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2025" windowWidth="19320" windowHeight="8055" tabRatio="813" activeTab="17"/>
  </bookViews>
  <sheets>
    <sheet name="G1" sheetId="221" r:id="rId1"/>
    <sheet name="G2" sheetId="222" r:id="rId2"/>
    <sheet name="G3" sheetId="223" r:id="rId3"/>
    <sheet name="G4" sheetId="224" r:id="rId4"/>
    <sheet name="G5" sheetId="225" r:id="rId5"/>
    <sheet name="G6" sheetId="226" r:id="rId6"/>
    <sheet name="G7" sheetId="227" r:id="rId7"/>
    <sheet name="G8" sheetId="229" r:id="rId8"/>
    <sheet name="G9" sheetId="230" r:id="rId9"/>
    <sheet name="G10" sheetId="231" r:id="rId10"/>
    <sheet name="G11" sheetId="232" r:id="rId11"/>
    <sheet name="G12" sheetId="192" r:id="rId12"/>
    <sheet name="G13" sheetId="193" r:id="rId13"/>
    <sheet name="G14" sheetId="194" r:id="rId14"/>
    <sheet name="G15" sheetId="195" r:id="rId15"/>
    <sheet name="G16" sheetId="196" r:id="rId16"/>
    <sheet name="G17" sheetId="197" r:id="rId17"/>
    <sheet name="G18" sheetId="198" r:id="rId18"/>
    <sheet name="Cuadro 1" sheetId="199" r:id="rId19"/>
    <sheet name="G19" sheetId="204" r:id="rId20"/>
  </sheets>
  <definedNames>
    <definedName name="_xlnm._FilterDatabase" localSheetId="13" hidden="1">'G14'!$C$4:$I$4</definedName>
    <definedName name="_xlnm._FilterDatabase" localSheetId="16" hidden="1">'G17'!$A$4:$C$14</definedName>
    <definedName name="_xlnm.Print_Area" localSheetId="0">'G1'!$A$41:$P$87</definedName>
    <definedName name="_xlnm.Print_Area" localSheetId="9">'G10'!$A$47:$H$81</definedName>
    <definedName name="_xlnm.Print_Area" localSheetId="11">'G12'!$B$47:$H$81</definedName>
    <definedName name="_xlnm.Print_Area" localSheetId="12">'G13'!$A$46:$G$81</definedName>
    <definedName name="_xlnm.Print_Area" localSheetId="13">'G14'!$C$16:$J$52</definedName>
    <definedName name="_xlnm.Print_Area" localSheetId="14">'G15'!$A$21:$D$54</definedName>
    <definedName name="_xlnm.Print_Area" localSheetId="15">'G16'!$B$41:$G$68</definedName>
    <definedName name="_xlnm.Print_Area" localSheetId="1">'G2'!$A$27:$Q$80</definedName>
    <definedName name="_xlnm.Print_Area" localSheetId="2">'G3'!$A$39:$M$88</definedName>
    <definedName name="_xlnm.Print_Area" localSheetId="3">'G4'!$A$12:$L$64</definedName>
    <definedName name="_xlnm.Print_Area" localSheetId="4">'G5'!$A$137:$J$194</definedName>
    <definedName name="_xlnm.Print_Area" localSheetId="5">'G6'!$A$48:$Z$83</definedName>
    <definedName name="_xlnm.Print_Area" localSheetId="6">'G7'!$A$12:$K$64</definedName>
    <definedName name="_xlnm.Print_Area" localSheetId="7">'G8'!$A$1:$AC$75</definedName>
    <definedName name="_xlnm.Print_Area" localSheetId="8">'G9'!$J$4:$AA$55</definedName>
  </definedNames>
  <calcPr calcId="144525"/>
</workbook>
</file>

<file path=xl/calcChain.xml><?xml version="1.0" encoding="utf-8"?>
<calcChain xmlns="http://schemas.openxmlformats.org/spreadsheetml/2006/main">
  <c r="J40" i="232" l="1"/>
  <c r="J39" i="232"/>
  <c r="J38" i="232"/>
  <c r="J37" i="232"/>
  <c r="J36" i="232"/>
  <c r="J35" i="232"/>
  <c r="J34" i="232"/>
  <c r="J33" i="232"/>
  <c r="J32" i="232"/>
  <c r="J31" i="232"/>
  <c r="J30" i="232"/>
  <c r="J29" i="232"/>
  <c r="J28" i="232"/>
  <c r="J27" i="232"/>
  <c r="J26" i="232"/>
  <c r="J25" i="232"/>
  <c r="J24" i="232"/>
  <c r="J23" i="232"/>
  <c r="J22" i="232"/>
  <c r="J21" i="232"/>
  <c r="J20" i="232"/>
  <c r="J19" i="232"/>
  <c r="J18" i="232"/>
  <c r="J17" i="232"/>
  <c r="J16" i="232"/>
  <c r="J15" i="232"/>
  <c r="J14" i="232"/>
  <c r="J13" i="232"/>
  <c r="J12" i="232"/>
  <c r="J11" i="232"/>
  <c r="J10" i="232"/>
  <c r="J9" i="232"/>
  <c r="J8" i="232"/>
  <c r="J7" i="232"/>
  <c r="J41" i="231"/>
  <c r="J40" i="231"/>
  <c r="J39" i="231"/>
  <c r="J38" i="231"/>
  <c r="J37" i="231"/>
  <c r="J36" i="231"/>
  <c r="J35" i="231"/>
  <c r="J34" i="231"/>
  <c r="J33" i="231"/>
  <c r="J32" i="231"/>
  <c r="J31" i="231"/>
  <c r="J30" i="231"/>
  <c r="J29" i="231"/>
  <c r="J28" i="231"/>
  <c r="J27" i="231"/>
  <c r="J26" i="231"/>
  <c r="J25" i="231"/>
  <c r="J24" i="231"/>
  <c r="J23" i="231"/>
  <c r="J22" i="231"/>
  <c r="J21" i="231"/>
  <c r="J20" i="231"/>
  <c r="J19" i="231"/>
  <c r="J18" i="231"/>
  <c r="J17" i="231"/>
  <c r="J16" i="231"/>
  <c r="J15" i="231"/>
  <c r="J14" i="231"/>
  <c r="J13" i="231"/>
  <c r="J12" i="231"/>
  <c r="J11" i="231"/>
  <c r="J10" i="231"/>
  <c r="J9" i="231"/>
  <c r="J8" i="231"/>
  <c r="J7" i="231"/>
  <c r="M9" i="224"/>
  <c r="H9" i="224"/>
  <c r="D9" i="224"/>
  <c r="M8" i="224"/>
  <c r="H8" i="224"/>
  <c r="D8" i="224"/>
  <c r="M7" i="224"/>
  <c r="H7" i="224"/>
  <c r="D7" i="224"/>
  <c r="M6" i="224"/>
  <c r="H6" i="224"/>
  <c r="D6" i="224"/>
  <c r="M5" i="224"/>
  <c r="H5" i="224"/>
  <c r="D5" i="224"/>
  <c r="AA32" i="223"/>
  <c r="Z32" i="223"/>
  <c r="Y32" i="223"/>
  <c r="X32" i="223"/>
  <c r="W32" i="223"/>
  <c r="V32" i="223"/>
  <c r="U32" i="223"/>
  <c r="T32" i="223"/>
  <c r="S32" i="223"/>
  <c r="R32" i="223"/>
  <c r="Q32" i="223"/>
  <c r="P32" i="223"/>
  <c r="AB32" i="223" s="1"/>
  <c r="AA31" i="223"/>
  <c r="Z31" i="223"/>
  <c r="Y31" i="223"/>
  <c r="X31" i="223"/>
  <c r="W31" i="223"/>
  <c r="V31" i="223"/>
  <c r="U31" i="223"/>
  <c r="T31" i="223"/>
  <c r="S31" i="223"/>
  <c r="R31" i="223"/>
  <c r="Q31" i="223"/>
  <c r="P31" i="223"/>
  <c r="AB31" i="223" s="1"/>
  <c r="AA30" i="223"/>
  <c r="Z30" i="223"/>
  <c r="Y30" i="223"/>
  <c r="X30" i="223"/>
  <c r="W30" i="223"/>
  <c r="V30" i="223"/>
  <c r="U30" i="223"/>
  <c r="T30" i="223"/>
  <c r="S30" i="223"/>
  <c r="R30" i="223"/>
  <c r="Q30" i="223"/>
  <c r="P30" i="223"/>
  <c r="AB30" i="223" s="1"/>
  <c r="AA29" i="223"/>
  <c r="Z29" i="223"/>
  <c r="Y29" i="223"/>
  <c r="X29" i="223"/>
  <c r="W29" i="223"/>
  <c r="V29" i="223"/>
  <c r="U29" i="223"/>
  <c r="T29" i="223"/>
  <c r="S29" i="223"/>
  <c r="R29" i="223"/>
  <c r="Q29" i="223"/>
  <c r="P29" i="223"/>
  <c r="AB29" i="223" s="1"/>
  <c r="AA28" i="223"/>
  <c r="Z28" i="223"/>
  <c r="Y28" i="223"/>
  <c r="X28" i="223"/>
  <c r="W28" i="223"/>
  <c r="V28" i="223"/>
  <c r="U28" i="223"/>
  <c r="T28" i="223"/>
  <c r="S28" i="223"/>
  <c r="R28" i="223"/>
  <c r="Q28" i="223"/>
  <c r="P28" i="223"/>
  <c r="AB28" i="223" s="1"/>
  <c r="AA27" i="223"/>
  <c r="Z27" i="223"/>
  <c r="Y27" i="223"/>
  <c r="X27" i="223"/>
  <c r="W27" i="223"/>
  <c r="V27" i="223"/>
  <c r="U27" i="223"/>
  <c r="T27" i="223"/>
  <c r="S27" i="223"/>
  <c r="R27" i="223"/>
  <c r="Q27" i="223"/>
  <c r="P27" i="223"/>
  <c r="AB27" i="223" s="1"/>
  <c r="AA26" i="223"/>
  <c r="Z26" i="223"/>
  <c r="Y26" i="223"/>
  <c r="X26" i="223"/>
  <c r="W26" i="223"/>
  <c r="V26" i="223"/>
  <c r="U26" i="223"/>
  <c r="T26" i="223"/>
  <c r="S26" i="223"/>
  <c r="R26" i="223"/>
  <c r="Q26" i="223"/>
  <c r="P26" i="223"/>
  <c r="AB26" i="223" s="1"/>
  <c r="AA25" i="223"/>
  <c r="Z25" i="223"/>
  <c r="Y25" i="223"/>
  <c r="X25" i="223"/>
  <c r="W25" i="223"/>
  <c r="V25" i="223"/>
  <c r="U25" i="223"/>
  <c r="T25" i="223"/>
  <c r="S25" i="223"/>
  <c r="R25" i="223"/>
  <c r="Q25" i="223"/>
  <c r="P25" i="223"/>
  <c r="AB25" i="223" s="1"/>
  <c r="AA24" i="223"/>
  <c r="Z24" i="223"/>
  <c r="Y24" i="223"/>
  <c r="X24" i="223"/>
  <c r="W24" i="223"/>
  <c r="V24" i="223"/>
  <c r="U24" i="223"/>
  <c r="T24" i="223"/>
  <c r="S24" i="223"/>
  <c r="R24" i="223"/>
  <c r="Q24" i="223"/>
  <c r="P24" i="223"/>
  <c r="AB24" i="223" s="1"/>
  <c r="AA23" i="223"/>
  <c r="Z23" i="223"/>
  <c r="Y23" i="223"/>
  <c r="X23" i="223"/>
  <c r="W23" i="223"/>
  <c r="V23" i="223"/>
  <c r="U23" i="223"/>
  <c r="T23" i="223"/>
  <c r="S23" i="223"/>
  <c r="R23" i="223"/>
  <c r="Q23" i="223"/>
  <c r="P23" i="223"/>
  <c r="AB23" i="223" s="1"/>
  <c r="AA22" i="223"/>
  <c r="Z22" i="223"/>
  <c r="Y22" i="223"/>
  <c r="X22" i="223"/>
  <c r="W22" i="223"/>
  <c r="V22" i="223"/>
  <c r="U22" i="223"/>
  <c r="T22" i="223"/>
  <c r="S22" i="223"/>
  <c r="R22" i="223"/>
  <c r="Q22" i="223"/>
  <c r="P22" i="223"/>
  <c r="AB22" i="223" s="1"/>
  <c r="AA21" i="223"/>
  <c r="Z21" i="223"/>
  <c r="Y21" i="223"/>
  <c r="X21" i="223"/>
  <c r="W21" i="223"/>
  <c r="V21" i="223"/>
  <c r="U21" i="223"/>
  <c r="T21" i="223"/>
  <c r="S21" i="223"/>
  <c r="R21" i="223"/>
  <c r="Q21" i="223"/>
  <c r="P21" i="223"/>
  <c r="AB21" i="223" s="1"/>
  <c r="AA20" i="223"/>
  <c r="Z20" i="223"/>
  <c r="Y20" i="223"/>
  <c r="X20" i="223"/>
  <c r="W20" i="223"/>
  <c r="V20" i="223"/>
  <c r="U20" i="223"/>
  <c r="T20" i="223"/>
  <c r="S20" i="223"/>
  <c r="R20" i="223"/>
  <c r="Q20" i="223"/>
  <c r="P20" i="223"/>
  <c r="AB20" i="223" s="1"/>
  <c r="AA19" i="223"/>
  <c r="Z19" i="223"/>
  <c r="Y19" i="223"/>
  <c r="X19" i="223"/>
  <c r="W19" i="223"/>
  <c r="V19" i="223"/>
  <c r="U19" i="223"/>
  <c r="T19" i="223"/>
  <c r="S19" i="223"/>
  <c r="R19" i="223"/>
  <c r="Q19" i="223"/>
  <c r="P19" i="223"/>
  <c r="AB19" i="223" s="1"/>
  <c r="AA18" i="223"/>
  <c r="Z18" i="223"/>
  <c r="Y18" i="223"/>
  <c r="X18" i="223"/>
  <c r="W18" i="223"/>
  <c r="V18" i="223"/>
  <c r="U18" i="223"/>
  <c r="T18" i="223"/>
  <c r="S18" i="223"/>
  <c r="R18" i="223"/>
  <c r="Q18" i="223"/>
  <c r="P18" i="223"/>
  <c r="AB18" i="223" s="1"/>
  <c r="AA17" i="223"/>
  <c r="Z17" i="223"/>
  <c r="Y17" i="223"/>
  <c r="X17" i="223"/>
  <c r="W17" i="223"/>
  <c r="V17" i="223"/>
  <c r="U17" i="223"/>
  <c r="T17" i="223"/>
  <c r="S17" i="223"/>
  <c r="R17" i="223"/>
  <c r="Q17" i="223"/>
  <c r="P17" i="223"/>
  <c r="AB17" i="223" s="1"/>
  <c r="AA16" i="223"/>
  <c r="Z16" i="223"/>
  <c r="Y16" i="223"/>
  <c r="X16" i="223"/>
  <c r="W16" i="223"/>
  <c r="V16" i="223"/>
  <c r="U16" i="223"/>
  <c r="T16" i="223"/>
  <c r="S16" i="223"/>
  <c r="R16" i="223"/>
  <c r="Q16" i="223"/>
  <c r="P16" i="223"/>
  <c r="AB16" i="223" s="1"/>
  <c r="AA15" i="223"/>
  <c r="Z15" i="223"/>
  <c r="Y15" i="223"/>
  <c r="X15" i="223"/>
  <c r="W15" i="223"/>
  <c r="V15" i="223"/>
  <c r="U15" i="223"/>
  <c r="T15" i="223"/>
  <c r="S15" i="223"/>
  <c r="R15" i="223"/>
  <c r="Q15" i="223"/>
  <c r="P15" i="223"/>
  <c r="AB15" i="223" s="1"/>
  <c r="AA14" i="223"/>
  <c r="Z14" i="223"/>
  <c r="Y14" i="223"/>
  <c r="X14" i="223"/>
  <c r="W14" i="223"/>
  <c r="V14" i="223"/>
  <c r="U14" i="223"/>
  <c r="T14" i="223"/>
  <c r="S14" i="223"/>
  <c r="R14" i="223"/>
  <c r="Q14" i="223"/>
  <c r="P14" i="223"/>
  <c r="AB14" i="223" s="1"/>
  <c r="AA13" i="223"/>
  <c r="Z13" i="223"/>
  <c r="Y13" i="223"/>
  <c r="X13" i="223"/>
  <c r="W13" i="223"/>
  <c r="V13" i="223"/>
  <c r="U13" i="223"/>
  <c r="T13" i="223"/>
  <c r="S13" i="223"/>
  <c r="R13" i="223"/>
  <c r="Q13" i="223"/>
  <c r="P13" i="223"/>
  <c r="AB13" i="223" s="1"/>
  <c r="AA12" i="223"/>
  <c r="Z12" i="223"/>
  <c r="Y12" i="223"/>
  <c r="X12" i="223"/>
  <c r="W12" i="223"/>
  <c r="V12" i="223"/>
  <c r="U12" i="223"/>
  <c r="T12" i="223"/>
  <c r="S12" i="223"/>
  <c r="R12" i="223"/>
  <c r="Q12" i="223"/>
  <c r="P12" i="223"/>
  <c r="AB12" i="223" s="1"/>
  <c r="AA11" i="223"/>
  <c r="Z11" i="223"/>
  <c r="Y11" i="223"/>
  <c r="X11" i="223"/>
  <c r="W11" i="223"/>
  <c r="V11" i="223"/>
  <c r="U11" i="223"/>
  <c r="T11" i="223"/>
  <c r="S11" i="223"/>
  <c r="R11" i="223"/>
  <c r="Q11" i="223"/>
  <c r="P11" i="223"/>
  <c r="AB11" i="223" s="1"/>
  <c r="AA10" i="223"/>
  <c r="Z10" i="223"/>
  <c r="Y10" i="223"/>
  <c r="X10" i="223"/>
  <c r="W10" i="223"/>
  <c r="V10" i="223"/>
  <c r="U10" i="223"/>
  <c r="T10" i="223"/>
  <c r="S10" i="223"/>
  <c r="R10" i="223"/>
  <c r="Q10" i="223"/>
  <c r="P10" i="223"/>
  <c r="AB10" i="223" s="1"/>
  <c r="AA9" i="223"/>
  <c r="Z9" i="223"/>
  <c r="Y9" i="223"/>
  <c r="X9" i="223"/>
  <c r="W9" i="223"/>
  <c r="V9" i="223"/>
  <c r="U9" i="223"/>
  <c r="T9" i="223"/>
  <c r="S9" i="223"/>
  <c r="R9" i="223"/>
  <c r="Q9" i="223"/>
  <c r="P9" i="223"/>
  <c r="AB9" i="223" s="1"/>
  <c r="AA8" i="223"/>
  <c r="Z8" i="223"/>
  <c r="Y8" i="223"/>
  <c r="X8" i="223"/>
  <c r="W8" i="223"/>
  <c r="V8" i="223"/>
  <c r="U8" i="223"/>
  <c r="T8" i="223"/>
  <c r="S8" i="223"/>
  <c r="R8" i="223"/>
  <c r="Q8" i="223"/>
  <c r="P8" i="223"/>
  <c r="AB8" i="223" s="1"/>
  <c r="AA7" i="223"/>
  <c r="Z7" i="223"/>
  <c r="Y7" i="223"/>
  <c r="X7" i="223"/>
  <c r="W7" i="223"/>
  <c r="V7" i="223"/>
  <c r="U7" i="223"/>
  <c r="T7" i="223"/>
  <c r="S7" i="223"/>
  <c r="R7" i="223"/>
  <c r="Q7" i="223"/>
  <c r="P7" i="223"/>
  <c r="AB7" i="223" s="1"/>
  <c r="AA6" i="223"/>
  <c r="Z6" i="223"/>
  <c r="Y6" i="223"/>
  <c r="X6" i="223"/>
  <c r="W6" i="223"/>
  <c r="V6" i="223"/>
  <c r="U6" i="223"/>
  <c r="T6" i="223"/>
  <c r="S6" i="223"/>
  <c r="R6" i="223"/>
  <c r="Q6" i="223"/>
  <c r="P6" i="223"/>
  <c r="AB6" i="223" s="1"/>
  <c r="AA5" i="223"/>
  <c r="Z5" i="223"/>
  <c r="Y5" i="223"/>
  <c r="X5" i="223"/>
  <c r="W5" i="223"/>
  <c r="V5" i="223"/>
  <c r="U5" i="223"/>
  <c r="T5" i="223"/>
  <c r="S5" i="223"/>
  <c r="R5" i="223"/>
  <c r="Q5" i="223"/>
  <c r="P5" i="223"/>
  <c r="AB5" i="223" s="1"/>
  <c r="E37" i="196" l="1"/>
  <c r="F37" i="196"/>
  <c r="G37" i="196"/>
  <c r="J41" i="192" l="1"/>
  <c r="J42" i="192"/>
  <c r="J43" i="192"/>
  <c r="J41" i="193"/>
  <c r="J42" i="193"/>
  <c r="J43" i="193"/>
  <c r="G36" i="196" l="1"/>
  <c r="F36" i="196"/>
  <c r="E36" i="196"/>
  <c r="D17" i="204" l="1"/>
  <c r="C17" i="204"/>
  <c r="B17" i="204"/>
  <c r="D16" i="204"/>
  <c r="C16" i="204"/>
  <c r="B16" i="204"/>
  <c r="D15" i="204"/>
  <c r="C15" i="204"/>
  <c r="B15" i="204"/>
  <c r="D13" i="204"/>
  <c r="C13" i="204"/>
  <c r="B13" i="204"/>
  <c r="D12" i="204"/>
  <c r="C12" i="204"/>
  <c r="B12" i="204"/>
  <c r="D14" i="204"/>
  <c r="C14" i="204"/>
  <c r="B14" i="204"/>
  <c r="D11" i="204"/>
  <c r="C11" i="204"/>
  <c r="B11" i="204"/>
  <c r="D10" i="204"/>
  <c r="C10" i="204"/>
  <c r="D9" i="204"/>
  <c r="C9" i="204"/>
  <c r="B9" i="204"/>
  <c r="D8" i="204"/>
  <c r="C8" i="204"/>
  <c r="B8" i="204"/>
  <c r="D7" i="204"/>
  <c r="C7" i="204"/>
  <c r="B7" i="204"/>
  <c r="G10" i="198"/>
  <c r="F10" i="198"/>
  <c r="E10" i="198"/>
  <c r="G9" i="198"/>
  <c r="F9" i="198"/>
  <c r="E9" i="198"/>
  <c r="G8" i="198"/>
  <c r="F8" i="198"/>
  <c r="E8" i="198"/>
  <c r="G7" i="198"/>
  <c r="F7" i="198"/>
  <c r="E7" i="198"/>
  <c r="G35" i="196"/>
  <c r="F35" i="196"/>
  <c r="E35" i="196"/>
  <c r="G34" i="196"/>
  <c r="F34" i="196"/>
  <c r="E34" i="196"/>
  <c r="G33" i="196"/>
  <c r="F33" i="196"/>
  <c r="E33" i="196"/>
  <c r="G32" i="196"/>
  <c r="F32" i="196"/>
  <c r="E32" i="196"/>
  <c r="G31" i="196"/>
  <c r="F31" i="196"/>
  <c r="E31" i="196"/>
  <c r="G30" i="196"/>
  <c r="F30" i="196"/>
  <c r="E30" i="196"/>
  <c r="G29" i="196"/>
  <c r="F29" i="196"/>
  <c r="E29" i="196"/>
  <c r="E28" i="196"/>
  <c r="E10" i="204" l="1"/>
  <c r="E12" i="204"/>
  <c r="E17" i="204"/>
  <c r="E14" i="204"/>
  <c r="E16" i="204"/>
  <c r="E9" i="204"/>
  <c r="E7" i="204"/>
  <c r="E8" i="204"/>
  <c r="E13" i="204"/>
  <c r="E11" i="204"/>
  <c r="E15" i="204"/>
  <c r="F12" i="194"/>
  <c r="E12" i="194"/>
  <c r="D12" i="194"/>
  <c r="F11" i="194"/>
  <c r="E11" i="194"/>
  <c r="D11" i="194"/>
  <c r="F10" i="194"/>
  <c r="E10" i="194"/>
  <c r="D10" i="194"/>
  <c r="F9" i="194"/>
  <c r="E9" i="194"/>
  <c r="D9" i="194"/>
  <c r="F8" i="194"/>
  <c r="E8" i="194"/>
  <c r="D8" i="194"/>
  <c r="F7" i="194"/>
  <c r="E7" i="194"/>
  <c r="D7" i="194"/>
  <c r="F6" i="194"/>
  <c r="E6" i="194"/>
  <c r="D6" i="194"/>
  <c r="F5" i="194"/>
  <c r="E5" i="194"/>
  <c r="D5" i="194"/>
  <c r="J40" i="193"/>
  <c r="J39" i="193"/>
  <c r="J38" i="193"/>
  <c r="J37" i="193"/>
  <c r="J36" i="193"/>
  <c r="J35" i="193"/>
  <c r="J34" i="193"/>
  <c r="J33" i="193"/>
  <c r="J32" i="193"/>
  <c r="J31" i="193"/>
  <c r="J30" i="193"/>
  <c r="J29" i="193"/>
  <c r="J28" i="193"/>
  <c r="J27" i="193"/>
  <c r="J26" i="193"/>
  <c r="J25" i="193"/>
  <c r="J24" i="193"/>
  <c r="J23" i="193"/>
  <c r="J22" i="193"/>
  <c r="J21" i="193"/>
  <c r="J20" i="193"/>
  <c r="J19" i="193"/>
  <c r="J18" i="193"/>
  <c r="J17" i="193"/>
  <c r="J16" i="193"/>
  <c r="J15" i="193"/>
  <c r="J14" i="193"/>
  <c r="J13" i="193"/>
  <c r="J12" i="193"/>
  <c r="J11" i="193"/>
  <c r="J10" i="193"/>
  <c r="J9" i="193"/>
  <c r="J8" i="193"/>
  <c r="J7" i="193"/>
  <c r="J40" i="192"/>
  <c r="J39" i="192"/>
  <c r="J38" i="192"/>
  <c r="J37" i="192"/>
  <c r="J36" i="192"/>
  <c r="J35" i="192"/>
  <c r="J34" i="192"/>
  <c r="J33" i="192"/>
  <c r="J32" i="192"/>
  <c r="J31" i="192"/>
  <c r="J30" i="192"/>
  <c r="J29" i="192"/>
  <c r="J28" i="192"/>
  <c r="J27" i="192"/>
  <c r="J26" i="192"/>
  <c r="J25" i="192"/>
  <c r="J24" i="192"/>
  <c r="J23" i="192"/>
  <c r="J22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J7" i="192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G5" authorId="0">
      <text>
        <r>
          <rPr>
            <b/>
            <sz val="11"/>
            <color indexed="81"/>
            <rFont val="Tahoma"/>
            <family val="2"/>
          </rPr>
          <t xml:space="preserve"> Angelica Maria Lizarazo Cuellar:</t>
        </r>
        <r>
          <rPr>
            <sz val="11"/>
            <color indexed="81"/>
            <rFont val="Tahoma"/>
            <family val="2"/>
          </rPr>
          <t>Descargar archivo"Histórico Cartera Titularizada" de la página web de la titularizadora y sumar a la serie de cartera hipotecaria de sistema financiero. Sacar crecimientos anuales.</t>
        </r>
      </text>
    </comment>
  </commentList>
</comments>
</file>

<file path=xl/comments2.xml><?xml version="1.0" encoding="utf-8"?>
<comments xmlns="http://schemas.openxmlformats.org/spreadsheetml/2006/main">
  <authors>
    <author xml:space="preserve"> Angelica Maria Lizarazo Cuellar</author>
  </authors>
  <commentList>
    <comment ref="F6" author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Consumo final de hogares por durabilidad, Variaciones anuales. </t>
        </r>
        <r>
          <rPr>
            <b/>
            <sz val="12"/>
            <color indexed="81"/>
            <rFont val="Tahoma"/>
            <family val="2"/>
          </rPr>
          <t>Copiar nuevamente toda la serie porque cambia trimestralmente.</t>
        </r>
      </text>
    </comment>
    <comment ref="G6" author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Formación bruta de capital fijo, Variaciones anuales.</t>
        </r>
      </text>
    </comment>
  </commentList>
</comments>
</file>

<file path=xl/comments3.xml><?xml version="1.0" encoding="utf-8"?>
<comments xmlns="http://schemas.openxmlformats.org/spreadsheetml/2006/main">
  <authors>
    <author xml:space="preserve">María Fernanda Meneses 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De menor a mayor</t>
        </r>
      </text>
    </comment>
  </commentList>
</comments>
</file>

<file path=xl/sharedStrings.xml><?xml version="1.0" encoding="utf-8"?>
<sst xmlns="http://schemas.openxmlformats.org/spreadsheetml/2006/main" count="493" uniqueCount="182">
  <si>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</si>
  <si>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</si>
  <si>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</si>
  <si>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</si>
  <si>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</si>
  <si>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</si>
  <si>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</si>
  <si>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</si>
  <si>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</si>
  <si>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</si>
  <si>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</si>
  <si>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</si>
  <si>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</si>
  <si>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</si>
  <si>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</si>
  <si>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</si>
  <si>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</si>
  <si>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¿Cómo han cambiado o cambiarían sus requisitos para asignar de nuevos créditos ?</t>
  </si>
  <si>
    <t>Bancos: Cartera Comercial</t>
  </si>
  <si>
    <t>Observado</t>
  </si>
  <si>
    <t>Esperado</t>
  </si>
  <si>
    <t>Aumentaron</t>
  </si>
  <si>
    <t>Disminuyeron</t>
  </si>
  <si>
    <t>Permanecieron igual</t>
  </si>
  <si>
    <t>Bancos: Cartera Consumo</t>
  </si>
  <si>
    <t>Bancos: Cartera vivienda</t>
  </si>
  <si>
    <t>Bancos: Cartera microcrédito</t>
  </si>
  <si>
    <t>ENTIDAD</t>
  </si>
  <si>
    <t>El flujo de caja proyectado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</si>
  <si>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</si>
  <si>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</si>
  <si>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</si>
  <si>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actividad económica del cliente</t>
  </si>
  <si>
    <t>El crecimiento de las ventas del negocio</t>
  </si>
  <si>
    <t>Otra</t>
  </si>
  <si>
    <t>La existencia y la cantidad de garantías</t>
  </si>
  <si>
    <t>Las tasas de interés están muy altas</t>
  </si>
  <si>
    <t>El proceso del crédito es muy largo</t>
  </si>
  <si>
    <t>Las condiciones de aprobación del crédito son muy difíciles</t>
  </si>
  <si>
    <t>Gráfico 6</t>
  </si>
  <si>
    <t>Gráfico 8</t>
  </si>
  <si>
    <t>Gráfico 11</t>
  </si>
  <si>
    <t>Cambios de las exigencias en la asignación de nuevos créditos en la cartera comercial (bancos)</t>
  </si>
  <si>
    <t>Cambios de las exigencias en la asignación de nuevos créditos en la cartera de consumo (bancos)</t>
  </si>
  <si>
    <t>Gráfico 12</t>
  </si>
  <si>
    <t>Gráfico 13</t>
  </si>
  <si>
    <t>Cambios de las exigencias en la asignación de nuevos créditos en la cartera de vivienda (bancos)</t>
  </si>
  <si>
    <t>Cambios de las exigencias en la asignación de nuevos créditos en la cartera de microcréditos (bancos)</t>
  </si>
  <si>
    <t>Gráfico 14</t>
  </si>
  <si>
    <t>Criterios para la evaluación del riesgo de nuevos clientes</t>
  </si>
  <si>
    <t>Gráfico 15</t>
  </si>
  <si>
    <t>Gráfico 16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</si>
  <si>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</si>
  <si>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</si>
  <si>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</si>
  <si>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</si>
  <si>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Gráfico 17</t>
  </si>
  <si>
    <t>Comentarios de los clientes en el trámite del crédito en los bancos</t>
  </si>
  <si>
    <t>(promedio móvil semestral)</t>
  </si>
  <si>
    <t>2. Si realizó restructuración de créditos, ordene según su importancia, en qué modalidades se presentó(aron) el (los) mayor(es) número (s) de restructuraciones (Siendo 1 la más relevante y 4 la menos relevante)</t>
  </si>
  <si>
    <t>COMPROBACIÓN</t>
  </si>
  <si>
    <t>TRIMESTRE ANÁLISIS</t>
  </si>
  <si>
    <t>INSERTAR INFO DE SURVEYMONEY ACÁ</t>
  </si>
  <si>
    <t>Comentarios de los clientes en el trámite del crédito</t>
  </si>
  <si>
    <t>Promedio móvil semestral</t>
  </si>
  <si>
    <t>(a) Expectativas para el próximo trimestre</t>
  </si>
  <si>
    <t>PREGUNTA 33 (Bancos) y 27 (CFC y Cooperativas)</t>
  </si>
  <si>
    <t>Gráfico 1</t>
  </si>
  <si>
    <t>Gráfico 2</t>
  </si>
  <si>
    <t>Gráfico 3</t>
  </si>
  <si>
    <t>Gráfico 4</t>
  </si>
  <si>
    <t>Gráfico 5</t>
  </si>
  <si>
    <t>Períodos de gracia</t>
  </si>
  <si>
    <t>Reducción de cuota a solo el pago de intereses</t>
  </si>
  <si>
    <t>Reducción en el monto de los pagos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</si>
  <si>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</si>
  <si>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</si>
  <si>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</si>
  <si>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</si>
  <si>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Consolidación de créditos</t>
  </si>
  <si>
    <t>Extensión del plazo del crédito</t>
  </si>
  <si>
    <t>Opciones de respuesta</t>
  </si>
  <si>
    <t>COOPERATIVAS</t>
  </si>
  <si>
    <t>Reducción de la cuota a solo el pago de intereses</t>
  </si>
  <si>
    <t>BANCOS</t>
  </si>
  <si>
    <t>Si realizó restructuración de créditos, ordene según su importancia, en qué modalidades se presentó(aron) el (los) mayor(es) número (s) de restructuraciones (Siendo 1 la más relevante y 4 la menos relevante)</t>
  </si>
  <si>
    <t>Transporte</t>
  </si>
  <si>
    <t>22. En cuál (es) de los siguientes sectores ha realizado un mayor número de restructuraciones de créditos</t>
  </si>
  <si>
    <t>Gráfico 10</t>
  </si>
  <si>
    <t>A) Bancos</t>
  </si>
  <si>
    <t>B) CFC</t>
  </si>
  <si>
    <t>C) Cooperativas</t>
  </si>
  <si>
    <t>(I trimestre de 2015)</t>
  </si>
  <si>
    <t>Diferimiento del pago de intereses</t>
  </si>
  <si>
    <t>Otro (especifique)</t>
  </si>
  <si>
    <t xml:space="preserve">   (porcentaje)</t>
  </si>
  <si>
    <t>¿Cómo han cambiado o cambiarían sus exigencias para asignar de nuevos créditos ?</t>
  </si>
  <si>
    <t>Otra*</t>
  </si>
  <si>
    <t>Insertar aquí lo de la plantilla</t>
  </si>
  <si>
    <t xml:space="preserve">  (porcentaje)</t>
  </si>
  <si>
    <t xml:space="preserve">Departamentos </t>
  </si>
  <si>
    <t>Suma (ordenar según este criterio)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</si>
  <si>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</si>
  <si>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</si>
  <si>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</si>
  <si>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</si>
  <si>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</si>
  <si>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Gráfico 18. Principales medidas de restructuración de créditos</t>
  </si>
  <si>
    <t>Gráfico 19. Restructuraciones de crédito por tipo de cartera</t>
  </si>
  <si>
    <t>Cuadro 1. Cartera reestructurada como porcentaje del saldo total, por tipo de crédito e intemediario</t>
  </si>
  <si>
    <t>Gráfico 21. ¿En cuáles de los siguientes sectores ha realizado un mayor número de restructuraciones de créditos?</t>
  </si>
  <si>
    <t>AGREGADO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</si>
  <si>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</si>
  <si>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</si>
  <si>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</si>
  <si>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</si>
  <si>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</si>
  <si>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</si>
  <si>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</si>
  <si>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</si>
  <si>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</si>
  <si>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</si>
  <si>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</si>
  <si>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</si>
  <si>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</si>
  <si>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</si>
  <si>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</si>
  <si>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</si>
  <si>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</si>
  <si>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</si>
  <si>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</si>
  <si>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</si>
  <si>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</si>
  <si>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copiar aquí info plantilla</t>
  </si>
  <si>
    <t>COOP</t>
  </si>
  <si>
    <t>Niveles de capital del cliente</t>
  </si>
  <si>
    <t>Capacidad de pago de los clientes existentes</t>
  </si>
  <si>
    <t>Falta de interés por parte de los clientes en el cumplimiento de sus obligaciones</t>
  </si>
  <si>
    <t>Falta de información financiera de nuevos clientes</t>
  </si>
  <si>
    <t>Actividad económica del cliente</t>
  </si>
  <si>
    <t>Reestructuración de préstamos con los clientes</t>
  </si>
  <si>
    <t>Niveles de captación</t>
  </si>
  <si>
    <t>Medidas adoptadas por los entes reguladores</t>
  </si>
  <si>
    <t>Costo de los recursos captados</t>
  </si>
  <si>
    <t>Inestabilidad jurídica</t>
  </si>
  <si>
    <t>Escasez de proyectos</t>
  </si>
  <si>
    <t>Factores que impiden otorgar un mayor volumen de crédito, por tipo de entidad</t>
  </si>
  <si>
    <t>Liquidez del portafolio de activos financieros</t>
  </si>
  <si>
    <t>Prestar para consumo</t>
  </si>
  <si>
    <t>Comprar títulos de deuda pública</t>
  </si>
  <si>
    <t>Prestar a empresas nacionales que producen para el mercado interno</t>
  </si>
  <si>
    <t>Prestar para vivienda</t>
  </si>
  <si>
    <t>Prestar para microcrédito</t>
  </si>
  <si>
    <t>Prestar a empresas nacionales que producen para el mercado externo</t>
  </si>
  <si>
    <t xml:space="preserve">4. Si en la actualidad su entidad financiera contara con excesos de recursos, ¿Cuáles serían los usos más probables de éstos? 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</si>
  <si>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</si>
  <si>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</si>
  <si>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</si>
  <si>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13. ¿Cómo considera el actual acceso de los siguientes sectores económicos al crédito nuevo que otorga el sector financiero acceso bajo al crédito y 5= acceso alto  al crédito)</t>
  </si>
  <si>
    <t>(Asigne valores de 1 a 5, donde 1= acceso bajo al crédito y 5= acceso alto  al crédito)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</si>
  <si>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</si>
  <si>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</si>
  <si>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Acceso al crédito para las empresas, según su tamaño</t>
  </si>
  <si>
    <t>Grandes</t>
  </si>
  <si>
    <t xml:space="preserve"> Medianas</t>
  </si>
  <si>
    <t>Pequeñas</t>
  </si>
  <si>
    <t>Micro</t>
  </si>
  <si>
    <t>Anterior</t>
  </si>
  <si>
    <t>Contemporanea</t>
  </si>
  <si>
    <t>Su entidad</t>
  </si>
  <si>
    <t>16. ¿Cómo considera el acceso al crédito de las empresas de los siguientes tamaños? (1 = Inferior; 2 = Levemente inferior; 3 = Promedio; 4 = Levemente superior;  5 = Superior)</t>
  </si>
  <si>
    <t>Indicador del cambio en las exigencias en el otorgamiento de nuevos créditos por tipo de cartera (bancos)</t>
  </si>
  <si>
    <t>Fecha</t>
  </si>
  <si>
    <t xml:space="preserve">Consumo </t>
  </si>
  <si>
    <t>Variación real anual consumo hogares (eje derecho)</t>
  </si>
  <si>
    <t>Variación real anual formación bruta de capital fijo (eje derecho)</t>
  </si>
  <si>
    <t>Minería y petróleo</t>
  </si>
  <si>
    <t>PREGUNTA 34 (Bancos) y 26 (CFC y Cooperativas)</t>
  </si>
  <si>
    <t>Mircrocrédito</t>
  </si>
  <si>
    <t>Fuente: encuesta sobre la situación del crédito en Colombia, marzo de 2017; cálculos del Banco de la República.</t>
  </si>
  <si>
    <t>Fuente: Encuesta sobre la situación del crédito en Colombia, marzo de 2017; cálculos del Banco de la República.</t>
  </si>
  <si>
    <t>Establecimientos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</si>
</sst>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(* #,##0.0_);_(* \(#,##0.0\);_(* &quot;-&quot;??_);_(@_)"/>
    <numFmt numFmtId="169" formatCode="_-* #,##0.00\ _€_-;\-* #,##0.00\ _€_-;_-* &quot;-&quot;??\ _€_-;_-@_-"/>
    <numFmt numFmtId="170" formatCode="_ * #,##0.00_ ;_ * \-#,##0.00_ ;_ * &quot;-&quot;??_ ;_ @_ 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indexed="0"/>
      <name val="Microsoft Sans Serif"/>
      <family val="2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0"/>
      <name val="ZapfHumnst BT"/>
      <family val="2"/>
    </font>
    <font>
      <sz val="9"/>
      <color theme="1"/>
      <name val="Calibri"/>
      <family val="2"/>
      <scheme val="minor"/>
    </font>
    <font>
      <sz val="9"/>
      <name val="ZapfHumnst BT"/>
      <family val="2"/>
    </font>
    <font>
      <b/>
      <sz val="11"/>
      <color rgb="FFFF0000"/>
      <name val="Times New Roman"/>
      <family val="1"/>
    </font>
    <font>
      <sz val="10"/>
      <name val="MS Sans Serif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rgb="FF002060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color theme="6" tint="-0.499984740745262"/>
      <name val="Times New Roman"/>
      <family val="1"/>
    </font>
    <font>
      <sz val="10"/>
      <color theme="5" tint="-0.249977111117893"/>
      <name val="Times New Roman"/>
      <family val="1"/>
    </font>
    <font>
      <sz val="12.6"/>
      <color rgb="FF000000"/>
      <name val="Times New Roman"/>
      <family val="1"/>
    </font>
    <font>
      <u/>
      <sz val="11"/>
      <color indexed="8"/>
      <name val="Times New Roman"/>
      <family val="1"/>
    </font>
    <font>
      <sz val="11"/>
      <color rgb="FF9E0000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rgb="FF002060"/>
      <name val="Times New Roman"/>
      <family val="1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indexed="8"/>
      <name val="ZapfHumnst BT"/>
      <family val="2"/>
    </font>
    <font>
      <sz val="14"/>
      <color rgb="FF000000"/>
      <name val="ZapfHumnst BT"/>
      <family val="2"/>
    </font>
    <font>
      <sz val="12"/>
      <name val="ZapfHumnst BT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theme="5"/>
      <name val="Times New Roman"/>
      <family val="1"/>
    </font>
    <font>
      <sz val="10"/>
      <color theme="5"/>
      <name val="Times New Roman"/>
      <family val="1"/>
    </font>
    <font>
      <b/>
      <sz val="11"/>
      <color theme="5"/>
      <name val="Times New Roman"/>
      <family val="1"/>
    </font>
    <font>
      <sz val="10"/>
      <color theme="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9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7" applyNumberFormat="0" applyAlignment="0" applyProtection="0"/>
    <xf numFmtId="0" fontId="29" fillId="18" borderId="7" applyNumberFormat="0" applyAlignment="0" applyProtection="0"/>
    <xf numFmtId="0" fontId="29" fillId="18" borderId="7" applyNumberFormat="0" applyAlignment="0" applyProtection="0"/>
    <xf numFmtId="0" fontId="29" fillId="18" borderId="7" applyNumberFormat="0" applyAlignment="0" applyProtection="0"/>
    <xf numFmtId="0" fontId="30" fillId="19" borderId="8" applyNumberFormat="0" applyAlignment="0" applyProtection="0"/>
    <xf numFmtId="0" fontId="30" fillId="19" borderId="8" applyNumberFormat="0" applyAlignment="0" applyProtection="0"/>
    <xf numFmtId="0" fontId="30" fillId="19" borderId="8" applyNumberFormat="0" applyAlignment="0" applyProtection="0"/>
    <xf numFmtId="0" fontId="30" fillId="19" borderId="8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3" fillId="9" borderId="7" applyNumberFormat="0" applyAlignment="0" applyProtection="0"/>
    <xf numFmtId="0" fontId="33" fillId="9" borderId="7" applyNumberFormat="0" applyAlignment="0" applyProtection="0"/>
    <xf numFmtId="0" fontId="33" fillId="9" borderId="7" applyNumberFormat="0" applyAlignment="0" applyProtection="0"/>
    <xf numFmtId="0" fontId="33" fillId="9" borderId="7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7" fillId="18" borderId="11" applyNumberFormat="0" applyAlignment="0" applyProtection="0"/>
    <xf numFmtId="0" fontId="37" fillId="18" borderId="11" applyNumberFormat="0" applyAlignment="0" applyProtection="0"/>
    <xf numFmtId="0" fontId="37" fillId="18" borderId="11" applyNumberFormat="0" applyAlignment="0" applyProtection="0"/>
    <xf numFmtId="0" fontId="37" fillId="18" borderId="1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65" fillId="0" borderId="0" applyFont="0" applyFill="0" applyBorder="0" applyAlignment="0" applyProtection="0"/>
    <xf numFmtId="0" fontId="65" fillId="0" borderId="0"/>
    <xf numFmtId="9" fontId="1" fillId="0" borderId="0" applyFont="0" applyFill="0" applyBorder="0" applyAlignment="0" applyProtection="0"/>
  </cellStyleXfs>
  <cellXfs count="376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2" applyFont="1" applyFill="1"/>
    <xf numFmtId="0" fontId="8" fillId="0" borderId="0" xfId="0" applyFont="1" applyFill="1" applyBorder="1"/>
    <xf numFmtId="10" fontId="9" fillId="2" borderId="0" xfId="0" applyNumberFormat="1" applyFont="1" applyFill="1"/>
    <xf numFmtId="1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17" fontId="8" fillId="0" borderId="0" xfId="0" applyNumberFormat="1" applyFont="1" applyFill="1" applyAlignment="1">
      <alignment horizontal="left"/>
    </xf>
    <xf numFmtId="168" fontId="8" fillId="0" borderId="0" xfId="22" applyNumberFormat="1" applyFont="1" applyFill="1"/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5" fillId="0" borderId="0" xfId="16" applyFont="1" applyFill="1" applyBorder="1"/>
    <xf numFmtId="10" fontId="9" fillId="0" borderId="0" xfId="18" applyNumberFormat="1" applyFont="1" applyFill="1" applyBorder="1"/>
    <xf numFmtId="10" fontId="14" fillId="0" borderId="0" xfId="1" applyNumberFormat="1" applyFont="1" applyFill="1" applyBorder="1"/>
    <xf numFmtId="0" fontId="15" fillId="0" borderId="0" xfId="16" applyFont="1" applyFill="1" applyBorder="1"/>
    <xf numFmtId="0" fontId="9" fillId="0" borderId="0" xfId="0" applyFont="1" applyAlignment="1"/>
    <xf numFmtId="0" fontId="5" fillId="2" borderId="0" xfId="16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0" fontId="9" fillId="2" borderId="0" xfId="2" applyNumberFormat="1" applyFont="1" applyFill="1"/>
    <xf numFmtId="10" fontId="5" fillId="0" borderId="0" xfId="7" applyNumberFormat="1" applyFont="1" applyFill="1" applyBorder="1"/>
    <xf numFmtId="0" fontId="5" fillId="0" borderId="0" xfId="0" applyFont="1" applyFill="1" applyBorder="1" applyAlignment="1"/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/>
    <xf numFmtId="166" fontId="9" fillId="0" borderId="0" xfId="20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7" fontId="5" fillId="0" borderId="0" xfId="12" applyNumberFormat="1" applyFont="1" applyFill="1"/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2" fontId="9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17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20" fillId="0" borderId="0" xfId="12" applyNumberFormat="1" applyFont="1" applyFill="1" applyBorder="1" applyAlignment="1">
      <alignment horizontal="center" vertical="center"/>
    </xf>
    <xf numFmtId="166" fontId="21" fillId="0" borderId="0" xfId="12" applyNumberFormat="1" applyFont="1" applyFill="1" applyBorder="1" applyAlignment="1">
      <alignment horizontal="center" vertical="center"/>
    </xf>
    <xf numFmtId="166" fontId="17" fillId="0" borderId="0" xfId="17" applyNumberFormat="1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Fill="1" applyAlignment="1">
      <alignment horizontal="center"/>
    </xf>
    <xf numFmtId="0" fontId="8" fillId="2" borderId="0" xfId="0" applyFont="1" applyFill="1"/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20" fillId="2" borderId="0" xfId="12" applyNumberFormat="1" applyFont="1" applyFill="1" applyBorder="1" applyAlignment="1">
      <alignment horizontal="center" vertical="center"/>
    </xf>
    <xf numFmtId="166" fontId="21" fillId="2" borderId="0" xfId="12" applyNumberFormat="1" applyFont="1" applyFill="1" applyBorder="1" applyAlignment="1">
      <alignment horizontal="center" vertical="center"/>
    </xf>
    <xf numFmtId="166" fontId="17" fillId="2" borderId="0" xfId="17" applyNumberFormat="1" applyFont="1" applyFill="1" applyAlignment="1">
      <alignment horizontal="center"/>
    </xf>
    <xf numFmtId="166" fontId="12" fillId="2" borderId="0" xfId="17" applyNumberFormat="1" applyFont="1" applyFill="1" applyAlignment="1">
      <alignment horizontal="left"/>
    </xf>
    <xf numFmtId="0" fontId="12" fillId="2" borderId="0" xfId="0" applyFont="1" applyFill="1"/>
    <xf numFmtId="17" fontId="16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43" fontId="5" fillId="0" borderId="0" xfId="22" applyFont="1" applyFill="1" applyBorder="1"/>
    <xf numFmtId="168" fontId="8" fillId="0" borderId="0" xfId="0" applyNumberFormat="1" applyFont="1" applyFill="1"/>
    <xf numFmtId="0" fontId="10" fillId="2" borderId="0" xfId="0" applyFont="1" applyFill="1" applyAlignment="1">
      <alignment horizontal="left"/>
    </xf>
    <xf numFmtId="0" fontId="9" fillId="2" borderId="4" xfId="0" applyFont="1" applyFill="1" applyBorder="1" applyAlignment="1">
      <alignment wrapText="1"/>
    </xf>
    <xf numFmtId="166" fontId="9" fillId="0" borderId="0" xfId="1" applyNumberFormat="1" applyFont="1" applyFill="1" applyBorder="1" applyAlignment="1">
      <alignment horizontal="center" vertical="center"/>
    </xf>
    <xf numFmtId="167" fontId="5" fillId="2" borderId="0" xfId="22" applyNumberFormat="1" applyFont="1" applyFill="1" applyBorder="1"/>
    <xf numFmtId="167" fontId="9" fillId="2" borderId="0" xfId="0" applyNumberFormat="1" applyFont="1" applyFill="1"/>
    <xf numFmtId="0" fontId="26" fillId="2" borderId="0" xfId="0" applyFont="1" applyFill="1"/>
    <xf numFmtId="0" fontId="9" fillId="2" borderId="2" xfId="0" applyFont="1" applyFill="1" applyBorder="1" applyAlignment="1">
      <alignment wrapText="1"/>
    </xf>
    <xf numFmtId="0" fontId="5" fillId="2" borderId="16" xfId="16" applyFont="1" applyFill="1" applyBorder="1"/>
    <xf numFmtId="17" fontId="5" fillId="2" borderId="0" xfId="16" applyNumberFormat="1" applyFont="1" applyFill="1" applyBorder="1" applyAlignment="1">
      <alignment horizontal="center"/>
    </xf>
    <xf numFmtId="0" fontId="5" fillId="0" borderId="0" xfId="16" applyFont="1" applyFill="1" applyBorder="1" applyAlignment="1">
      <alignment horizontal="center"/>
    </xf>
    <xf numFmtId="0" fontId="26" fillId="0" borderId="0" xfId="0" applyFont="1" applyFill="1" applyBorder="1" applyAlignment="1"/>
    <xf numFmtId="0" fontId="26" fillId="0" borderId="17" xfId="0" applyFont="1" applyFill="1" applyBorder="1"/>
    <xf numFmtId="166" fontId="9" fillId="0" borderId="17" xfId="0" applyNumberFormat="1" applyFont="1" applyFill="1" applyBorder="1"/>
    <xf numFmtId="0" fontId="26" fillId="0" borderId="2" xfId="0" applyFont="1" applyFill="1" applyBorder="1" applyAlignment="1"/>
    <xf numFmtId="0" fontId="5" fillId="0" borderId="2" xfId="16" applyFont="1" applyFill="1" applyBorder="1"/>
    <xf numFmtId="0" fontId="25" fillId="2" borderId="0" xfId="16" applyFont="1" applyFill="1" applyBorder="1"/>
    <xf numFmtId="17" fontId="25" fillId="0" borderId="19" xfId="16" applyNumberFormat="1" applyFont="1" applyFill="1" applyBorder="1" applyAlignment="1">
      <alignment horizontal="center" vertical="center"/>
    </xf>
    <xf numFmtId="17" fontId="25" fillId="0" borderId="20" xfId="16" applyNumberFormat="1" applyFont="1" applyFill="1" applyBorder="1" applyAlignment="1">
      <alignment horizontal="center" vertical="center"/>
    </xf>
    <xf numFmtId="0" fontId="25" fillId="0" borderId="21" xfId="16" applyFont="1" applyFill="1" applyBorder="1" applyAlignment="1">
      <alignment horizontal="center" vertical="center"/>
    </xf>
    <xf numFmtId="0" fontId="9" fillId="0" borderId="0" xfId="0" applyFont="1" applyBorder="1" applyAlignment="1"/>
    <xf numFmtId="0" fontId="44" fillId="0" borderId="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168" fontId="8" fillId="0" borderId="3" xfId="22" applyNumberFormat="1" applyFont="1" applyFill="1" applyBorder="1"/>
    <xf numFmtId="166" fontId="8" fillId="0" borderId="0" xfId="9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/>
    </xf>
    <xf numFmtId="0" fontId="45" fillId="0" borderId="0" xfId="16" applyFont="1" applyFill="1" applyBorder="1"/>
    <xf numFmtId="17" fontId="9" fillId="2" borderId="0" xfId="0" applyNumberFormat="1" applyFont="1" applyFill="1"/>
    <xf numFmtId="2" fontId="9" fillId="2" borderId="0" xfId="0" applyNumberFormat="1" applyFont="1" applyFill="1"/>
    <xf numFmtId="0" fontId="2" fillId="2" borderId="0" xfId="255" applyFill="1"/>
    <xf numFmtId="167" fontId="2" fillId="2" borderId="0" xfId="255" applyNumberFormat="1" applyFill="1" applyAlignment="1">
      <alignment horizontal="center"/>
    </xf>
    <xf numFmtId="167" fontId="2" fillId="2" borderId="0" xfId="255" applyNumberFormat="1" applyFont="1" applyFill="1" applyAlignment="1">
      <alignment horizontal="center"/>
    </xf>
    <xf numFmtId="0" fontId="2" fillId="2" borderId="0" xfId="255" applyFont="1" applyFill="1"/>
    <xf numFmtId="0" fontId="24" fillId="2" borderId="0" xfId="255" applyFont="1" applyFill="1"/>
    <xf numFmtId="17" fontId="2" fillId="2" borderId="0" xfId="255" applyNumberFormat="1" applyFont="1" applyFill="1" applyAlignment="1">
      <alignment horizontal="center"/>
    </xf>
    <xf numFmtId="17" fontId="24" fillId="2" borderId="0" xfId="255" applyNumberFormat="1" applyFont="1" applyFill="1" applyAlignment="1">
      <alignment horizontal="center"/>
    </xf>
    <xf numFmtId="0" fontId="47" fillId="2" borderId="0" xfId="0" applyFont="1" applyFill="1" applyAlignment="1">
      <alignment horizontal="left" vertical="center"/>
    </xf>
    <xf numFmtId="0" fontId="2" fillId="2" borderId="0" xfId="255" applyFill="1" applyAlignment="1">
      <alignment wrapText="1"/>
    </xf>
    <xf numFmtId="0" fontId="2" fillId="2" borderId="0" xfId="255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17" fontId="26" fillId="2" borderId="0" xfId="0" applyNumberFormat="1" applyFont="1" applyFill="1" applyAlignment="1">
      <alignment horizontal="center"/>
    </xf>
    <xf numFmtId="17" fontId="9" fillId="2" borderId="0" xfId="0" applyNumberFormat="1" applyFont="1" applyFill="1" applyAlignment="1"/>
    <xf numFmtId="167" fontId="9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9" fillId="2" borderId="2" xfId="0" applyFont="1" applyFill="1" applyBorder="1"/>
    <xf numFmtId="0" fontId="48" fillId="2" borderId="0" xfId="255" applyFont="1" applyFill="1" applyAlignment="1">
      <alignment vertical="center" wrapText="1"/>
    </xf>
    <xf numFmtId="0" fontId="49" fillId="2" borderId="0" xfId="0" applyFont="1" applyFill="1"/>
    <xf numFmtId="0" fontId="49" fillId="2" borderId="0" xfId="0" applyFont="1" applyFill="1" applyAlignment="1"/>
    <xf numFmtId="0" fontId="49" fillId="0" borderId="0" xfId="0" applyFont="1" applyFill="1"/>
    <xf numFmtId="0" fontId="49" fillId="2" borderId="0" xfId="0" applyFont="1" applyFill="1" applyBorder="1"/>
    <xf numFmtId="17" fontId="49" fillId="2" borderId="0" xfId="9" applyNumberFormat="1" applyFont="1" applyFill="1" applyBorder="1" applyAlignment="1">
      <alignment horizontal="left"/>
    </xf>
    <xf numFmtId="166" fontId="49" fillId="2" borderId="0" xfId="9" applyNumberFormat="1" applyFont="1" applyFill="1" applyBorder="1" applyAlignment="1">
      <alignment horizontal="center" vertical="center"/>
    </xf>
    <xf numFmtId="166" fontId="49" fillId="2" borderId="0" xfId="0" applyNumberFormat="1" applyFont="1" applyFill="1" applyBorder="1" applyAlignment="1">
      <alignment horizontal="center" vertical="center"/>
    </xf>
    <xf numFmtId="0" fontId="52" fillId="2" borderId="0" xfId="0" applyFont="1" applyFill="1"/>
    <xf numFmtId="17" fontId="49" fillId="2" borderId="0" xfId="0" applyNumberFormat="1" applyFont="1" applyFill="1" applyBorder="1" applyAlignment="1">
      <alignment horizontal="left"/>
    </xf>
    <xf numFmtId="166" fontId="53" fillId="2" borderId="0" xfId="0" applyNumberFormat="1" applyFont="1" applyFill="1" applyBorder="1" applyAlignment="1">
      <alignment horizontal="center" vertical="center"/>
    </xf>
    <xf numFmtId="166" fontId="54" fillId="2" borderId="0" xfId="0" applyNumberFormat="1" applyFont="1" applyFill="1" applyBorder="1" applyAlignment="1">
      <alignment horizontal="center" vertical="center"/>
    </xf>
    <xf numFmtId="166" fontId="55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Alignment="1">
      <alignment horizontal="left"/>
    </xf>
    <xf numFmtId="0" fontId="50" fillId="2" borderId="0" xfId="12" applyFont="1" applyFill="1" applyBorder="1" applyAlignment="1">
      <alignment horizontal="left"/>
    </xf>
    <xf numFmtId="0" fontId="50" fillId="2" borderId="0" xfId="9" applyFont="1" applyFill="1" applyBorder="1" applyAlignment="1">
      <alignment vertical="top" wrapText="1"/>
    </xf>
    <xf numFmtId="0" fontId="50" fillId="2" borderId="0" xfId="12" applyFont="1" applyFill="1" applyBorder="1" applyAlignment="1">
      <alignment vertical="center"/>
    </xf>
    <xf numFmtId="17" fontId="50" fillId="2" borderId="0" xfId="12" applyNumberFormat="1" applyFont="1" applyFill="1" applyBorder="1" applyAlignment="1">
      <alignment horizontal="left"/>
    </xf>
    <xf numFmtId="166" fontId="50" fillId="2" borderId="0" xfId="12" applyNumberFormat="1" applyFont="1" applyFill="1" applyBorder="1" applyAlignment="1">
      <alignment horizontal="center" vertical="center"/>
    </xf>
    <xf numFmtId="17" fontId="50" fillId="2" borderId="0" xfId="12" applyNumberFormat="1" applyFont="1" applyFill="1" applyBorder="1"/>
    <xf numFmtId="166" fontId="56" fillId="2" borderId="0" xfId="12" applyNumberFormat="1" applyFont="1" applyFill="1" applyBorder="1" applyAlignment="1">
      <alignment horizontal="center" vertical="center"/>
    </xf>
    <xf numFmtId="166" fontId="57" fillId="2" borderId="0" xfId="12" applyNumberFormat="1" applyFont="1" applyFill="1" applyBorder="1" applyAlignment="1">
      <alignment horizontal="center" vertical="center"/>
    </xf>
    <xf numFmtId="0" fontId="58" fillId="2" borderId="0" xfId="0" applyFont="1" applyFill="1"/>
    <xf numFmtId="166" fontId="53" fillId="2" borderId="0" xfId="17" applyNumberFormat="1" applyFont="1" applyFill="1" applyAlignment="1">
      <alignment horizontal="center"/>
    </xf>
    <xf numFmtId="166" fontId="51" fillId="2" borderId="0" xfId="17" applyNumberFormat="1" applyFont="1" applyFill="1" applyAlignment="1">
      <alignment horizontal="left"/>
    </xf>
    <xf numFmtId="17" fontId="50" fillId="2" borderId="0" xfId="12" applyNumberFormat="1" applyFont="1" applyFill="1"/>
    <xf numFmtId="0" fontId="50" fillId="2" borderId="0" xfId="12" applyFont="1" applyFill="1" applyBorder="1"/>
    <xf numFmtId="0" fontId="49" fillId="0" borderId="0" xfId="0" applyFont="1" applyFill="1" applyBorder="1"/>
    <xf numFmtId="166" fontId="49" fillId="0" borderId="0" xfId="9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0" fontId="50" fillId="2" borderId="0" xfId="16" applyFont="1" applyFill="1" applyBorder="1"/>
    <xf numFmtId="10" fontId="49" fillId="2" borderId="0" xfId="18" applyNumberFormat="1" applyFont="1" applyFill="1" applyBorder="1"/>
    <xf numFmtId="10" fontId="50" fillId="2" borderId="0" xfId="7" applyNumberFormat="1" applyFont="1" applyFill="1" applyBorder="1"/>
    <xf numFmtId="10" fontId="49" fillId="2" borderId="0" xfId="0" applyNumberFormat="1" applyFont="1" applyFill="1" applyBorder="1"/>
    <xf numFmtId="0" fontId="49" fillId="2" borderId="0" xfId="0" applyFont="1" applyFill="1" applyBorder="1" applyAlignment="1"/>
    <xf numFmtId="166" fontId="49" fillId="2" borderId="0" xfId="0" applyNumberFormat="1" applyFont="1" applyFill="1" applyBorder="1"/>
    <xf numFmtId="17" fontId="61" fillId="2" borderId="0" xfId="16" applyNumberFormat="1" applyFont="1" applyFill="1" applyBorder="1"/>
    <xf numFmtId="0" fontId="50" fillId="2" borderId="0" xfId="7" applyFont="1" applyFill="1" applyBorder="1" applyAlignment="1"/>
    <xf numFmtId="0" fontId="58" fillId="2" borderId="0" xfId="16" applyFont="1" applyFill="1" applyBorder="1"/>
    <xf numFmtId="0" fontId="62" fillId="0" borderId="0" xfId="0" applyFont="1" applyFill="1"/>
    <xf numFmtId="167" fontId="8" fillId="0" borderId="23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168" fontId="8" fillId="0" borderId="0" xfId="22" applyNumberFormat="1" applyFont="1" applyFill="1" applyBorder="1"/>
    <xf numFmtId="0" fontId="63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64" fillId="2" borderId="0" xfId="0" applyFont="1" applyFill="1"/>
    <xf numFmtId="0" fontId="9" fillId="2" borderId="0" xfId="0" applyFont="1" applyFill="1" applyBorder="1" applyAlignment="1"/>
    <xf numFmtId="0" fontId="52" fillId="2" borderId="0" xfId="0" applyFont="1" applyFill="1" applyAlignment="1">
      <alignment horizontal="left"/>
    </xf>
    <xf numFmtId="167" fontId="5" fillId="3" borderId="0" xfId="22" applyNumberFormat="1" applyFont="1" applyFill="1" applyBorder="1"/>
    <xf numFmtId="167" fontId="8" fillId="2" borderId="4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0" fillId="2" borderId="0" xfId="0" applyFill="1"/>
    <xf numFmtId="17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167" fontId="5" fillId="0" borderId="0" xfId="16" applyNumberFormat="1" applyFont="1" applyFill="1" applyBorder="1"/>
    <xf numFmtId="0" fontId="9" fillId="2" borderId="25" xfId="0" applyFont="1" applyFill="1" applyBorder="1"/>
    <xf numFmtId="0" fontId="9" fillId="2" borderId="27" xfId="0" applyFont="1" applyFill="1" applyBorder="1" applyAlignment="1">
      <alignment wrapText="1"/>
    </xf>
    <xf numFmtId="0" fontId="9" fillId="2" borderId="28" xfId="0" applyFont="1" applyFill="1" applyBorder="1" applyAlignment="1">
      <alignment wrapText="1"/>
    </xf>
    <xf numFmtId="167" fontId="9" fillId="2" borderId="0" xfId="22" applyNumberFormat="1" applyFont="1" applyFill="1" applyAlignment="1">
      <alignment horizontal="center"/>
    </xf>
    <xf numFmtId="167" fontId="5" fillId="0" borderId="0" xfId="16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right"/>
    </xf>
    <xf numFmtId="0" fontId="24" fillId="2" borderId="0" xfId="255" applyFont="1" applyFill="1" applyAlignment="1">
      <alignment wrapText="1"/>
    </xf>
    <xf numFmtId="167" fontId="66" fillId="2" borderId="16" xfId="0" applyNumberFormat="1" applyFont="1" applyFill="1" applyBorder="1" applyAlignment="1">
      <alignment horizontal="center"/>
    </xf>
    <xf numFmtId="167" fontId="66" fillId="2" borderId="24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29" xfId="0" applyFont="1" applyFill="1" applyBorder="1"/>
    <xf numFmtId="0" fontId="9" fillId="2" borderId="29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17" fontId="9" fillId="2" borderId="30" xfId="0" applyNumberFormat="1" applyFont="1" applyFill="1" applyBorder="1"/>
    <xf numFmtId="2" fontId="9" fillId="2" borderId="32" xfId="0" applyNumberFormat="1" applyFont="1" applyFill="1" applyBorder="1"/>
    <xf numFmtId="2" fontId="0" fillId="2" borderId="31" xfId="0" applyNumberFormat="1" applyFill="1" applyBorder="1" applyAlignment="1">
      <alignment horizontal="center"/>
    </xf>
    <xf numFmtId="2" fontId="9" fillId="2" borderId="30" xfId="0" applyNumberFormat="1" applyFont="1" applyFill="1" applyBorder="1"/>
    <xf numFmtId="2" fontId="9" fillId="2" borderId="30" xfId="20" applyNumberFormat="1" applyFont="1" applyFill="1" applyBorder="1"/>
    <xf numFmtId="2" fontId="0" fillId="2" borderId="32" xfId="0" applyNumberFormat="1" applyFill="1" applyBorder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0" fillId="2" borderId="0" xfId="0" applyNumberFormat="1" applyFill="1" applyAlignment="1">
      <alignment horizontal="center"/>
    </xf>
    <xf numFmtId="2" fontId="9" fillId="2" borderId="3" xfId="0" applyNumberFormat="1" applyFont="1" applyFill="1" applyBorder="1"/>
    <xf numFmtId="2" fontId="9" fillId="2" borderId="3" xfId="20" applyNumberFormat="1" applyFont="1" applyFill="1" applyBorder="1"/>
    <xf numFmtId="2" fontId="0" fillId="2" borderId="23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2" applyNumberFormat="1" applyFont="1" applyFill="1" applyBorder="1"/>
    <xf numFmtId="4" fontId="0" fillId="0" borderId="0" xfId="0" applyNumberFormat="1"/>
    <xf numFmtId="2" fontId="9" fillId="2" borderId="0" xfId="20" applyNumberFormat="1" applyFont="1" applyFill="1" applyBorder="1"/>
    <xf numFmtId="2" fontId="8" fillId="0" borderId="0" xfId="20" applyNumberFormat="1" applyFont="1" applyFill="1" applyBorder="1"/>
    <xf numFmtId="14" fontId="9" fillId="2" borderId="0" xfId="0" applyNumberFormat="1" applyFont="1" applyFill="1"/>
    <xf numFmtId="49" fontId="49" fillId="2" borderId="0" xfId="0" applyNumberFormat="1" applyFont="1" applyFill="1" applyBorder="1"/>
    <xf numFmtId="2" fontId="49" fillId="2" borderId="0" xfId="0" applyNumberFormat="1" applyFont="1" applyFill="1" applyBorder="1"/>
    <xf numFmtId="17" fontId="49" fillId="2" borderId="0" xfId="0" applyNumberFormat="1" applyFont="1" applyFill="1"/>
    <xf numFmtId="0" fontId="68" fillId="2" borderId="0" xfId="0" applyFont="1" applyFill="1"/>
    <xf numFmtId="0" fontId="69" fillId="2" borderId="0" xfId="0" applyFont="1" applyFill="1"/>
    <xf numFmtId="0" fontId="70" fillId="2" borderId="0" xfId="0" applyFont="1" applyFill="1"/>
    <xf numFmtId="0" fontId="71" fillId="0" borderId="0" xfId="0" applyFont="1" applyFill="1"/>
    <xf numFmtId="0" fontId="71" fillId="2" borderId="0" xfId="0" applyFont="1" applyFill="1"/>
    <xf numFmtId="0" fontId="50" fillId="2" borderId="0" xfId="0" applyFont="1" applyFill="1" applyBorder="1"/>
    <xf numFmtId="0" fontId="51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26" fillId="0" borderId="0" xfId="0" applyFont="1" applyFill="1"/>
    <xf numFmtId="17" fontId="9" fillId="0" borderId="0" xfId="0" applyNumberFormat="1" applyFont="1" applyFill="1"/>
    <xf numFmtId="43" fontId="5" fillId="0" borderId="0" xfId="22" applyFont="1" applyFill="1" applyBorder="1" applyAlignment="1">
      <alignment horizontal="center"/>
    </xf>
    <xf numFmtId="43" fontId="9" fillId="0" borderId="0" xfId="22" applyFont="1" applyFill="1"/>
    <xf numFmtId="43" fontId="5" fillId="0" borderId="2" xfId="22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6" fillId="2" borderId="0" xfId="0" applyFont="1" applyFill="1"/>
    <xf numFmtId="0" fontId="8" fillId="2" borderId="0" xfId="0" applyFont="1" applyFill="1" applyBorder="1"/>
    <xf numFmtId="0" fontId="9" fillId="0" borderId="23" xfId="0" applyFont="1" applyFill="1" applyBorder="1"/>
    <xf numFmtId="17" fontId="9" fillId="0" borderId="0" xfId="2" applyNumberFormat="1" applyFont="1" applyFill="1" applyBorder="1"/>
    <xf numFmtId="43" fontId="5" fillId="0" borderId="23" xfId="22" applyFont="1" applyFill="1" applyBorder="1" applyAlignment="1">
      <alignment horizontal="center"/>
    </xf>
    <xf numFmtId="43" fontId="9" fillId="0" borderId="0" xfId="22" applyFont="1" applyFill="1" applyBorder="1"/>
    <xf numFmtId="43" fontId="9" fillId="0" borderId="23" xfId="22" applyFont="1" applyFill="1" applyBorder="1"/>
    <xf numFmtId="9" fontId="74" fillId="0" borderId="0" xfId="1" applyFont="1" applyFill="1" applyBorder="1" applyAlignment="1">
      <alignment horizontal="center"/>
    </xf>
    <xf numFmtId="9" fontId="75" fillId="0" borderId="0" xfId="1" applyFont="1" applyFill="1" applyBorder="1" applyAlignment="1">
      <alignment horizontal="center"/>
    </xf>
    <xf numFmtId="9" fontId="76" fillId="0" borderId="0" xfId="1" applyFont="1" applyFill="1" applyBorder="1" applyAlignment="1">
      <alignment horizontal="center"/>
    </xf>
    <xf numFmtId="9" fontId="77" fillId="0" borderId="0" xfId="1" applyFont="1" applyFill="1" applyBorder="1" applyAlignment="1">
      <alignment horizontal="center"/>
    </xf>
    <xf numFmtId="0" fontId="78" fillId="2" borderId="0" xfId="0" applyFont="1" applyFill="1" applyBorder="1" applyAlignment="1">
      <alignment horizontal="left" readingOrder="1"/>
    </xf>
    <xf numFmtId="0" fontId="46" fillId="2" borderId="0" xfId="0" applyFont="1" applyFill="1" applyBorder="1"/>
    <xf numFmtId="0" fontId="10" fillId="2" borderId="0" xfId="0" applyFont="1" applyFill="1" applyBorder="1"/>
    <xf numFmtId="0" fontId="79" fillId="2" borderId="0" xfId="0" applyFont="1" applyFill="1"/>
    <xf numFmtId="0" fontId="64" fillId="2" borderId="2" xfId="0" applyFont="1" applyFill="1" applyBorder="1"/>
    <xf numFmtId="0" fontId="80" fillId="0" borderId="4" xfId="0" applyFont="1" applyBorder="1" applyAlignment="1"/>
    <xf numFmtId="17" fontId="5" fillId="2" borderId="0" xfId="16" applyNumberFormat="1" applyFont="1" applyFill="1" applyAlignment="1">
      <alignment wrapText="1"/>
    </xf>
    <xf numFmtId="0" fontId="80" fillId="26" borderId="0" xfId="0" applyFont="1" applyFill="1" applyAlignment="1"/>
    <xf numFmtId="0" fontId="0" fillId="0" borderId="0" xfId="0" applyAlignment="1"/>
    <xf numFmtId="9" fontId="9" fillId="2" borderId="0" xfId="0" applyNumberFormat="1" applyFont="1" applyFill="1"/>
    <xf numFmtId="2" fontId="11" fillId="2" borderId="0" xfId="0" applyNumberFormat="1" applyFont="1" applyFill="1"/>
    <xf numFmtId="0" fontId="5" fillId="2" borderId="0" xfId="16" applyFont="1" applyFill="1"/>
    <xf numFmtId="166" fontId="9" fillId="2" borderId="0" xfId="0" applyNumberFormat="1" applyFont="1" applyFill="1"/>
    <xf numFmtId="0" fontId="80" fillId="0" borderId="0" xfId="0" applyFont="1" applyAlignment="1"/>
    <xf numFmtId="0" fontId="81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0" fontId="0" fillId="0" borderId="2" xfId="0" applyFont="1" applyBorder="1" applyAlignment="1"/>
    <xf numFmtId="166" fontId="9" fillId="2" borderId="0" xfId="1" applyNumberFormat="1" applyFont="1" applyFill="1"/>
    <xf numFmtId="10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0" fontId="82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2" applyFont="1" applyFill="1" applyBorder="1" applyAlignment="1">
      <alignment horizontal="center"/>
    </xf>
    <xf numFmtId="43" fontId="5" fillId="2" borderId="0" xfId="22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25" fillId="2" borderId="0" xfId="22" applyFont="1" applyFill="1" applyBorder="1" applyAlignment="1">
      <alignment horizontal="center"/>
    </xf>
    <xf numFmtId="43" fontId="9" fillId="2" borderId="0" xfId="22" applyFont="1" applyFill="1" applyBorder="1"/>
    <xf numFmtId="10" fontId="25" fillId="2" borderId="0" xfId="0" applyNumberFormat="1" applyFont="1" applyFill="1" applyBorder="1" applyAlignment="1">
      <alignment horizontal="center"/>
    </xf>
    <xf numFmtId="43" fontId="83" fillId="2" borderId="0" xfId="22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 horizontal="center"/>
    </xf>
    <xf numFmtId="0" fontId="84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2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43" fontId="9" fillId="0" borderId="0" xfId="22" applyFont="1" applyFill="1" applyBorder="1" applyAlignment="1">
      <alignment horizontal="center"/>
    </xf>
    <xf numFmtId="9" fontId="9" fillId="0" borderId="0" xfId="20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85" fillId="2" borderId="0" xfId="0" applyFont="1" applyFill="1"/>
    <xf numFmtId="0" fontId="13" fillId="2" borderId="0" xfId="0" applyFont="1" applyFill="1"/>
    <xf numFmtId="0" fontId="51" fillId="2" borderId="0" xfId="0" applyFont="1" applyFill="1" applyBorder="1"/>
    <xf numFmtId="0" fontId="87" fillId="2" borderId="0" xfId="0" applyFont="1" applyFill="1" applyBorder="1" applyAlignment="1">
      <alignment horizontal="left" vertical="top" readingOrder="1"/>
    </xf>
    <xf numFmtId="0" fontId="52" fillId="2" borderId="0" xfId="0" applyFont="1" applyFill="1" applyBorder="1"/>
    <xf numFmtId="0" fontId="86" fillId="2" borderId="0" xfId="0" applyFont="1" applyFill="1" applyBorder="1" applyAlignment="1">
      <alignment horizontal="left"/>
    </xf>
    <xf numFmtId="166" fontId="9" fillId="0" borderId="0" xfId="2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27" borderId="0" xfId="0" applyFont="1" applyFill="1" applyBorder="1"/>
    <xf numFmtId="0" fontId="58" fillId="2" borderId="0" xfId="0" applyFont="1" applyFill="1" applyBorder="1"/>
    <xf numFmtId="0" fontId="58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horizontal="center" vertical="center"/>
    </xf>
    <xf numFmtId="0" fontId="88" fillId="2" borderId="0" xfId="0" applyFont="1" applyFill="1" applyBorder="1"/>
    <xf numFmtId="2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2" fontId="8" fillId="0" borderId="0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0" fontId="92" fillId="2" borderId="0" xfId="16" applyFont="1" applyFill="1"/>
    <xf numFmtId="43" fontId="8" fillId="2" borderId="0" xfId="22" applyFont="1" applyFill="1" applyBorder="1" applyAlignment="1">
      <alignment horizontal="center"/>
    </xf>
    <xf numFmtId="43" fontId="8" fillId="2" borderId="0" xfId="22" applyFont="1" applyFill="1" applyBorder="1"/>
    <xf numFmtId="43" fontId="93" fillId="2" borderId="0" xfId="22" applyFont="1" applyFill="1" applyBorder="1"/>
    <xf numFmtId="0" fontId="91" fillId="2" borderId="0" xfId="0" applyFont="1" applyFill="1" applyBorder="1"/>
    <xf numFmtId="43" fontId="9" fillId="0" borderId="0" xfId="0" applyNumberFormat="1" applyFont="1" applyFill="1" applyBorder="1"/>
    <xf numFmtId="43" fontId="17" fillId="0" borderId="0" xfId="22" applyFont="1" applyFill="1" applyBorder="1"/>
    <xf numFmtId="43" fontId="8" fillId="0" borderId="0" xfId="22" applyFont="1" applyFill="1" applyBorder="1"/>
    <xf numFmtId="167" fontId="12" fillId="0" borderId="0" xfId="0" applyNumberFormat="1" applyFont="1" applyFill="1"/>
    <xf numFmtId="17" fontId="44" fillId="0" borderId="0" xfId="0" applyNumberFormat="1" applyFont="1" applyFill="1" applyAlignment="1">
      <alignment horizontal="center"/>
    </xf>
    <xf numFmtId="0" fontId="94" fillId="28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wrapText="1"/>
    </xf>
    <xf numFmtId="0" fontId="25" fillId="2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/>
    </xf>
    <xf numFmtId="2" fontId="94" fillId="28" borderId="0" xfId="0" applyNumberFormat="1" applyFont="1" applyFill="1" applyAlignment="1">
      <alignment horizontal="center" vertical="center"/>
    </xf>
    <xf numFmtId="2" fontId="94" fillId="28" borderId="0" xfId="0" applyNumberFormat="1" applyFont="1" applyFill="1" applyAlignment="1">
      <alignment horizontal="right" vertical="center"/>
    </xf>
    <xf numFmtId="167" fontId="94" fillId="28" borderId="0" xfId="0" applyNumberFormat="1" applyFont="1" applyFill="1" applyAlignment="1">
      <alignment horizontal="right" vertical="center"/>
    </xf>
    <xf numFmtId="0" fontId="9" fillId="0" borderId="30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17" fontId="9" fillId="0" borderId="3" xfId="0" applyNumberFormat="1" applyFont="1" applyFill="1" applyBorder="1" applyAlignment="1">
      <alignment horizontal="left"/>
    </xf>
    <xf numFmtId="166" fontId="9" fillId="0" borderId="23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7" fontId="9" fillId="0" borderId="3" xfId="9" applyNumberFormat="1" applyFont="1" applyFill="1" applyBorder="1" applyAlignment="1">
      <alignment horizontal="left"/>
    </xf>
    <xf numFmtId="17" fontId="9" fillId="0" borderId="33" xfId="9" applyNumberFormat="1" applyFont="1" applyFill="1" applyBorder="1" applyAlignment="1">
      <alignment horizontal="left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34" xfId="0" applyNumberFormat="1" applyFont="1" applyFill="1" applyBorder="1" applyAlignment="1">
      <alignment horizontal="center" vertical="center"/>
    </xf>
    <xf numFmtId="168" fontId="9" fillId="2" borderId="0" xfId="22" applyNumberFormat="1" applyFont="1" applyFill="1"/>
    <xf numFmtId="0" fontId="9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43" fontId="0" fillId="0" borderId="0" xfId="22" applyFont="1"/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9" fontId="9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24" fillId="25" borderId="5" xfId="0" applyFont="1" applyFill="1" applyBorder="1" applyAlignment="1">
      <alignment vertical="top" wrapText="1"/>
    </xf>
    <xf numFmtId="0" fontId="24" fillId="25" borderId="1" xfId="0" applyFont="1" applyFill="1" applyBorder="1" applyAlignment="1">
      <alignment vertical="top" wrapText="1"/>
    </xf>
    <xf numFmtId="0" fontId="24" fillId="25" borderId="6" xfId="0" applyFont="1" applyFill="1" applyBorder="1" applyAlignment="1">
      <alignment vertical="top" wrapText="1"/>
    </xf>
    <xf numFmtId="17" fontId="26" fillId="0" borderId="2" xfId="0" applyNumberFormat="1" applyFont="1" applyFill="1" applyBorder="1" applyAlignment="1">
      <alignment horizontal="center"/>
    </xf>
    <xf numFmtId="0" fontId="50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25" fillId="2" borderId="18" xfId="16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25" fillId="2" borderId="0" xfId="0" applyFont="1" applyFill="1" applyAlignment="1">
      <alignment vertical="center" wrapText="1"/>
    </xf>
    <xf numFmtId="0" fontId="52" fillId="2" borderId="26" xfId="0" applyFont="1" applyFill="1" applyBorder="1" applyAlignment="1">
      <alignment horizontal="center" vertical="center"/>
    </xf>
    <xf numFmtId="0" fontId="52" fillId="2" borderId="27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 vertical="center"/>
    </xf>
  </cellXfs>
  <cellStyles count="259"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Énfasis1 2" xfId="59"/>
    <cellStyle name="40% - Énfasis1 2 2" xfId="60"/>
    <cellStyle name="40% - Énfasis1 3" xfId="61"/>
    <cellStyle name="40% - Énfasis1 4" xfId="62"/>
    <cellStyle name="40% - Énfasis1 5" xfId="63"/>
    <cellStyle name="40% - Énfasis2 2" xfId="64"/>
    <cellStyle name="40% - Énfasis2 2 2" xfId="65"/>
    <cellStyle name="40% - Énfasis2 3" xfId="66"/>
    <cellStyle name="40% - Énfasis2 4" xfId="67"/>
    <cellStyle name="40% - Énfasis2 5" xfId="68"/>
    <cellStyle name="40% - Énfasis3 2" xfId="69"/>
    <cellStyle name="40% - Énfasis3 2 2" xfId="70"/>
    <cellStyle name="40% - Énfasis3 3" xfId="71"/>
    <cellStyle name="40% - Énfasis3 4" xfId="72"/>
    <cellStyle name="40% - Énfasis3 5" xfId="73"/>
    <cellStyle name="40% - Énfasis4 2" xfId="74"/>
    <cellStyle name="40% - Énfasis4 2 2" xfId="75"/>
    <cellStyle name="40% - Énfasis4 3" xfId="76"/>
    <cellStyle name="40% - Énfasis4 4" xfId="77"/>
    <cellStyle name="40% - Énfasis4 5" xfId="78"/>
    <cellStyle name="40% - Énfasis5 2" xfId="79"/>
    <cellStyle name="40% - Énfasis5 2 2" xfId="80"/>
    <cellStyle name="40% - Énfasis5 3" xfId="81"/>
    <cellStyle name="40% - Énfasis5 4" xfId="82"/>
    <cellStyle name="40% - Énfasis5 5" xfId="83"/>
    <cellStyle name="40% - Énfasis6 2" xfId="84"/>
    <cellStyle name="40% - Énfasis6 2 2" xfId="85"/>
    <cellStyle name="40% - Énfasis6 3" xfId="86"/>
    <cellStyle name="40% - Énfasis6 4" xfId="87"/>
    <cellStyle name="40% - Énfasis6 5" xfId="88"/>
    <cellStyle name="60% - Énfasis1 2" xfId="89"/>
    <cellStyle name="60% - Énfasis1 3" xfId="90"/>
    <cellStyle name="60% - Énfasis1 4" xfId="91"/>
    <cellStyle name="60% - Énfasis1 5" xfId="92"/>
    <cellStyle name="60% - Énfasis2 2" xfId="93"/>
    <cellStyle name="60% - Énfasis2 3" xfId="94"/>
    <cellStyle name="60% - Énfasis2 4" xfId="95"/>
    <cellStyle name="60% - Énfasis2 5" xfId="96"/>
    <cellStyle name="60% - Énfasis3 2" xfId="97"/>
    <cellStyle name="60% - Énfasis3 3" xfId="98"/>
    <cellStyle name="60% - Énfasis3 4" xfId="99"/>
    <cellStyle name="60% - Énfasis3 5" xfId="100"/>
    <cellStyle name="60% - Énfasis4 2" xfId="101"/>
    <cellStyle name="60% - Énfasis4 3" xfId="102"/>
    <cellStyle name="60% - Énfasis4 4" xfId="103"/>
    <cellStyle name="60% - Énfasis4 5" xfId="104"/>
    <cellStyle name="60% - Énfasis5 2" xfId="105"/>
    <cellStyle name="60% - Énfasis5 3" xfId="106"/>
    <cellStyle name="60% - Énfasis5 4" xfId="107"/>
    <cellStyle name="60% - Énfasis5 5" xfId="108"/>
    <cellStyle name="60% - Énfasis6 2" xfId="109"/>
    <cellStyle name="60% - Énfasis6 3" xfId="110"/>
    <cellStyle name="60% - Énfasis6 4" xfId="111"/>
    <cellStyle name="60% - Énfasis6 5" xfId="112"/>
    <cellStyle name="Buena 2" xfId="113"/>
    <cellStyle name="Buena 3" xfId="114"/>
    <cellStyle name="Buena 4" xfId="115"/>
    <cellStyle name="Buena 5" xfId="116"/>
    <cellStyle name="Cálculo 2" xfId="117"/>
    <cellStyle name="Cálculo 3" xfId="118"/>
    <cellStyle name="Cálculo 4" xfId="119"/>
    <cellStyle name="Cálculo 5" xfId="120"/>
    <cellStyle name="Celda de comprobación 2" xfId="121"/>
    <cellStyle name="Celda de comprobación 3" xfId="122"/>
    <cellStyle name="Celda de comprobación 4" xfId="123"/>
    <cellStyle name="Celda de comprobación 5" xfId="124"/>
    <cellStyle name="Celda vinculada 2" xfId="125"/>
    <cellStyle name="Celda vinculada 3" xfId="126"/>
    <cellStyle name="Celda vinculada 4" xfId="127"/>
    <cellStyle name="Celda vinculada 5" xfId="128"/>
    <cellStyle name="Encabezado 4 2" xfId="129"/>
    <cellStyle name="Encabezado 4 3" xfId="130"/>
    <cellStyle name="Encabezado 4 4" xfId="131"/>
    <cellStyle name="Encabezado 4 5" xfId="132"/>
    <cellStyle name="Énfasis1 2" xfId="133"/>
    <cellStyle name="Énfasis1 3" xfId="134"/>
    <cellStyle name="Énfasis1 4" xfId="135"/>
    <cellStyle name="Énfasis1 5" xfId="136"/>
    <cellStyle name="Énfasis2 2" xfId="137"/>
    <cellStyle name="Énfasis2 3" xfId="138"/>
    <cellStyle name="Énfasis2 4" xfId="139"/>
    <cellStyle name="Énfasis2 5" xfId="140"/>
    <cellStyle name="Énfasis3 2" xfId="141"/>
    <cellStyle name="Énfasis3 3" xfId="142"/>
    <cellStyle name="Énfasis3 4" xfId="143"/>
    <cellStyle name="Énfasis3 5" xfId="144"/>
    <cellStyle name="Énfasis4 2" xfId="145"/>
    <cellStyle name="Énfasis4 3" xfId="146"/>
    <cellStyle name="Énfasis4 4" xfId="147"/>
    <cellStyle name="Énfasis4 5" xfId="148"/>
    <cellStyle name="Énfasis5 2" xfId="149"/>
    <cellStyle name="Énfasis5 3" xfId="150"/>
    <cellStyle name="Énfasis5 4" xfId="151"/>
    <cellStyle name="Énfasis5 5" xfId="152"/>
    <cellStyle name="Énfasis6 2" xfId="153"/>
    <cellStyle name="Énfasis6 3" xfId="154"/>
    <cellStyle name="Énfasis6 4" xfId="155"/>
    <cellStyle name="Énfasis6 5" xfId="156"/>
    <cellStyle name="Entrada 2" xfId="157"/>
    <cellStyle name="Entrada 3" xfId="158"/>
    <cellStyle name="Entrada 4" xfId="159"/>
    <cellStyle name="Entrada 5" xfId="160"/>
    <cellStyle name="Hipervínculo 2" xfId="161"/>
    <cellStyle name="Incorrecto 2" xfId="162"/>
    <cellStyle name="Incorrecto 3" xfId="163"/>
    <cellStyle name="Incorrecto 4" xfId="164"/>
    <cellStyle name="Incorrecto 5" xfId="165"/>
    <cellStyle name="Millares" xfId="22" builtinId="3"/>
    <cellStyle name="Millares 2" xfId="3"/>
    <cellStyle name="Millares 2 2" xfId="4"/>
    <cellStyle name="Millares 2 2 2" xfId="166"/>
    <cellStyle name="Millares 2 3" xfId="167"/>
    <cellStyle name="Millares 2 4" xfId="168"/>
    <cellStyle name="Millares 2 5" xfId="256"/>
    <cellStyle name="Millares 3" xfId="5"/>
    <cellStyle name="Millares 3 2" xfId="6"/>
    <cellStyle name="Millares 3 3" xfId="169"/>
    <cellStyle name="Millares 4" xfId="170"/>
    <cellStyle name="Millares 5" xfId="171"/>
    <cellStyle name="Millares 5 2" xfId="172"/>
    <cellStyle name="Millares 6" xfId="173"/>
    <cellStyle name="Millares 7" xfId="174"/>
    <cellStyle name="Millares 7 2" xfId="175"/>
    <cellStyle name="Millares 8" xfId="176"/>
    <cellStyle name="Millares 8 2" xfId="177"/>
    <cellStyle name="Millares 9" xfId="178"/>
    <cellStyle name="Neutral 2" xfId="179"/>
    <cellStyle name="Normal" xfId="0" builtinId="0"/>
    <cellStyle name="Normal 2" xfId="7"/>
    <cellStyle name="Normal 2 2" xfId="8"/>
    <cellStyle name="Normal 2 2 2" xfId="180"/>
    <cellStyle name="Normal 2 3" xfId="9"/>
    <cellStyle name="Normal 2 3 2" xfId="10"/>
    <cellStyle name="Normal 2 4" xfId="24"/>
    <cellStyle name="Normal 2 5" xfId="27"/>
    <cellStyle name="Normal 2 6" xfId="257"/>
    <cellStyle name="Normal 2_Cuadros base 2000 (Compendio) 07 10 2010" xfId="181"/>
    <cellStyle name="Normal 3" xfId="1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2"/>
    <cellStyle name="Normal 3 2 2" xfId="192"/>
    <cellStyle name="Normal 3 2 3" xfId="193"/>
    <cellStyle name="Normal 3 2_Cuadros de publicación base 2005_16 10 2010" xfId="194"/>
    <cellStyle name="Normal 3 20" xfId="195"/>
    <cellStyle name="Normal 3 21" xfId="196"/>
    <cellStyle name="Normal 3 22" xfId="197"/>
    <cellStyle name="Normal 3 23" xfId="198"/>
    <cellStyle name="Normal 3 24" xfId="199"/>
    <cellStyle name="Normal 3 25" xfId="200"/>
    <cellStyle name="Normal 3 26" xfId="201"/>
    <cellStyle name="Normal 3 27" xfId="202"/>
    <cellStyle name="Normal 3 28" xfId="203"/>
    <cellStyle name="Normal 3 29" xfId="204"/>
    <cellStyle name="Normal 3 3" xfId="205"/>
    <cellStyle name="Normal 3 30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Cuadros base 2000 (Compendio) 07 10 2010" xfId="213"/>
    <cellStyle name="Normal 4" xfId="13"/>
    <cellStyle name="Normal 4 2" xfId="214"/>
    <cellStyle name="Normal 4 3" xfId="215"/>
    <cellStyle name="Normal 5" xfId="14"/>
    <cellStyle name="Normal 6" xfId="15"/>
    <cellStyle name="Normal 7" xfId="23"/>
    <cellStyle name="Normal 7 2" xfId="254"/>
    <cellStyle name="Normal 8" xfId="26"/>
    <cellStyle name="Normal 8 2" xfId="253"/>
    <cellStyle name="Normal 9" xfId="28"/>
    <cellStyle name="Normal 9 2" xfId="255"/>
    <cellStyle name="Normal_SurveySummary_07172008-BANCOS_1" xfId="16"/>
    <cellStyle name="Notas 2" xfId="216"/>
    <cellStyle name="Notas 2 2" xfId="217"/>
    <cellStyle name="Notas 3" xfId="218"/>
    <cellStyle name="Notas 4" xfId="219"/>
    <cellStyle name="Notas 5" xfId="220"/>
    <cellStyle name="Porcentaje" xfId="1" builtinId="5"/>
    <cellStyle name="Porcentaje 2" xfId="17"/>
    <cellStyle name="Porcentaje 3" xfId="21"/>
    <cellStyle name="Porcentual 2" xfId="18"/>
    <cellStyle name="Porcentual 2 2" xfId="19"/>
    <cellStyle name="Porcentual 2 3" xfId="25"/>
    <cellStyle name="Porcentual 2 4" xfId="258"/>
    <cellStyle name="Porcentual 3" xfId="20"/>
    <cellStyle name="Porcentual 4" xfId="2"/>
    <cellStyle name="Salida 2" xfId="221"/>
    <cellStyle name="Salida 3" xfId="222"/>
    <cellStyle name="Salida 4" xfId="223"/>
    <cellStyle name="Salida 5" xfId="224"/>
    <cellStyle name="Texto de advertencia 2" xfId="225"/>
    <cellStyle name="Texto de advertencia 2 2" xfId="226"/>
    <cellStyle name="Texto de advertencia 3" xfId="227"/>
    <cellStyle name="Texto de advertencia 4" xfId="228"/>
    <cellStyle name="Texto de advertencia 5" xfId="229"/>
    <cellStyle name="Texto explicativo 2" xfId="230"/>
    <cellStyle name="Texto explicativo 3" xfId="231"/>
    <cellStyle name="Texto explicativo 4" xfId="232"/>
    <cellStyle name="Texto explicativo 5" xfId="233"/>
    <cellStyle name="Título 1 2" xfId="234"/>
    <cellStyle name="Título 1 3" xfId="235"/>
    <cellStyle name="Título 1 4" xfId="236"/>
    <cellStyle name="Título 1 5" xfId="237"/>
    <cellStyle name="Título 2 2" xfId="238"/>
    <cellStyle name="Título 2 3" xfId="239"/>
    <cellStyle name="Título 2 4" xfId="240"/>
    <cellStyle name="Título 2 5" xfId="241"/>
    <cellStyle name="Título 3 2" xfId="242"/>
    <cellStyle name="Título 3 3" xfId="243"/>
    <cellStyle name="Título 3 4" xfId="244"/>
    <cellStyle name="Título 3 5" xfId="245"/>
    <cellStyle name="Título 4" xfId="246"/>
    <cellStyle name="Título 5" xfId="247"/>
    <cellStyle name="Título 6" xfId="248"/>
    <cellStyle name="Título 7" xfId="249"/>
    <cellStyle name="Título 8" xfId="250"/>
    <cellStyle name="Título 9" xfId="251"/>
    <cellStyle name="Total 2" xfId="252"/>
  </cellStyles>
  <dxfs count="0"/>
  <tableStyles count="0" defaultTableStyle="TableStyleMedium2" defaultPivotStyle="PivotStyleLight16"/>
  <colors>
    <mruColors>
      <color rgb="FFEAB200"/>
      <color rgb="FF9E00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'G1'!$C$6:$C$38</c:f>
              <c:numCache>
                <c:formatCode>0.00</c:formatCode>
                <c:ptCount val="33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  <c:pt idx="30">
                  <c:v>12.194477244057001</c:v>
                </c:pt>
                <c:pt idx="31">
                  <c:v>13.183805818327542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17806976"/>
        <c:axId val="117805056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'G1'!$D$6:$D$38</c:f>
              <c:numCache>
                <c:formatCode>0.00</c:formatCode>
                <c:ptCount val="33"/>
                <c:pt idx="0">
                  <c:v>-61.438514555384096</c:v>
                </c:pt>
                <c:pt idx="1">
                  <c:v>-60.095523265261797</c:v>
                </c:pt>
                <c:pt idx="2">
                  <c:v>-27.717380767674488</c:v>
                </c:pt>
                <c:pt idx="3">
                  <c:v>-41.228947590803408</c:v>
                </c:pt>
                <c:pt idx="4">
                  <c:v>18.861525537696693</c:v>
                </c:pt>
                <c:pt idx="5">
                  <c:v>13.340983204213099</c:v>
                </c:pt>
                <c:pt idx="6">
                  <c:v>24.386637161073114</c:v>
                </c:pt>
                <c:pt idx="7">
                  <c:v>51.806103627977549</c:v>
                </c:pt>
                <c:pt idx="8">
                  <c:v>16.538269645493749</c:v>
                </c:pt>
                <c:pt idx="9">
                  <c:v>58.683051118741282</c:v>
                </c:pt>
                <c:pt idx="10">
                  <c:v>29.561322591725041</c:v>
                </c:pt>
                <c:pt idx="11">
                  <c:v>20.964664828486498</c:v>
                </c:pt>
                <c:pt idx="12">
                  <c:v>1.9411022805851563</c:v>
                </c:pt>
                <c:pt idx="13">
                  <c:v>-18.683690483436958</c:v>
                </c:pt>
                <c:pt idx="14">
                  <c:v>-13.777358889603105</c:v>
                </c:pt>
                <c:pt idx="15">
                  <c:v>-1.6439123012226726</c:v>
                </c:pt>
                <c:pt idx="16">
                  <c:v>-48.856766401392591</c:v>
                </c:pt>
                <c:pt idx="17">
                  <c:v>7.8063591507559424</c:v>
                </c:pt>
                <c:pt idx="18">
                  <c:v>13.140152081813017</c:v>
                </c:pt>
                <c:pt idx="19">
                  <c:v>21.996714369601101</c:v>
                </c:pt>
                <c:pt idx="20">
                  <c:v>-19.529064046001324</c:v>
                </c:pt>
                <c:pt idx="21">
                  <c:v>5.6362994244033144</c:v>
                </c:pt>
                <c:pt idx="22">
                  <c:v>1.1053231152901835</c:v>
                </c:pt>
                <c:pt idx="23">
                  <c:v>44.638774939660124</c:v>
                </c:pt>
                <c:pt idx="24">
                  <c:v>5.743970345203266</c:v>
                </c:pt>
                <c:pt idx="25">
                  <c:v>-7.1496326128352772</c:v>
                </c:pt>
                <c:pt idx="26">
                  <c:v>11.764709492778938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-44.806225401132302</c:v>
                </c:pt>
                <c:pt idx="31">
                  <c:v>-38.298724730041847</c:v>
                </c:pt>
                <c:pt idx="32">
                  <c:v>-36.898485075772555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6768"/>
        <c:axId val="117778304"/>
      </c:lineChart>
      <c:dateAx>
        <c:axId val="117776768"/>
        <c:scaling>
          <c:orientation val="minMax"/>
          <c:max val="42795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77783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777830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7776768"/>
        <c:crosses val="autoZero"/>
        <c:crossBetween val="between"/>
      </c:valAx>
      <c:valAx>
        <c:axId val="11780505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7806976"/>
        <c:crosses val="max"/>
        <c:crossBetween val="between"/>
      </c:valAx>
      <c:dateAx>
        <c:axId val="1178069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780505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'G3'!$K$5:$K$36</c:f>
              <c:numCache>
                <c:formatCode>_(* #,##0.00_);_(* \(#,##0.00\);_(* "-"??_);_(@_)</c:formatCode>
                <c:ptCount val="32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-40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'G3'!$L$5:$L$36</c:f>
              <c:numCache>
                <c:formatCode>_(* #,##0.00_);_(* \(#,##0.00\);_(* "-"??_);_(@_)</c:formatCode>
                <c:ptCount val="32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'G3'!$M$5:$M$36</c:f>
              <c:numCache>
                <c:formatCode>_(* #,##0.00_);_(* \(#,##0.00\);_(* "-"??_);_(@_)</c:formatCode>
                <c:ptCount val="32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'G3'!$N$5:$N$36</c:f>
              <c:numCache>
                <c:formatCode>_(* #,##0.00_);_(* \(#,##0.00\);_(* "-"??_);_(@_)</c:formatCode>
                <c:ptCount val="32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  <c:pt idx="30">
                  <c:v>-40</c:v>
                </c:pt>
                <c:pt idx="31">
                  <c:v>-60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98272"/>
        <c:axId val="120199808"/>
      </c:lineChart>
      <c:dateAx>
        <c:axId val="120198272"/>
        <c:scaling>
          <c:orientation val="minMax"/>
          <c:max val="42795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1201998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20199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0198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'G4'!$C$4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'G4'!$C$5:$C$9</c:f>
              <c:numCache>
                <c:formatCode>_(* #,##0.00_);_(* \(#,##0.00\);_(* "-"??_);_(@_)</c:formatCode>
                <c:ptCount val="5"/>
                <c:pt idx="0">
                  <c:v>36.666666666666664</c:v>
                </c:pt>
                <c:pt idx="1">
                  <c:v>8.8888888888888893</c:v>
                </c:pt>
                <c:pt idx="2">
                  <c:v>11.111111111111111</c:v>
                </c:pt>
                <c:pt idx="3">
                  <c:v>20</c:v>
                </c:pt>
                <c:pt idx="4">
                  <c:v>8.8888888888888875</c:v>
                </c:pt>
              </c:numCache>
            </c:numRef>
          </c:val>
        </c:ser>
        <c:ser>
          <c:idx val="3"/>
          <c:order val="1"/>
          <c:tx>
            <c:strRef>
              <c:f>'G4'!$D$4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'G4'!$D$5:$D$9</c:f>
              <c:numCache>
                <c:formatCode>_(* #,##0.00_);_(* \(#,##0.00\);_(* "-"??_);_(@_)</c:formatCode>
                <c:ptCount val="5"/>
                <c:pt idx="0">
                  <c:v>35.555555555555557</c:v>
                </c:pt>
                <c:pt idx="1">
                  <c:v>11.111111111111111</c:v>
                </c:pt>
                <c:pt idx="2">
                  <c:v>14.444444444444443</c:v>
                </c:pt>
                <c:pt idx="3">
                  <c:v>14.444444444444443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0246272"/>
        <c:axId val="120247808"/>
      </c:barChart>
      <c:catAx>
        <c:axId val="12024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0247808"/>
        <c:crosses val="autoZero"/>
        <c:auto val="1"/>
        <c:lblAlgn val="ctr"/>
        <c:lblOffset val="100"/>
        <c:noMultiLvlLbl val="0"/>
      </c:catAx>
      <c:valAx>
        <c:axId val="12024780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024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'G4'!$G$4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'G4'!$G$5:$G$9</c:f>
              <c:numCache>
                <c:formatCode>_(* #,##0.00_);_(* \(#,##0.00\);_(* "-"??_);_(@_)</c:formatCode>
                <c:ptCount val="5"/>
                <c:pt idx="0">
                  <c:v>35.151515151515149</c:v>
                </c:pt>
                <c:pt idx="1">
                  <c:v>1.8518518518518516</c:v>
                </c:pt>
                <c:pt idx="2">
                  <c:v>17.340067340067339</c:v>
                </c:pt>
                <c:pt idx="3">
                  <c:v>12.222222222222221</c:v>
                </c:pt>
                <c:pt idx="4">
                  <c:v>7.0370370370370363</c:v>
                </c:pt>
              </c:numCache>
            </c:numRef>
          </c:val>
        </c:ser>
        <c:ser>
          <c:idx val="2"/>
          <c:order val="1"/>
          <c:tx>
            <c:strRef>
              <c:f>'G4'!$H$4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'G4'!$H$5:$H$9</c:f>
              <c:numCache>
                <c:formatCode>_(* #,##0.00_);_(* \(#,##0.00\);_(* "-"??_);_(@_)</c:formatCode>
                <c:ptCount val="5"/>
                <c:pt idx="0" formatCode="_(* #.##00_);_(* \(#.##00\);_(* &quot;-&quot;??_);_(@_)">
                  <c:v>37.5</c:v>
                </c:pt>
                <c:pt idx="1">
                  <c:v>3.7037037037037033</c:v>
                </c:pt>
                <c:pt idx="2">
                  <c:v>7.8703703703703694</c:v>
                </c:pt>
                <c:pt idx="3">
                  <c:v>14.814814814814813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9437952"/>
        <c:axId val="119443840"/>
      </c:barChart>
      <c:catAx>
        <c:axId val="11943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9443840"/>
        <c:crosses val="autoZero"/>
        <c:auto val="1"/>
        <c:lblAlgn val="ctr"/>
        <c:lblOffset val="100"/>
        <c:noMultiLvlLbl val="0"/>
      </c:catAx>
      <c:valAx>
        <c:axId val="11944384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94379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3508308991710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'G4'!$L$4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'G4'!$L$5:$L$9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13.333333333333334</c:v>
                </c:pt>
                <c:pt idx="2">
                  <c:v>6.666666666666667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'G4'!$M$4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'G4'!$M$5:$M$9</c:f>
              <c:numCache>
                <c:formatCode>_(* #,##0.00_);_(* \(#,##0.00\);_(* "-"??_);_(@_)</c:formatCode>
                <c:ptCount val="5"/>
                <c:pt idx="0">
                  <c:v>25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9735424"/>
        <c:axId val="119736960"/>
      </c:barChart>
      <c:catAx>
        <c:axId val="119735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9736960"/>
        <c:crosses val="autoZero"/>
        <c:auto val="1"/>
        <c:lblAlgn val="ctr"/>
        <c:lblOffset val="100"/>
        <c:noMultiLvlLbl val="0"/>
      </c:catAx>
      <c:valAx>
        <c:axId val="11973696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973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1"/>
          <c:order val="0"/>
          <c:tx>
            <c:strRef>
              <c:f>'G5'!$E$2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'G5'!$C$8:$C$39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'G5'!$E$8:$E$39</c:f>
              <c:numCache>
                <c:formatCode>_(* #,##0.00_);_(* \(#,##0.00\);_(* "-"??_);_(@_)</c:formatCode>
                <c:ptCount val="32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17.180375180375176</c:v>
                </c:pt>
                <c:pt idx="13">
                  <c:v>18.7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  <c:pt idx="30">
                  <c:v>19.499999999999996</c:v>
                </c:pt>
                <c:pt idx="31">
                  <c:v>19.611111111111114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'G5'!$F$2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'G5'!$C$8:$C$39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'G5'!$F$8:$F$39</c:f>
              <c:numCache>
                <c:formatCode>_(* #,##0.00_);_(* \(#,##0.00\);_(* "-"??_);_(@_)</c:formatCode>
                <c:ptCount val="32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14.12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9.1673881673881663</c:v>
                </c:pt>
                <c:pt idx="13">
                  <c:v>8.77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  <c:pt idx="30">
                  <c:v>7.0357142857142865</c:v>
                </c:pt>
                <c:pt idx="31">
                  <c:v>8.4960317460317452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'G5'!$G$2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marker>
            <c:symbol val="none"/>
          </c:marker>
          <c:cat>
            <c:numRef>
              <c:f>'G5'!$C$8:$C$39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'G5'!$G$8:$G$39</c:f>
              <c:numCache>
                <c:formatCode>_(* #,##0.00_);_(* \(#,##0.00\);_(* "-"??_);_(@_)</c:formatCode>
                <c:ptCount val="32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15.38961038961039</c:v>
                </c:pt>
                <c:pt idx="13">
                  <c:v>12.4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  <c:pt idx="30">
                  <c:v>12.96031746031746</c:v>
                </c:pt>
                <c:pt idx="31">
                  <c:v>16.051587301587301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'G5'!$H$2</c:f>
              <c:strCache>
                <c:ptCount val="1"/>
                <c:pt idx="0">
                  <c:v>Prestar para vivienda</c:v>
                </c:pt>
              </c:strCache>
            </c:strRef>
          </c:tx>
          <c:marker>
            <c:symbol val="none"/>
          </c:marker>
          <c:cat>
            <c:numRef>
              <c:f>'G5'!$C$8:$C$39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'G5'!$H$8:$H$39</c:f>
              <c:numCache>
                <c:formatCode>_(* #,##0.00_);_(* \(#,##0.00\);_(* "-"??_);_(@_)</c:formatCode>
                <c:ptCount val="32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9.02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6.7806637806637813</c:v>
                </c:pt>
                <c:pt idx="13">
                  <c:v>9.379999999999999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  <c:pt idx="28">
                  <c:v>9.2730191491801399</c:v>
                </c:pt>
                <c:pt idx="29">
                  <c:v>9.0476190476190474</c:v>
                </c:pt>
                <c:pt idx="30">
                  <c:v>9.4047619047619051</c:v>
                </c:pt>
                <c:pt idx="31">
                  <c:v>6.7936507936507935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'G5'!$I$2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'G5'!$C$8:$C$39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'G5'!$I$8:$I$39</c:f>
              <c:numCache>
                <c:formatCode>_(* #,##0.00_);_(* \(#,##0.00\);_(* "-"??_);_(@_)</c:formatCode>
                <c:ptCount val="32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13.236652236652233</c:v>
                </c:pt>
                <c:pt idx="13">
                  <c:v>15.93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  <c:pt idx="30">
                  <c:v>10.702380952380951</c:v>
                </c:pt>
                <c:pt idx="31">
                  <c:v>13.083333333333332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'G5'!$J$2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'G5'!$C$8:$C$39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'G5'!$J$8:$J$39</c:f>
              <c:numCache>
                <c:formatCode>_(* #,##0.00_);_(* \(#,##0.00\);_(* "-"??_);_(@_)</c:formatCode>
                <c:ptCount val="32"/>
                <c:pt idx="0">
                  <c:v>6.666666666666667</c:v>
                </c:pt>
                <c:pt idx="1">
                  <c:v>5.1656920077972703</c:v>
                </c:pt>
                <c:pt idx="2">
                  <c:v>3.9733115468409581</c:v>
                </c:pt>
                <c:pt idx="3">
                  <c:v>8.1699346405228752</c:v>
                </c:pt>
                <c:pt idx="4">
                  <c:v>5.5555555555555554</c:v>
                </c:pt>
                <c:pt idx="5">
                  <c:v>2.807017543859649</c:v>
                </c:pt>
                <c:pt idx="6">
                  <c:v>4.3137254901960782</c:v>
                </c:pt>
                <c:pt idx="7">
                  <c:v>4.2105263157894743</c:v>
                </c:pt>
                <c:pt idx="8">
                  <c:v>2.2222222222222223</c:v>
                </c:pt>
                <c:pt idx="9">
                  <c:v>5.3968253968253972</c:v>
                </c:pt>
                <c:pt idx="10">
                  <c:v>7.9971139971139973</c:v>
                </c:pt>
                <c:pt idx="11">
                  <c:v>6.9841269841269842</c:v>
                </c:pt>
                <c:pt idx="12">
                  <c:v>7.4068504594820377</c:v>
                </c:pt>
                <c:pt idx="13">
                  <c:v>9.0193864106907586</c:v>
                </c:pt>
                <c:pt idx="14">
                  <c:v>3.278743961352657</c:v>
                </c:pt>
                <c:pt idx="15">
                  <c:v>4.5454545454545459</c:v>
                </c:pt>
                <c:pt idx="16">
                  <c:v>5.9649122807017543</c:v>
                </c:pt>
                <c:pt idx="17">
                  <c:v>10.15873015873016</c:v>
                </c:pt>
                <c:pt idx="18">
                  <c:v>9.2592592592592595</c:v>
                </c:pt>
                <c:pt idx="19">
                  <c:v>9.9081035923141165</c:v>
                </c:pt>
                <c:pt idx="20">
                  <c:v>6.666666666666667</c:v>
                </c:pt>
                <c:pt idx="21">
                  <c:v>12.5</c:v>
                </c:pt>
                <c:pt idx="22">
                  <c:v>6.1538461538461542</c:v>
                </c:pt>
                <c:pt idx="23">
                  <c:v>13.333333333333334</c:v>
                </c:pt>
                <c:pt idx="24">
                  <c:v>11.764705882352942</c:v>
                </c:pt>
                <c:pt idx="25">
                  <c:v>18.571428571428569</c:v>
                </c:pt>
                <c:pt idx="26">
                  <c:v>19.111111111111111</c:v>
                </c:pt>
                <c:pt idx="27">
                  <c:v>7.6486928104575167</c:v>
                </c:pt>
                <c:pt idx="28">
                  <c:v>9.541337002637313</c:v>
                </c:pt>
                <c:pt idx="29">
                  <c:v>9.9841269841269842</c:v>
                </c:pt>
                <c:pt idx="30">
                  <c:v>13.460317460317459</c:v>
                </c:pt>
                <c:pt idx="31">
                  <c:v>9.0793650793650791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7088"/>
        <c:axId val="119907072"/>
      </c:lineChart>
      <c:dateAx>
        <c:axId val="119897088"/>
        <c:scaling>
          <c:orientation val="minMax"/>
          <c:max val="42795"/>
          <c:min val="404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19907072"/>
        <c:crosses val="autoZero"/>
        <c:auto val="1"/>
        <c:lblOffset val="100"/>
        <c:baseTimeUnit val="months"/>
        <c:majorUnit val="6"/>
        <c:majorTimeUnit val="months"/>
      </c:dateAx>
      <c:valAx>
        <c:axId val="11990707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98970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'G5'!$E$58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'G5'!$C$59:$C$94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'G5'!$E$59:$E$94</c:f>
              <c:numCache>
                <c:formatCode>_(* #,##0.00_);_(* \(#,##0.00\);_(* "-"??_);_(@_)</c:formatCode>
                <c:ptCount val="36"/>
                <c:pt idx="0">
                  <c:v>14.509803921568626</c:v>
                </c:pt>
                <c:pt idx="1">
                  <c:v>14.508624502432552</c:v>
                </c:pt>
                <c:pt idx="2">
                  <c:v>11.78066378066378</c:v>
                </c:pt>
                <c:pt idx="3">
                  <c:v>13.684210526315788</c:v>
                </c:pt>
                <c:pt idx="4">
                  <c:v>13.759398496240602</c:v>
                </c:pt>
                <c:pt idx="5">
                  <c:v>10.259332454984628</c:v>
                </c:pt>
                <c:pt idx="6">
                  <c:v>13.030303030303028</c:v>
                </c:pt>
                <c:pt idx="7">
                  <c:v>15.454545454545453</c:v>
                </c:pt>
                <c:pt idx="8">
                  <c:v>17.777777777777779</c:v>
                </c:pt>
                <c:pt idx="9">
                  <c:v>20.740740740740744</c:v>
                </c:pt>
                <c:pt idx="10">
                  <c:v>22</c:v>
                </c:pt>
                <c:pt idx="11">
                  <c:v>19.166666666666668</c:v>
                </c:pt>
                <c:pt idx="12">
                  <c:v>19.166666666666664</c:v>
                </c:pt>
                <c:pt idx="13">
                  <c:v>18.571428571428569</c:v>
                </c:pt>
                <c:pt idx="14">
                  <c:v>18.571428571428573</c:v>
                </c:pt>
                <c:pt idx="15">
                  <c:v>20.888888888888889</c:v>
                </c:pt>
                <c:pt idx="16">
                  <c:v>18.140056022408963</c:v>
                </c:pt>
                <c:pt idx="17">
                  <c:v>21</c:v>
                </c:pt>
                <c:pt idx="18">
                  <c:v>20.063492063492063</c:v>
                </c:pt>
                <c:pt idx="19">
                  <c:v>16.25</c:v>
                </c:pt>
                <c:pt idx="20">
                  <c:v>19.111111111111111</c:v>
                </c:pt>
                <c:pt idx="21">
                  <c:v>17.260348583877995</c:v>
                </c:pt>
                <c:pt idx="22">
                  <c:v>22.222222222222225</c:v>
                </c:pt>
                <c:pt idx="23">
                  <c:v>19.966329966329965</c:v>
                </c:pt>
                <c:pt idx="24">
                  <c:v>13.333333333333334</c:v>
                </c:pt>
                <c:pt idx="25">
                  <c:v>16.19047619047619</c:v>
                </c:pt>
                <c:pt idx="26">
                  <c:v>16.296296296296298</c:v>
                </c:pt>
                <c:pt idx="27">
                  <c:v>21.481481481481481</c:v>
                </c:pt>
                <c:pt idx="28">
                  <c:v>12.38095238095238</c:v>
                </c:pt>
                <c:pt idx="29">
                  <c:v>19.035409035409035</c:v>
                </c:pt>
                <c:pt idx="30">
                  <c:v>19.313131313131311</c:v>
                </c:pt>
                <c:pt idx="31">
                  <c:v>13.80952380952381</c:v>
                </c:pt>
                <c:pt idx="32">
                  <c:v>17.999999999999996</c:v>
                </c:pt>
                <c:pt idx="33">
                  <c:v>18.531746031746032</c:v>
                </c:pt>
                <c:pt idx="34">
                  <c:v>19.454545454545453</c:v>
                </c:pt>
                <c:pt idx="35">
                  <c:v>18.666666666666664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'G5'!$F$58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'G5'!$C$59:$C$94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'G5'!$F$59:$F$94</c:f>
              <c:numCache>
                <c:formatCode>_(* #,##0.00_);_(* \(#,##0.00\);_(* "-"??_);_(@_)</c:formatCode>
                <c:ptCount val="36"/>
                <c:pt idx="0">
                  <c:v>8.235294117647058</c:v>
                </c:pt>
                <c:pt idx="1">
                  <c:v>10.075319016495488</c:v>
                </c:pt>
                <c:pt idx="2">
                  <c:v>11.763347763347763</c:v>
                </c:pt>
                <c:pt idx="3">
                  <c:v>14.035087719298245</c:v>
                </c:pt>
                <c:pt idx="4">
                  <c:v>12.355889724310778</c:v>
                </c:pt>
                <c:pt idx="5">
                  <c:v>10.857048748353098</c:v>
                </c:pt>
                <c:pt idx="6">
                  <c:v>12.727272727272728</c:v>
                </c:pt>
                <c:pt idx="7">
                  <c:v>13.030303030303028</c:v>
                </c:pt>
                <c:pt idx="8">
                  <c:v>11.481481481481481</c:v>
                </c:pt>
                <c:pt idx="9">
                  <c:v>7.6654053434239202</c:v>
                </c:pt>
                <c:pt idx="10">
                  <c:v>12</c:v>
                </c:pt>
                <c:pt idx="11">
                  <c:v>14.166666666666666</c:v>
                </c:pt>
                <c:pt idx="12">
                  <c:v>9.1666666666666661</c:v>
                </c:pt>
                <c:pt idx="13">
                  <c:v>10.476190476190476</c:v>
                </c:pt>
                <c:pt idx="14">
                  <c:v>10</c:v>
                </c:pt>
                <c:pt idx="15">
                  <c:v>8</c:v>
                </c:pt>
                <c:pt idx="16">
                  <c:v>9.7908496732026151</c:v>
                </c:pt>
                <c:pt idx="17">
                  <c:v>7.7</c:v>
                </c:pt>
                <c:pt idx="18">
                  <c:v>12.198412698412698</c:v>
                </c:pt>
                <c:pt idx="19">
                  <c:v>10</c:v>
                </c:pt>
                <c:pt idx="20">
                  <c:v>9.3333333333333339</c:v>
                </c:pt>
                <c:pt idx="21">
                  <c:v>10.294117647058822</c:v>
                </c:pt>
                <c:pt idx="22">
                  <c:v>9.7777777777777786</c:v>
                </c:pt>
                <c:pt idx="23">
                  <c:v>4.6666666666666661</c:v>
                </c:pt>
                <c:pt idx="24">
                  <c:v>4.2424242424242422</c:v>
                </c:pt>
                <c:pt idx="25">
                  <c:v>10</c:v>
                </c:pt>
                <c:pt idx="26">
                  <c:v>11.851851851851853</c:v>
                </c:pt>
                <c:pt idx="27">
                  <c:v>4.4444444444444438</c:v>
                </c:pt>
                <c:pt idx="28">
                  <c:v>11.904761904761905</c:v>
                </c:pt>
                <c:pt idx="29">
                  <c:v>7.350427350427351</c:v>
                </c:pt>
                <c:pt idx="30">
                  <c:v>6.141414141414141</c:v>
                </c:pt>
                <c:pt idx="31">
                  <c:v>14.232804232804236</c:v>
                </c:pt>
                <c:pt idx="32">
                  <c:v>12.000000000000002</c:v>
                </c:pt>
                <c:pt idx="33">
                  <c:v>13.888888888888889</c:v>
                </c:pt>
                <c:pt idx="34">
                  <c:v>10.363636363636363</c:v>
                </c:pt>
                <c:pt idx="35">
                  <c:v>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'G5'!$G$58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'G5'!$C$59:$C$94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'G5'!$G$59:$G$94</c:f>
              <c:numCache>
                <c:formatCode>_(* #,##0.00_);_(* \(#,##0.00\);_(* "-"??_);_(@_)</c:formatCode>
                <c:ptCount val="36"/>
                <c:pt idx="0">
                  <c:v>22.352941176470587</c:v>
                </c:pt>
                <c:pt idx="1">
                  <c:v>20.890002784739625</c:v>
                </c:pt>
                <c:pt idx="2">
                  <c:v>18.112554112554111</c:v>
                </c:pt>
                <c:pt idx="3">
                  <c:v>17.543859649122805</c:v>
                </c:pt>
                <c:pt idx="4">
                  <c:v>18.854636591478695</c:v>
                </c:pt>
                <c:pt idx="5">
                  <c:v>19.548811092289352</c:v>
                </c:pt>
                <c:pt idx="6">
                  <c:v>17.878787878787879</c:v>
                </c:pt>
                <c:pt idx="7">
                  <c:v>18.181818181818183</c:v>
                </c:pt>
                <c:pt idx="8">
                  <c:v>14.444444444444448</c:v>
                </c:pt>
                <c:pt idx="9">
                  <c:v>14.819401444788442</c:v>
                </c:pt>
                <c:pt idx="10">
                  <c:v>15</c:v>
                </c:pt>
                <c:pt idx="11">
                  <c:v>12.5</c:v>
                </c:pt>
                <c:pt idx="12">
                  <c:v>14.583333333333334</c:v>
                </c:pt>
                <c:pt idx="13">
                  <c:v>18.571428571428573</c:v>
                </c:pt>
                <c:pt idx="14">
                  <c:v>17.619047619047617</c:v>
                </c:pt>
                <c:pt idx="15">
                  <c:v>19.555555555555557</c:v>
                </c:pt>
                <c:pt idx="16">
                  <c:v>15.671335200746963</c:v>
                </c:pt>
                <c:pt idx="17">
                  <c:v>20</c:v>
                </c:pt>
                <c:pt idx="18">
                  <c:v>18.829365079365083</c:v>
                </c:pt>
                <c:pt idx="19">
                  <c:v>19.166666666666668</c:v>
                </c:pt>
                <c:pt idx="20">
                  <c:v>14.666666666666666</c:v>
                </c:pt>
                <c:pt idx="21">
                  <c:v>12.946623093681916</c:v>
                </c:pt>
                <c:pt idx="22">
                  <c:v>11.111111111111112</c:v>
                </c:pt>
                <c:pt idx="23">
                  <c:v>15.265993265993266</c:v>
                </c:pt>
                <c:pt idx="24">
                  <c:v>16.969696969696972</c:v>
                </c:pt>
                <c:pt idx="25">
                  <c:v>10</c:v>
                </c:pt>
                <c:pt idx="26">
                  <c:v>17.037037037037038</c:v>
                </c:pt>
                <c:pt idx="27">
                  <c:v>15.555555555555555</c:v>
                </c:pt>
                <c:pt idx="28">
                  <c:v>12.857142857142859</c:v>
                </c:pt>
                <c:pt idx="29">
                  <c:v>19.780219780219781</c:v>
                </c:pt>
                <c:pt idx="30">
                  <c:v>18.202020202020201</c:v>
                </c:pt>
                <c:pt idx="31">
                  <c:v>12.751322751322752</c:v>
                </c:pt>
                <c:pt idx="32">
                  <c:v>20</c:v>
                </c:pt>
                <c:pt idx="33">
                  <c:v>10.198412698412698</c:v>
                </c:pt>
                <c:pt idx="34">
                  <c:v>13.771043771043773</c:v>
                </c:pt>
                <c:pt idx="35">
                  <c:v>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'G5'!$H$58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'G5'!$C$59:$C$94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'G5'!$H$59:$H$94</c:f>
              <c:numCache>
                <c:formatCode>_(* #,##0.00_);_(* \(#,##0.00\);_(* "-"??_);_(@_)</c:formatCode>
                <c:ptCount val="36"/>
                <c:pt idx="0">
                  <c:v>5.0971473495058399</c:v>
                </c:pt>
                <c:pt idx="1">
                  <c:v>4.3</c:v>
                </c:pt>
                <c:pt idx="2">
                  <c:v>1.5584415584415585</c:v>
                </c:pt>
                <c:pt idx="3">
                  <c:v>2.4561403508771931</c:v>
                </c:pt>
                <c:pt idx="4">
                  <c:v>2.070175438596491</c:v>
                </c:pt>
                <c:pt idx="5">
                  <c:v>2.6031746031746033</c:v>
                </c:pt>
                <c:pt idx="6">
                  <c:v>3.6363636363636362</c:v>
                </c:pt>
                <c:pt idx="7">
                  <c:v>3.0303030303030307</c:v>
                </c:pt>
                <c:pt idx="8">
                  <c:v>3.3333333333333339</c:v>
                </c:pt>
                <c:pt idx="9">
                  <c:v>1.4035087719298245</c:v>
                </c:pt>
                <c:pt idx="10">
                  <c:v>1.1764705882352942</c:v>
                </c:pt>
                <c:pt idx="11">
                  <c:v>5</c:v>
                </c:pt>
                <c:pt idx="12">
                  <c:v>3.3333333333333335</c:v>
                </c:pt>
                <c:pt idx="13">
                  <c:v>3.3333333333333335</c:v>
                </c:pt>
                <c:pt idx="14">
                  <c:v>2.3809523809523809</c:v>
                </c:pt>
                <c:pt idx="15">
                  <c:v>4.8888888888888893</c:v>
                </c:pt>
                <c:pt idx="16">
                  <c:v>3.2380952380952377</c:v>
                </c:pt>
                <c:pt idx="17">
                  <c:v>3.0769230769230771</c:v>
                </c:pt>
                <c:pt idx="18">
                  <c:v>7.9444444444444446</c:v>
                </c:pt>
                <c:pt idx="19">
                  <c:v>5.416666666666667</c:v>
                </c:pt>
                <c:pt idx="20">
                  <c:v>9.3333333333333339</c:v>
                </c:pt>
                <c:pt idx="21">
                  <c:v>9.0250544662309355</c:v>
                </c:pt>
                <c:pt idx="22">
                  <c:v>5.7777777777777777</c:v>
                </c:pt>
                <c:pt idx="23">
                  <c:v>6.6329966329966323</c:v>
                </c:pt>
                <c:pt idx="24">
                  <c:v>3.0303030303030298</c:v>
                </c:pt>
                <c:pt idx="25">
                  <c:v>8.5714285714285712</c:v>
                </c:pt>
                <c:pt idx="26">
                  <c:v>8.148148148148147</c:v>
                </c:pt>
                <c:pt idx="27">
                  <c:v>7.4074074074074066</c:v>
                </c:pt>
                <c:pt idx="28">
                  <c:v>3.8095238095238093</c:v>
                </c:pt>
                <c:pt idx="29">
                  <c:v>6.0439560439560447</c:v>
                </c:pt>
                <c:pt idx="30">
                  <c:v>3.0303030303030298</c:v>
                </c:pt>
                <c:pt idx="31">
                  <c:v>6.2433862433862428</c:v>
                </c:pt>
                <c:pt idx="32">
                  <c:v>6.666666666666667</c:v>
                </c:pt>
                <c:pt idx="33">
                  <c:v>2.2222222222222223</c:v>
                </c:pt>
                <c:pt idx="34">
                  <c:v>9.0909090909090917</c:v>
                </c:pt>
                <c:pt idx="35">
                  <c:v>5.333333333333333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'G5'!$I$58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'G5'!$C$59:$C$94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'G5'!$I$59:$I$94</c:f>
              <c:numCache>
                <c:formatCode>_(* #,##0.00_);_(* \(#,##0.00\);_(* "-"??_);_(@_)</c:formatCode>
                <c:ptCount val="36"/>
                <c:pt idx="0">
                  <c:v>1.1764705882352942</c:v>
                </c:pt>
                <c:pt idx="1">
                  <c:v>4.9613576424721932</c:v>
                </c:pt>
                <c:pt idx="2">
                  <c:v>4.4617604617604618</c:v>
                </c:pt>
                <c:pt idx="3">
                  <c:v>2.807017543859649</c:v>
                </c:pt>
                <c:pt idx="4">
                  <c:v>11.781954887218046</c:v>
                </c:pt>
                <c:pt idx="5">
                  <c:v>13.599316142794402</c:v>
                </c:pt>
                <c:pt idx="6">
                  <c:v>7.5757575757575761</c:v>
                </c:pt>
                <c:pt idx="7">
                  <c:v>10</c:v>
                </c:pt>
                <c:pt idx="8">
                  <c:v>12.222222222222221</c:v>
                </c:pt>
                <c:pt idx="9">
                  <c:v>15.43859649122807</c:v>
                </c:pt>
                <c:pt idx="10">
                  <c:v>14.000000000000002</c:v>
                </c:pt>
                <c:pt idx="11">
                  <c:v>12.916666666666668</c:v>
                </c:pt>
                <c:pt idx="12">
                  <c:v>11.25</c:v>
                </c:pt>
                <c:pt idx="13">
                  <c:v>13.80952380952381</c:v>
                </c:pt>
                <c:pt idx="14">
                  <c:v>17.142857142857142</c:v>
                </c:pt>
                <c:pt idx="15">
                  <c:v>15.111111111111109</c:v>
                </c:pt>
                <c:pt idx="16">
                  <c:v>17.861811391223156</c:v>
                </c:pt>
                <c:pt idx="17">
                  <c:v>19</c:v>
                </c:pt>
                <c:pt idx="18">
                  <c:v>16.424603174603174</c:v>
                </c:pt>
                <c:pt idx="19">
                  <c:v>14.583333333333334</c:v>
                </c:pt>
                <c:pt idx="20">
                  <c:v>16</c:v>
                </c:pt>
                <c:pt idx="21">
                  <c:v>16.225490196078432</c:v>
                </c:pt>
                <c:pt idx="22">
                  <c:v>12.888888888888889</c:v>
                </c:pt>
                <c:pt idx="23">
                  <c:v>20.45117845117845</c:v>
                </c:pt>
                <c:pt idx="24">
                  <c:v>21.212121212121211</c:v>
                </c:pt>
                <c:pt idx="25">
                  <c:v>11.904761904761905</c:v>
                </c:pt>
                <c:pt idx="26">
                  <c:v>17.777777777777779</c:v>
                </c:pt>
                <c:pt idx="27">
                  <c:v>14.814814814814813</c:v>
                </c:pt>
                <c:pt idx="28">
                  <c:v>17.142857142857142</c:v>
                </c:pt>
                <c:pt idx="29">
                  <c:v>17.216117216117219</c:v>
                </c:pt>
                <c:pt idx="30">
                  <c:v>15.535353535353536</c:v>
                </c:pt>
                <c:pt idx="31">
                  <c:v>9.9470899470899479</c:v>
                </c:pt>
                <c:pt idx="32">
                  <c:v>11.333333333333334</c:v>
                </c:pt>
                <c:pt idx="33">
                  <c:v>14.404761904761903</c:v>
                </c:pt>
                <c:pt idx="34">
                  <c:v>7.7710437710437699</c:v>
                </c:pt>
                <c:pt idx="35">
                  <c:v>14.666666666666664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'G5'!$J$58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marker>
            <c:symbol val="none"/>
          </c:marker>
          <c:cat>
            <c:numRef>
              <c:f>'G5'!$C$59:$C$94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'G5'!$J$59:$J$94</c:f>
              <c:numCache>
                <c:formatCode>_(* #,##0.00_);_(* \(#,##0.00\);_(* "-"??_);_(@_)</c:formatCode>
                <c:ptCount val="36"/>
                <c:pt idx="2">
                  <c:v>9.5757575757575779</c:v>
                </c:pt>
                <c:pt idx="3">
                  <c:v>7.0175438596491224</c:v>
                </c:pt>
                <c:pt idx="4">
                  <c:v>5.0927318295739346</c:v>
                </c:pt>
                <c:pt idx="5">
                  <c:v>4.2425810904071772</c:v>
                </c:pt>
                <c:pt idx="6">
                  <c:v>3.3333333333333335</c:v>
                </c:pt>
                <c:pt idx="7">
                  <c:v>5.1515151515151523</c:v>
                </c:pt>
                <c:pt idx="8">
                  <c:v>2.5925925925925926</c:v>
                </c:pt>
                <c:pt idx="9">
                  <c:v>1.5032679738562091</c:v>
                </c:pt>
                <c:pt idx="10">
                  <c:v>3.028322440087146</c:v>
                </c:pt>
                <c:pt idx="11">
                  <c:v>7.5</c:v>
                </c:pt>
                <c:pt idx="12">
                  <c:v>5</c:v>
                </c:pt>
                <c:pt idx="13">
                  <c:v>4.7619047619047619</c:v>
                </c:pt>
                <c:pt idx="14">
                  <c:v>6.1904761904761898</c:v>
                </c:pt>
                <c:pt idx="15">
                  <c:v>5.3333333333333339</c:v>
                </c:pt>
                <c:pt idx="16">
                  <c:v>5.6638655462184886</c:v>
                </c:pt>
                <c:pt idx="17">
                  <c:v>4.1025641025641022</c:v>
                </c:pt>
                <c:pt idx="18">
                  <c:v>4.4523809523809526</c:v>
                </c:pt>
                <c:pt idx="19">
                  <c:v>3.7500000000000004</c:v>
                </c:pt>
                <c:pt idx="20">
                  <c:v>3.1111111111111112</c:v>
                </c:pt>
                <c:pt idx="21">
                  <c:v>5.1034858387799575</c:v>
                </c:pt>
                <c:pt idx="22">
                  <c:v>3.1111111111111112</c:v>
                </c:pt>
                <c:pt idx="23">
                  <c:v>3.1515151515151518</c:v>
                </c:pt>
                <c:pt idx="24">
                  <c:v>2.4242424242424243</c:v>
                </c:pt>
                <c:pt idx="25">
                  <c:v>4.2857142857142847</c:v>
                </c:pt>
                <c:pt idx="26">
                  <c:v>2.2222222222222223</c:v>
                </c:pt>
                <c:pt idx="27">
                  <c:v>6.666666666666667</c:v>
                </c:pt>
                <c:pt idx="28">
                  <c:v>4.7619047619047619</c:v>
                </c:pt>
                <c:pt idx="29">
                  <c:v>6.1294261294261299</c:v>
                </c:pt>
                <c:pt idx="30">
                  <c:v>6.8888888888888893</c:v>
                </c:pt>
                <c:pt idx="31">
                  <c:v>2.9629629629629632</c:v>
                </c:pt>
                <c:pt idx="32">
                  <c:v>4</c:v>
                </c:pt>
                <c:pt idx="33">
                  <c:v>4.4444444444444446</c:v>
                </c:pt>
                <c:pt idx="34">
                  <c:v>5.6296296296296298</c:v>
                </c:pt>
                <c:pt idx="35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08192"/>
        <c:axId val="120809728"/>
      </c:lineChart>
      <c:dateAx>
        <c:axId val="120808192"/>
        <c:scaling>
          <c:orientation val="minMax"/>
          <c:max val="42795"/>
          <c:min val="40422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20809728"/>
        <c:crosses val="autoZero"/>
        <c:auto val="0"/>
        <c:lblOffset val="100"/>
        <c:baseTimeUnit val="months"/>
        <c:majorUnit val="6"/>
        <c:majorTimeUnit val="months"/>
      </c:dateAx>
      <c:valAx>
        <c:axId val="12080972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208081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'G5'!$E$98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'G5'!$C$99:$C$134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'G5'!$E$99:$E$134</c:f>
              <c:numCache>
                <c:formatCode>_(* #,##0.00_);_(* \(#,##0.00\);_(* "-"??_);_(@_)</c:formatCode>
                <c:ptCount val="36"/>
                <c:pt idx="0">
                  <c:v>21.666666666666668</c:v>
                </c:pt>
                <c:pt idx="1">
                  <c:v>27.999999999999996</c:v>
                </c:pt>
                <c:pt idx="2">
                  <c:v>32.38095238095238</c:v>
                </c:pt>
                <c:pt idx="3">
                  <c:v>21.904761904761905</c:v>
                </c:pt>
                <c:pt idx="4">
                  <c:v>18.293650793650794</c:v>
                </c:pt>
                <c:pt idx="5">
                  <c:v>24.444444444444443</c:v>
                </c:pt>
                <c:pt idx="6">
                  <c:v>21.904761904761905</c:v>
                </c:pt>
                <c:pt idx="7">
                  <c:v>26.666666666666668</c:v>
                </c:pt>
                <c:pt idx="8">
                  <c:v>28.571428571428569</c:v>
                </c:pt>
                <c:pt idx="9">
                  <c:v>23.809523809523807</c:v>
                </c:pt>
                <c:pt idx="10">
                  <c:v>28.9</c:v>
                </c:pt>
                <c:pt idx="11">
                  <c:v>29.523809523809526</c:v>
                </c:pt>
                <c:pt idx="12">
                  <c:v>25.555555555555554</c:v>
                </c:pt>
                <c:pt idx="13">
                  <c:v>29.523809523809526</c:v>
                </c:pt>
                <c:pt idx="14">
                  <c:v>30.476190476190474</c:v>
                </c:pt>
                <c:pt idx="15">
                  <c:v>30.476190476190474</c:v>
                </c:pt>
                <c:pt idx="16">
                  <c:v>29.523809523809526</c:v>
                </c:pt>
                <c:pt idx="17">
                  <c:v>33.299999999999997</c:v>
                </c:pt>
                <c:pt idx="18">
                  <c:v>28.571428571428569</c:v>
                </c:pt>
                <c:pt idx="19">
                  <c:v>28.571428571428569</c:v>
                </c:pt>
                <c:pt idx="20">
                  <c:v>29.523809523809526</c:v>
                </c:pt>
                <c:pt idx="21">
                  <c:v>32.38095238095238</c:v>
                </c:pt>
                <c:pt idx="22">
                  <c:v>29.523809523809526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33.333333333333329</c:v>
                </c:pt>
                <c:pt idx="26">
                  <c:v>33.333333333333329</c:v>
                </c:pt>
                <c:pt idx="27">
                  <c:v>31.666666666666664</c:v>
                </c:pt>
                <c:pt idx="28">
                  <c:v>29.333333333333332</c:v>
                </c:pt>
                <c:pt idx="29">
                  <c:v>32</c:v>
                </c:pt>
                <c:pt idx="30">
                  <c:v>32</c:v>
                </c:pt>
                <c:pt idx="31">
                  <c:v>33.333333333333329</c:v>
                </c:pt>
                <c:pt idx="32">
                  <c:v>30.666666666666664</c:v>
                </c:pt>
                <c:pt idx="33">
                  <c:v>31.666666666666664</c:v>
                </c:pt>
                <c:pt idx="34">
                  <c:v>32</c:v>
                </c:pt>
                <c:pt idx="35">
                  <c:v>28.333333333333332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'G5'!$F$98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'G5'!$C$99:$C$134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'G5'!$F$99:$F$134</c:f>
              <c:numCache>
                <c:formatCode>_(* #,##0.00_);_(* \(#,##0.00\);_(* "-"??_);_(@_)</c:formatCode>
                <c:ptCount val="36"/>
                <c:pt idx="0">
                  <c:v>12.063492063492061</c:v>
                </c:pt>
                <c:pt idx="1">
                  <c:v>0</c:v>
                </c:pt>
                <c:pt idx="2">
                  <c:v>5.7142857142857144</c:v>
                </c:pt>
                <c:pt idx="3">
                  <c:v>3.8095238095238093</c:v>
                </c:pt>
                <c:pt idx="4">
                  <c:v>12.579365079365079</c:v>
                </c:pt>
                <c:pt idx="5">
                  <c:v>4.4444444444444446</c:v>
                </c:pt>
                <c:pt idx="6">
                  <c:v>6.666666666666667</c:v>
                </c:pt>
                <c:pt idx="7">
                  <c:v>8.5714285714285712</c:v>
                </c:pt>
                <c:pt idx="8">
                  <c:v>9.5238095238095255</c:v>
                </c:pt>
                <c:pt idx="9">
                  <c:v>3.8095238095238093</c:v>
                </c:pt>
                <c:pt idx="10">
                  <c:v>10</c:v>
                </c:pt>
                <c:pt idx="11">
                  <c:v>4.7619047619047619</c:v>
                </c:pt>
                <c:pt idx="12">
                  <c:v>8.8888888888888893</c:v>
                </c:pt>
                <c:pt idx="13">
                  <c:v>6.666666666666667</c:v>
                </c:pt>
                <c:pt idx="14">
                  <c:v>8.5714285714285712</c:v>
                </c:pt>
                <c:pt idx="15">
                  <c:v>7.6190476190476195</c:v>
                </c:pt>
                <c:pt idx="16">
                  <c:v>3.8095238095238093</c:v>
                </c:pt>
                <c:pt idx="17">
                  <c:v>5.6</c:v>
                </c:pt>
                <c:pt idx="18">
                  <c:v>5.7142857142857144</c:v>
                </c:pt>
                <c:pt idx="19">
                  <c:v>3.8095238095238093</c:v>
                </c:pt>
                <c:pt idx="20">
                  <c:v>2.8571428571428568</c:v>
                </c:pt>
                <c:pt idx="21">
                  <c:v>1.9047619047619047</c:v>
                </c:pt>
                <c:pt idx="22">
                  <c:v>6.6666666666666652</c:v>
                </c:pt>
                <c:pt idx="23">
                  <c:v>0</c:v>
                </c:pt>
                <c:pt idx="24">
                  <c:v>1.3333333333333333</c:v>
                </c:pt>
                <c:pt idx="25">
                  <c:v>1.6666666666666667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2.6666666666666665</c:v>
                </c:pt>
                <c:pt idx="30">
                  <c:v>1.3333333333333333</c:v>
                </c:pt>
                <c:pt idx="31">
                  <c:v>0</c:v>
                </c:pt>
                <c:pt idx="32">
                  <c:v>2.6666666666666665</c:v>
                </c:pt>
                <c:pt idx="33">
                  <c:v>0</c:v>
                </c:pt>
                <c:pt idx="34">
                  <c:v>1.3333333333333333</c:v>
                </c:pt>
                <c:pt idx="35">
                  <c:v>1.3333333333333333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'G5'!$G$98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'G5'!$C$99:$C$134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'G5'!$G$99:$G$134</c:f>
              <c:numCache>
                <c:formatCode>_(* #,##0.00_);_(* \(#,##0.00\);_(* "-"??_);_(@_)</c:formatCode>
                <c:ptCount val="36"/>
                <c:pt idx="0">
                  <c:v>16.666666666666664</c:v>
                </c:pt>
                <c:pt idx="1">
                  <c:v>13.333333333333336</c:v>
                </c:pt>
                <c:pt idx="2">
                  <c:v>15.238095238095237</c:v>
                </c:pt>
                <c:pt idx="3">
                  <c:v>15.238095238095237</c:v>
                </c:pt>
                <c:pt idx="4">
                  <c:v>14.484126984126986</c:v>
                </c:pt>
                <c:pt idx="5">
                  <c:v>14.444444444444443</c:v>
                </c:pt>
                <c:pt idx="6">
                  <c:v>14.285714285714285</c:v>
                </c:pt>
                <c:pt idx="7">
                  <c:v>14.285714285714285</c:v>
                </c:pt>
                <c:pt idx="8">
                  <c:v>5.7142857142857144</c:v>
                </c:pt>
                <c:pt idx="9">
                  <c:v>17.142857142857142</c:v>
                </c:pt>
                <c:pt idx="10">
                  <c:v>12.2</c:v>
                </c:pt>
                <c:pt idx="11">
                  <c:v>7.6190476190476186</c:v>
                </c:pt>
                <c:pt idx="12">
                  <c:v>11.111111111111112</c:v>
                </c:pt>
                <c:pt idx="13">
                  <c:v>11.428571428571429</c:v>
                </c:pt>
                <c:pt idx="14">
                  <c:v>12.38095238095238</c:v>
                </c:pt>
                <c:pt idx="15">
                  <c:v>5.7142857142857135</c:v>
                </c:pt>
                <c:pt idx="16">
                  <c:v>16.19047619047619</c:v>
                </c:pt>
                <c:pt idx="17">
                  <c:v>13.3</c:v>
                </c:pt>
                <c:pt idx="18">
                  <c:v>16.19047619047619</c:v>
                </c:pt>
                <c:pt idx="19">
                  <c:v>14.285714285714285</c:v>
                </c:pt>
                <c:pt idx="20">
                  <c:v>11.428571428571427</c:v>
                </c:pt>
                <c:pt idx="21">
                  <c:v>14.285714285714285</c:v>
                </c:pt>
                <c:pt idx="22">
                  <c:v>6.6666666666666652</c:v>
                </c:pt>
                <c:pt idx="23">
                  <c:v>14.444444444444443</c:v>
                </c:pt>
                <c:pt idx="24">
                  <c:v>9.3333333333333321</c:v>
                </c:pt>
                <c:pt idx="25">
                  <c:v>16.666666666666668</c:v>
                </c:pt>
                <c:pt idx="26">
                  <c:v>16.666666666666664</c:v>
                </c:pt>
                <c:pt idx="27">
                  <c:v>15</c:v>
                </c:pt>
                <c:pt idx="28">
                  <c:v>13.333333333333334</c:v>
                </c:pt>
                <c:pt idx="29">
                  <c:v>12</c:v>
                </c:pt>
                <c:pt idx="30">
                  <c:v>14.666666666666666</c:v>
                </c:pt>
                <c:pt idx="31">
                  <c:v>17.333333333333332</c:v>
                </c:pt>
                <c:pt idx="32">
                  <c:v>10.666666666666666</c:v>
                </c:pt>
                <c:pt idx="33">
                  <c:v>20</c:v>
                </c:pt>
                <c:pt idx="34">
                  <c:v>9.3333333333333321</c:v>
                </c:pt>
                <c:pt idx="35">
                  <c:v>17.777777777777779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'G5'!$H$98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'G5'!$C$99:$C$134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'G5'!$H$99:$H$134</c:f>
              <c:numCache>
                <c:formatCode>_(* #,##0.00_);_(* \(#,##0.00\);_(* "-"??_);_(@_)</c:formatCode>
                <c:ptCount val="36"/>
                <c:pt idx="0">
                  <c:v>11.666666666666666</c:v>
                </c:pt>
                <c:pt idx="1">
                  <c:v>14.666666666666666</c:v>
                </c:pt>
                <c:pt idx="2">
                  <c:v>8.5714285714285712</c:v>
                </c:pt>
                <c:pt idx="3">
                  <c:v>12.380952380952399</c:v>
                </c:pt>
                <c:pt idx="4">
                  <c:v>12.698412698412698</c:v>
                </c:pt>
                <c:pt idx="5">
                  <c:v>7.7777777777777777</c:v>
                </c:pt>
                <c:pt idx="6">
                  <c:v>12.380952380952381</c:v>
                </c:pt>
                <c:pt idx="7">
                  <c:v>10.476190476190474</c:v>
                </c:pt>
                <c:pt idx="8">
                  <c:v>16.19047619047619</c:v>
                </c:pt>
                <c:pt idx="9">
                  <c:v>16.19047619047619</c:v>
                </c:pt>
                <c:pt idx="10">
                  <c:v>14.399999999999999</c:v>
                </c:pt>
                <c:pt idx="11">
                  <c:v>15.238095238095237</c:v>
                </c:pt>
                <c:pt idx="12">
                  <c:v>14.444444444444446</c:v>
                </c:pt>
                <c:pt idx="13">
                  <c:v>16.19047619047619</c:v>
                </c:pt>
                <c:pt idx="14">
                  <c:v>17.142857142857142</c:v>
                </c:pt>
                <c:pt idx="15">
                  <c:v>18.095238095238095</c:v>
                </c:pt>
                <c:pt idx="16">
                  <c:v>14.285714285714285</c:v>
                </c:pt>
                <c:pt idx="17">
                  <c:v>12.2</c:v>
                </c:pt>
                <c:pt idx="18">
                  <c:v>14.285714285714285</c:v>
                </c:pt>
                <c:pt idx="19">
                  <c:v>13.333333333333334</c:v>
                </c:pt>
                <c:pt idx="20">
                  <c:v>15.238095238095239</c:v>
                </c:pt>
                <c:pt idx="21">
                  <c:v>18.095238095238095</c:v>
                </c:pt>
                <c:pt idx="22">
                  <c:v>14.285714285714288</c:v>
                </c:pt>
                <c:pt idx="23">
                  <c:v>15.555555555555555</c:v>
                </c:pt>
                <c:pt idx="24">
                  <c:v>14.666666666666666</c:v>
                </c:pt>
                <c:pt idx="25">
                  <c:v>21.666666666666668</c:v>
                </c:pt>
                <c:pt idx="26">
                  <c:v>16.666666666666668</c:v>
                </c:pt>
                <c:pt idx="27">
                  <c:v>20</c:v>
                </c:pt>
                <c:pt idx="28">
                  <c:v>21.333333333333332</c:v>
                </c:pt>
                <c:pt idx="29">
                  <c:v>20</c:v>
                </c:pt>
                <c:pt idx="30">
                  <c:v>18.666666666666668</c:v>
                </c:pt>
                <c:pt idx="31">
                  <c:v>21.333333333333332</c:v>
                </c:pt>
                <c:pt idx="32">
                  <c:v>24</c:v>
                </c:pt>
                <c:pt idx="33">
                  <c:v>16.666666666666668</c:v>
                </c:pt>
                <c:pt idx="34">
                  <c:v>24.000000000000004</c:v>
                </c:pt>
                <c:pt idx="35">
                  <c:v>13.333333333333334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'G5'!$I$98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'G5'!$C$99:$C$134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'G5'!$I$99:$I$134</c:f>
              <c:numCache>
                <c:formatCode>_(* #,##0.00_);_(* \(#,##0.00\);_(* "-"??_);_(@_)</c:formatCode>
                <c:ptCount val="36"/>
                <c:pt idx="0">
                  <c:v>15</c:v>
                </c:pt>
                <c:pt idx="1">
                  <c:v>12</c:v>
                </c:pt>
                <c:pt idx="2">
                  <c:v>20</c:v>
                </c:pt>
                <c:pt idx="3">
                  <c:v>13.333333333333334</c:v>
                </c:pt>
                <c:pt idx="4">
                  <c:v>13.531746031746032</c:v>
                </c:pt>
                <c:pt idx="5">
                  <c:v>20</c:v>
                </c:pt>
                <c:pt idx="6">
                  <c:v>18.095238095238095</c:v>
                </c:pt>
                <c:pt idx="7">
                  <c:v>12.38095238095238</c:v>
                </c:pt>
                <c:pt idx="8">
                  <c:v>13.333333333333334</c:v>
                </c:pt>
                <c:pt idx="9">
                  <c:v>14.285714285714285</c:v>
                </c:pt>
                <c:pt idx="10">
                  <c:v>12.2</c:v>
                </c:pt>
                <c:pt idx="11">
                  <c:v>17.142857142857142</c:v>
                </c:pt>
                <c:pt idx="12">
                  <c:v>20</c:v>
                </c:pt>
                <c:pt idx="13">
                  <c:v>21.904761904761905</c:v>
                </c:pt>
                <c:pt idx="14">
                  <c:v>21.904761904761905</c:v>
                </c:pt>
                <c:pt idx="15">
                  <c:v>21.904761904761905</c:v>
                </c:pt>
                <c:pt idx="16">
                  <c:v>20.952380952380953</c:v>
                </c:pt>
                <c:pt idx="17">
                  <c:v>18.899999999999999</c:v>
                </c:pt>
                <c:pt idx="18">
                  <c:v>16.19047619047619</c:v>
                </c:pt>
                <c:pt idx="19">
                  <c:v>19.047619047619047</c:v>
                </c:pt>
                <c:pt idx="20">
                  <c:v>16.19047619047619</c:v>
                </c:pt>
                <c:pt idx="21">
                  <c:v>11.428571428571427</c:v>
                </c:pt>
                <c:pt idx="22">
                  <c:v>13.333333333333334</c:v>
                </c:pt>
                <c:pt idx="23">
                  <c:v>17.7777777777778</c:v>
                </c:pt>
                <c:pt idx="24">
                  <c:v>17.333333333333336</c:v>
                </c:pt>
                <c:pt idx="25">
                  <c:v>11.666666666666666</c:v>
                </c:pt>
                <c:pt idx="26">
                  <c:v>18.333333333333336</c:v>
                </c:pt>
                <c:pt idx="27">
                  <c:v>11.666666666666666</c:v>
                </c:pt>
                <c:pt idx="28">
                  <c:v>14.666666666666666</c:v>
                </c:pt>
                <c:pt idx="29">
                  <c:v>18.666666666666668</c:v>
                </c:pt>
                <c:pt idx="30">
                  <c:v>18.666666666666664</c:v>
                </c:pt>
                <c:pt idx="31">
                  <c:v>17.333333333333332</c:v>
                </c:pt>
                <c:pt idx="32">
                  <c:v>22.666666666666668</c:v>
                </c:pt>
                <c:pt idx="33">
                  <c:v>11.666666666666666</c:v>
                </c:pt>
                <c:pt idx="34">
                  <c:v>18.666666666666668</c:v>
                </c:pt>
                <c:pt idx="35">
                  <c:v>14.111111111111111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'G5'!$J$98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'G5'!$C$99:$C$134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'G5'!$J$99:$J$134</c:f>
              <c:numCache>
                <c:formatCode>_(* #,##0.00_);_(* \(#,##0.00\);_(* "-"??_);_(@_)</c:formatCode>
                <c:ptCount val="36"/>
                <c:pt idx="2">
                  <c:v>0.95238095238095233</c:v>
                </c:pt>
                <c:pt idx="3">
                  <c:v>7.6190476190476195</c:v>
                </c:pt>
                <c:pt idx="4">
                  <c:v>3.0555555555555558</c:v>
                </c:pt>
                <c:pt idx="5">
                  <c:v>5.5555555555555554</c:v>
                </c:pt>
                <c:pt idx="6">
                  <c:v>1.9047619047619047</c:v>
                </c:pt>
                <c:pt idx="7">
                  <c:v>1.9047619047619047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2.2222222222222223</c:v>
                </c:pt>
                <c:pt idx="13">
                  <c:v>0.95238095238095233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2.8571428571428572</c:v>
                </c:pt>
                <c:pt idx="19">
                  <c:v>0.95238095238095233</c:v>
                </c:pt>
                <c:pt idx="20">
                  <c:v>0</c:v>
                </c:pt>
                <c:pt idx="21">
                  <c:v>1.9047619047619047</c:v>
                </c:pt>
                <c:pt idx="22">
                  <c:v>1.9047619047619047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1.6666666666666667</c:v>
                </c:pt>
                <c:pt idx="27">
                  <c:v>1.6666666666666667</c:v>
                </c:pt>
                <c:pt idx="28">
                  <c:v>2.6666666666666665</c:v>
                </c:pt>
                <c:pt idx="29">
                  <c:v>0</c:v>
                </c:pt>
                <c:pt idx="30">
                  <c:v>5.3333333333333321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2.6666666666666665</c:v>
                </c:pt>
                <c:pt idx="35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00832"/>
        <c:axId val="120619008"/>
      </c:lineChart>
      <c:dateAx>
        <c:axId val="120600832"/>
        <c:scaling>
          <c:orientation val="minMax"/>
          <c:max val="42795"/>
          <c:min val="40422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20619008"/>
        <c:crosses val="autoZero"/>
        <c:auto val="1"/>
        <c:lblOffset val="100"/>
        <c:baseTimeUnit val="months"/>
        <c:majorUnit val="6"/>
        <c:majorTimeUnit val="months"/>
      </c:dateAx>
      <c:valAx>
        <c:axId val="12061900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206008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'G6'!$C$9:$C$45</c:f>
              <c:numCache>
                <c:formatCode>_(* #,##0.00_);_(* \(#,##0.00\);_(* "-"??_);_(@_)</c:formatCode>
                <c:ptCount val="37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  <c:pt idx="35" formatCode="0.00">
                  <c:v>80</c:v>
                </c:pt>
                <c:pt idx="36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'G6'!$D$9:$D$45</c:f>
              <c:numCache>
                <c:formatCode>_(* #,##0.00_);_(* \(#,##0.00\);_(* "-"??_);_(@_)</c:formatCode>
                <c:ptCount val="37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  <c:pt idx="35" formatCode="0.00">
                  <c:v>53.333333333333336</c:v>
                </c:pt>
                <c:pt idx="36">
                  <c:v>73.333333333333329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'G6'!$E$9:$E$45</c:f>
              <c:numCache>
                <c:formatCode>_(* #,##0.00_);_(* \(#,##0.00\);_(* "-"??_);_(@_)</c:formatCode>
                <c:ptCount val="37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  <c:pt idx="35" formatCode="0.00">
                  <c:v>46.666666666666664</c:v>
                </c:pt>
                <c:pt idx="36">
                  <c:v>73.333333333333329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'G6'!$H$9:$H$45</c:f>
              <c:numCache>
                <c:formatCode>_(* #,##0.00_);_(* \(#,##0.00\);_(* "-"??_);_(@_)</c:formatCode>
                <c:ptCount val="37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  <c:pt idx="35" formatCode="0.00">
                  <c:v>46.666666666666664</c:v>
                </c:pt>
                <c:pt idx="36">
                  <c:v>53.333333333333336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'G6'!$G$9:$G$45</c:f>
              <c:numCache>
                <c:formatCode>_(* #,##0.00_);_(* \(#,##0.00\);_(* "-"??_);_(@_)</c:formatCode>
                <c:ptCount val="37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  <c:pt idx="35" formatCode="0.00">
                  <c:v>-60</c:v>
                </c:pt>
                <c:pt idx="36">
                  <c:v>-66.666666666666657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'G6'!$I$9:$I$45</c:f>
              <c:numCache>
                <c:formatCode>_(* #,##0.00_);_(* \(#,##0.00\);_(* "-"??_);_(@_)</c:formatCode>
                <c:ptCount val="37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  <c:pt idx="35" formatCode="0.00">
                  <c:v>66.666666666666657</c:v>
                </c:pt>
                <c:pt idx="36">
                  <c:v>33.333333333333329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'G6'!$L$9:$L$45</c:f>
              <c:numCache>
                <c:formatCode>_(* #,##0.00_);_(* \(#,##0.00\);_(* "-"??_);_(@_)</c:formatCode>
                <c:ptCount val="37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  <c:pt idx="35" formatCode="0.00">
                  <c:v>53.333333333333336</c:v>
                </c:pt>
                <c:pt idx="36">
                  <c:v>33.333333333333329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'G6'!$J$9:$J$45</c:f>
              <c:numCache>
                <c:formatCode>_(* #,##0.00_);_(* \(#,##0.00\);_(* "-"??_);_(@_)</c:formatCode>
                <c:ptCount val="37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  <c:pt idx="35" formatCode="0.00">
                  <c:v>33.333333333333329</c:v>
                </c:pt>
                <c:pt idx="36">
                  <c:v>-20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'G6'!$B$9:$B$45</c:f>
              <c:numCache>
                <c:formatCode>mmm\-yy</c:formatCode>
                <c:ptCount val="37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'G6'!$F$9:$F$45</c:f>
              <c:numCache>
                <c:formatCode>_(* #,##0.00_);_(* \(#,##0.00\);_(* "-"??_);_(@_)</c:formatCode>
                <c:ptCount val="37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  <c:pt idx="35" formatCode="0.00">
                  <c:v>20</c:v>
                </c:pt>
                <c:pt idx="36">
                  <c:v>46.666666666666664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63648"/>
        <c:axId val="120381824"/>
      </c:lineChart>
      <c:dateAx>
        <c:axId val="120363648"/>
        <c:scaling>
          <c:orientation val="minMax"/>
          <c:min val="4169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20381824"/>
        <c:crosses val="autoZero"/>
        <c:auto val="0"/>
        <c:lblOffset val="100"/>
        <c:baseTimeUnit val="months"/>
        <c:majorUnit val="3"/>
        <c:majorTimeUnit val="months"/>
      </c:dateAx>
      <c:valAx>
        <c:axId val="120381824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203636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'G6'!$C$90:$C$125</c:f>
              <c:numCache>
                <c:formatCode>_(* #,##0.00_);_(* \(#,##0.00\);_(* "-"??_);_(@_)</c:formatCode>
                <c:ptCount val="36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  <c:pt idx="34">
                  <c:v>90</c:v>
                </c:pt>
                <c:pt idx="35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'G6'!$D$90:$D$125</c:f>
              <c:numCache>
                <c:formatCode>_(* #,##0.00_);_(* \(#,##0.00\);_(* "-"??_);_(@_)</c:formatCode>
                <c:ptCount val="36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'G6'!$E$90:$E$125</c:f>
              <c:numCache>
                <c:formatCode>_(* #,##0.00_);_(* \(#,##0.00\);_(* "-"??_);_(@_)</c:formatCode>
                <c:ptCount val="36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'G6'!$H$90:$H$125</c:f>
              <c:numCache>
                <c:formatCode>_(* #,##0.00_);_(* \(#,##0.00\);_(* "-"??_);_(@_)</c:formatCode>
                <c:ptCount val="36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  <c:pt idx="34">
                  <c:v>60</c:v>
                </c:pt>
                <c:pt idx="35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'G6'!$G$90:$G$125</c:f>
              <c:numCache>
                <c:formatCode>_(* #,##0.00_);_(* \(#,##0.00\);_(* "-"??_);_(@_)</c:formatCode>
                <c:ptCount val="36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  <c:pt idx="34">
                  <c:v>-60</c:v>
                </c:pt>
                <c:pt idx="35">
                  <c:v>-50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'G6'!$I$90:$I$125</c:f>
              <c:numCache>
                <c:formatCode>_(* #,##0.00_);_(* \(#,##0.00\);_(* "-"??_);_(@_)</c:formatCode>
                <c:ptCount val="36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  <c:pt idx="34">
                  <c:v>30</c:v>
                </c:pt>
                <c:pt idx="3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'G6'!$L$89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'G6'!$L$90:$L$125</c:f>
              <c:numCache>
                <c:formatCode>_(* #,##0.00_);_(* \(#,##0.00\);_(* "-"??_);_(@_)</c:formatCode>
                <c:ptCount val="36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  <c:pt idx="34">
                  <c:v>-10</c:v>
                </c:pt>
                <c:pt idx="35">
                  <c:v>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'G6'!$J$89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'G6'!$J$90:$J$125</c:f>
              <c:numCache>
                <c:formatCode>_(* #,##0.00_);_(* \(#,##0.00\);_(* "-"??_);_(@_)</c:formatCode>
                <c:ptCount val="36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  <c:pt idx="34">
                  <c:v>-20</c:v>
                </c:pt>
                <c:pt idx="35">
                  <c:v>-10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'G6'!$F$89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'G6'!$B$90:$B$125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'G6'!$F$90:$F$125</c:f>
              <c:numCache>
                <c:formatCode>_(* #,##0.00_);_(* \(#,##0.00\);_(* "-"??_);_(@_)</c:formatCode>
                <c:ptCount val="36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  <c:pt idx="34">
                  <c:v>40</c:v>
                </c:pt>
                <c:pt idx="35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87232"/>
        <c:axId val="120697216"/>
      </c:lineChart>
      <c:dateAx>
        <c:axId val="120687232"/>
        <c:scaling>
          <c:orientation val="minMax"/>
          <c:min val="4169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20697216"/>
        <c:crosses val="autoZero"/>
        <c:auto val="0"/>
        <c:lblOffset val="100"/>
        <c:baseTimeUnit val="months"/>
        <c:majorUnit val="3"/>
        <c:majorTimeUnit val="months"/>
      </c:dateAx>
      <c:valAx>
        <c:axId val="12069721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0687232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'G6'!$C$8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'G6'!$C$129:$C$164</c:f>
              <c:numCache>
                <c:formatCode>_(* #,##0.00_);_(* \(#,##0.00\);_(* "-"??_);_(@_)</c:formatCode>
                <c:ptCount val="36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  <c:pt idx="34">
                  <c:v>40</c:v>
                </c:pt>
                <c:pt idx="35" formatCode="General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'G6'!$D$129:$D$164</c:f>
              <c:numCache>
                <c:formatCode>_(* #,##0.00_);_(* \(#,##0.00\);_(* "-"??_);_(@_)</c:formatCode>
                <c:ptCount val="36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  <c:pt idx="34">
                  <c:v>60</c:v>
                </c:pt>
                <c:pt idx="35" formatCode="General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'G6'!$E$129:$E$164</c:f>
              <c:numCache>
                <c:formatCode>_(* #,##0.00_);_(* \(#,##0.00\);_(* "-"??_);_(@_)</c:formatCode>
                <c:ptCount val="36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'G6'!$H$129:$H$164</c:f>
              <c:numCache>
                <c:formatCode>_(* #,##0.00_);_(* \(#,##0.00\);_(* "-"??_);_(@_)</c:formatCode>
                <c:ptCount val="36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'G6'!$G$129:$G$164</c:f>
              <c:numCache>
                <c:formatCode>_(* #,##0.00_);_(* \(#,##0.00\);_(* "-"??_);_(@_)</c:formatCode>
                <c:ptCount val="36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  <c:pt idx="34">
                  <c:v>-60</c:v>
                </c:pt>
                <c:pt idx="35" formatCode="General">
                  <c:v>-75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'G6'!$I$129:$I$164</c:f>
              <c:numCache>
                <c:formatCode>_(* #,##0.00_);_(* \(#,##0.00\);_(* "-"??_);_(@_)</c:formatCode>
                <c:ptCount val="36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  <c:pt idx="34">
                  <c:v>-20</c:v>
                </c:pt>
                <c:pt idx="35" formatCode="General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'G6'!$L$128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'G6'!$L$129:$L$164</c:f>
              <c:numCache>
                <c:formatCode>_(* #,##0.00_);_(* \(#,##0.00\);_(* "-"??_);_(@_)</c:formatCode>
                <c:ptCount val="36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  <c:pt idx="34">
                  <c:v>40</c:v>
                </c:pt>
                <c:pt idx="35" formatCode="General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'G6'!$J$128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'G6'!$J$129:$J$164</c:f>
              <c:numCache>
                <c:formatCode>_(* #,##0.00_);_(* \(#,##0.00\);_(* "-"??_);_(@_)</c:formatCode>
                <c:ptCount val="36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  <c:pt idx="34">
                  <c:v>-60</c:v>
                </c:pt>
                <c:pt idx="35" formatCode="General">
                  <c:v>-25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'G6'!$F$128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'G6'!$B$129:$B$164</c:f>
              <c:numCache>
                <c:formatCode>mmm\-yy</c:formatCode>
                <c:ptCount val="36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</c:numCache>
            </c:numRef>
          </c:cat>
          <c:val>
            <c:numRef>
              <c:f>'G6'!$F$129:$F$164</c:f>
              <c:numCache>
                <c:formatCode>_(* #,##0.00_);_(* \(#,##0.00\);_(* "-"??_);_(@_)</c:formatCode>
                <c:ptCount val="36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-40</c:v>
                </c:pt>
                <c:pt idx="35" formatCode="General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60960"/>
        <c:axId val="120779136"/>
      </c:lineChart>
      <c:dateAx>
        <c:axId val="120760960"/>
        <c:scaling>
          <c:orientation val="minMax"/>
          <c:min val="41699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120779136"/>
        <c:crosses val="autoZero"/>
        <c:auto val="0"/>
        <c:lblOffset val="100"/>
        <c:baseTimeUnit val="months"/>
        <c:majorUnit val="3"/>
        <c:majorTimeUnit val="months"/>
      </c:dateAx>
      <c:valAx>
        <c:axId val="12077913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1207609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'G1'!$G$6:$G$38</c:f>
              <c:numCache>
                <c:formatCode>0.00</c:formatCode>
                <c:ptCount val="33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  <c:pt idx="30">
                  <c:v>13.522647880277887</c:v>
                </c:pt>
                <c:pt idx="31">
                  <c:v>12.807517442746574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119563008"/>
        <c:axId val="119560832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'G1'!$H$6:$H$38</c:f>
              <c:numCache>
                <c:formatCode>0.00</c:formatCode>
                <c:ptCount val="33"/>
                <c:pt idx="0">
                  <c:v>-15.345631093088674</c:v>
                </c:pt>
                <c:pt idx="1">
                  <c:v>-29.742854274216342</c:v>
                </c:pt>
                <c:pt idx="2">
                  <c:v>13.374501722058248</c:v>
                </c:pt>
                <c:pt idx="3">
                  <c:v>19.511113184206451</c:v>
                </c:pt>
                <c:pt idx="4">
                  <c:v>16.372880873185824</c:v>
                </c:pt>
                <c:pt idx="5">
                  <c:v>15.704333575435756</c:v>
                </c:pt>
                <c:pt idx="6">
                  <c:v>10.907191897757585</c:v>
                </c:pt>
                <c:pt idx="7">
                  <c:v>24.44134917522965</c:v>
                </c:pt>
                <c:pt idx="8">
                  <c:v>-0.19778870166602991</c:v>
                </c:pt>
                <c:pt idx="9">
                  <c:v>27.269131132340473</c:v>
                </c:pt>
                <c:pt idx="10">
                  <c:v>23.764171922948812</c:v>
                </c:pt>
                <c:pt idx="11">
                  <c:v>23.190670598412179</c:v>
                </c:pt>
                <c:pt idx="12">
                  <c:v>0.24302404871568581</c:v>
                </c:pt>
                <c:pt idx="13">
                  <c:v>9.7276453584821052</c:v>
                </c:pt>
                <c:pt idx="14">
                  <c:v>13.71374085108471</c:v>
                </c:pt>
                <c:pt idx="15">
                  <c:v>20.835212008264762</c:v>
                </c:pt>
                <c:pt idx="16">
                  <c:v>-8.8200276969622635</c:v>
                </c:pt>
                <c:pt idx="17">
                  <c:v>41.757698962011389</c:v>
                </c:pt>
                <c:pt idx="18">
                  <c:v>37.420412360156305</c:v>
                </c:pt>
                <c:pt idx="19">
                  <c:v>38.33328336953354</c:v>
                </c:pt>
                <c:pt idx="20">
                  <c:v>5.4716699286009982</c:v>
                </c:pt>
                <c:pt idx="21">
                  <c:v>27.520880005752357</c:v>
                </c:pt>
                <c:pt idx="22">
                  <c:v>26.359239520584872</c:v>
                </c:pt>
                <c:pt idx="23">
                  <c:v>15.373049860759219</c:v>
                </c:pt>
                <c:pt idx="24">
                  <c:v>7.0270426939648534</c:v>
                </c:pt>
                <c:pt idx="25">
                  <c:v>-5.6199355839129854</c:v>
                </c:pt>
                <c:pt idx="26">
                  <c:v>-6.7125163338172156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6.6585682831710669</c:v>
                </c:pt>
                <c:pt idx="31">
                  <c:v>6.8814770887604073</c:v>
                </c:pt>
                <c:pt idx="32">
                  <c:v>0.34859475574144089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57120"/>
        <c:axId val="119558912"/>
      </c:lineChart>
      <c:dateAx>
        <c:axId val="119557120"/>
        <c:scaling>
          <c:orientation val="minMax"/>
          <c:max val="42795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95589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9558912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9557120"/>
        <c:crosses val="autoZero"/>
        <c:crossBetween val="between"/>
      </c:valAx>
      <c:valAx>
        <c:axId val="119560832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9563008"/>
        <c:crosses val="max"/>
        <c:crossBetween val="between"/>
      </c:valAx>
      <c:dateAx>
        <c:axId val="1195630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956083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'G7'!$C$6:$C$9</c:f>
              <c:numCache>
                <c:formatCode>_(* #,##0.00_);_(* \(#,##0.00\);_(* "-"??_);_(@_)</c:formatCode>
                <c:ptCount val="4"/>
                <c:pt idx="0">
                  <c:v>-26.666666666666668</c:v>
                </c:pt>
                <c:pt idx="1">
                  <c:v>20</c:v>
                </c:pt>
                <c:pt idx="2">
                  <c:v>53.333333333333336</c:v>
                </c:pt>
                <c:pt idx="3">
                  <c:v>46.666666666666664</c:v>
                </c:pt>
              </c:numCache>
            </c:numRef>
          </c:val>
        </c:ser>
        <c:ser>
          <c:idx val="1"/>
          <c:order val="1"/>
          <c:tx>
            <c:strRef>
              <c:f>'G7'!$D$5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96969696969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'G7'!$D$6:$D$9</c:f>
              <c:numCache>
                <c:formatCode>_(* #,##0.00_);_(* \(#,##0.00\);_(* "-"??_);_(@_)</c:formatCode>
                <c:ptCount val="4"/>
                <c:pt idx="0">
                  <c:v>-40</c:v>
                </c:pt>
                <c:pt idx="1">
                  <c:v>-40</c:v>
                </c:pt>
                <c:pt idx="2">
                  <c:v>10</c:v>
                </c:pt>
                <c:pt idx="3">
                  <c:v>30</c:v>
                </c:pt>
              </c:numCache>
            </c:numRef>
          </c:val>
        </c:ser>
        <c:ser>
          <c:idx val="2"/>
          <c:order val="2"/>
          <c:tx>
            <c:strRef>
              <c:f>'G7'!$E$5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'G7'!$E$6:$E$9</c:f>
              <c:numCache>
                <c:formatCode>_(* #,##0.00_);_(* \(#,##0.00\);_(* "-"??_);_(@_)</c:formatCode>
                <c:ptCount val="4"/>
                <c:pt idx="0">
                  <c:v>50</c:v>
                </c:pt>
                <c:pt idx="1">
                  <c:v>25</c:v>
                </c:pt>
                <c:pt idx="2">
                  <c:v>-25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1310592"/>
        <c:axId val="121328768"/>
      </c:barChart>
      <c:catAx>
        <c:axId val="121310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121328768"/>
        <c:crosses val="autoZero"/>
        <c:auto val="1"/>
        <c:lblAlgn val="ctr"/>
        <c:lblOffset val="100"/>
        <c:noMultiLvlLbl val="0"/>
      </c:catAx>
      <c:valAx>
        <c:axId val="121328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13105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'G7'!$G$5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'G7'!$G$6:$G$9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-6.666666666666667</c:v>
                </c:pt>
                <c:pt idx="2">
                  <c:v>26.666666666666668</c:v>
                </c:pt>
                <c:pt idx="3">
                  <c:v>6.666666666666667</c:v>
                </c:pt>
              </c:numCache>
            </c:numRef>
          </c:val>
        </c:ser>
        <c:ser>
          <c:idx val="0"/>
          <c:order val="1"/>
          <c:tx>
            <c:strRef>
              <c:f>'G7'!$H$5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'G7'!$H$6:$H$9</c:f>
              <c:numCache>
                <c:formatCode>_(* #,##0.00_);_(* \(#,##0.00\);_(* "-"??_);_(@_)</c:formatCode>
                <c:ptCount val="4"/>
                <c:pt idx="0">
                  <c:v>-60</c:v>
                </c:pt>
                <c:pt idx="1">
                  <c:v>-10</c:v>
                </c:pt>
                <c:pt idx="2">
                  <c:v>40</c:v>
                </c:pt>
                <c:pt idx="3">
                  <c:v>20</c:v>
                </c:pt>
              </c:numCache>
            </c:numRef>
          </c:val>
        </c:ser>
        <c:ser>
          <c:idx val="1"/>
          <c:order val="2"/>
          <c:tx>
            <c:strRef>
              <c:f>'G7'!$I$5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'G7'!$I$6:$I$9</c:f>
              <c:numCache>
                <c:formatCode>_(* #,##0.00_);_(* \(#,##0.00\);_(* "-"??_);_(@_)</c:formatCode>
                <c:ptCount val="4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1358976"/>
        <c:axId val="121110912"/>
      </c:barChart>
      <c:catAx>
        <c:axId val="121358976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21110912"/>
        <c:crosses val="autoZero"/>
        <c:auto val="1"/>
        <c:lblAlgn val="ctr"/>
        <c:lblOffset val="100"/>
        <c:noMultiLvlLbl val="0"/>
      </c:catAx>
      <c:valAx>
        <c:axId val="1211109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13589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1369475831242464"/>
          <c:h val="0.79133235835203009"/>
        </c:manualLayout>
      </c:layout>
      <c:lineChart>
        <c:grouping val="standard"/>
        <c:varyColors val="0"/>
        <c:ser>
          <c:idx val="0"/>
          <c:order val="0"/>
          <c:tx>
            <c:strRef>
              <c:f>'G8'!$H$6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'G8'!$H$7:$H$18</c:f>
              <c:numCache>
                <c:formatCode>#,#00</c:formatCode>
                <c:ptCount val="12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-13.333333333333334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'G8'!$I$6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'G8'!$I$7:$I$18</c:f>
              <c:numCache>
                <c:formatCode>#,#00</c:formatCode>
                <c:ptCount val="12"/>
                <c:pt idx="0">
                  <c:v>20.941710603538063</c:v>
                </c:pt>
                <c:pt idx="1">
                  <c:v>-18.477218102133318</c:v>
                </c:pt>
                <c:pt idx="2">
                  <c:v>-64.513918222040616</c:v>
                </c:pt>
                <c:pt idx="3">
                  <c:v>-43.723860329380379</c:v>
                </c:pt>
                <c:pt idx="4">
                  <c:v>-14.618645283065144</c:v>
                </c:pt>
                <c:pt idx="5">
                  <c:v>-52.640196991780684</c:v>
                </c:pt>
                <c:pt idx="6">
                  <c:v>-51.447769508194497</c:v>
                </c:pt>
                <c:pt idx="7">
                  <c:v>-51.325274620614103</c:v>
                </c:pt>
                <c:pt idx="8">
                  <c:v>-51.22881768643974</c:v>
                </c:pt>
                <c:pt idx="9">
                  <c:v>1.7294632258684879</c:v>
                </c:pt>
                <c:pt idx="10">
                  <c:v>-3.0764963554531946</c:v>
                </c:pt>
                <c:pt idx="11">
                  <c:v>10.94857488050739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'G8'!$J$6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'G8'!$J$7:$J$18</c:f>
              <c:numCache>
                <c:formatCode>#,#00</c:formatCode>
                <c:ptCount val="1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6.666666666666667</c:v>
                </c:pt>
                <c:pt idx="11">
                  <c:v>13.333333333333334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'G8'!$K$6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'G8'!$K$7:$K$18</c:f>
              <c:numCache>
                <c:formatCode>#,#00</c:formatCode>
                <c:ptCount val="12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13.333333333333334</c:v>
                </c:pt>
                <c:pt idx="10">
                  <c:v>6.666666666666667</c:v>
                </c:pt>
                <c:pt idx="11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75424"/>
        <c:axId val="121181312"/>
      </c:lineChart>
      <c:dateAx>
        <c:axId val="121175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21181312"/>
        <c:crosses val="autoZero"/>
        <c:auto val="1"/>
        <c:lblOffset val="100"/>
        <c:baseTimeUnit val="months"/>
        <c:majorUnit val="3"/>
        <c:majorTimeUnit val="months"/>
      </c:dateAx>
      <c:valAx>
        <c:axId val="121181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#,#00" sourceLinked="1"/>
        <c:majorTickMark val="out"/>
        <c:minorTickMark val="none"/>
        <c:tickLblPos val="nextTo"/>
        <c:crossAx val="121175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2791791935099033"/>
          <c:h val="0.78116802186837164"/>
        </c:manualLayout>
      </c:layout>
      <c:lineChart>
        <c:grouping val="standard"/>
        <c:varyColors val="0"/>
        <c:ser>
          <c:idx val="0"/>
          <c:order val="0"/>
          <c:tx>
            <c:strRef>
              <c:f>'G8'!$L$6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'G8'!$L$7:$L$18</c:f>
              <c:numCache>
                <c:formatCode>#,#00</c:formatCode>
                <c:ptCount val="12"/>
                <c:pt idx="0">
                  <c:v>18.181818181818183</c:v>
                </c:pt>
                <c:pt idx="1">
                  <c:v>28.571428571428569</c:v>
                </c:pt>
                <c:pt idx="2">
                  <c:v>44.444444444444443</c:v>
                </c:pt>
                <c:pt idx="3">
                  <c:v>25</c:v>
                </c:pt>
                <c:pt idx="4">
                  <c:v>-14.285714285714285</c:v>
                </c:pt>
                <c:pt idx="5">
                  <c:v>23.076923076923077</c:v>
                </c:pt>
                <c:pt idx="6">
                  <c:v>18.181818181818183</c:v>
                </c:pt>
                <c:pt idx="7">
                  <c:v>33.333333333333329</c:v>
                </c:pt>
                <c:pt idx="8">
                  <c:v>-10</c:v>
                </c:pt>
                <c:pt idx="9">
                  <c:v>25</c:v>
                </c:pt>
                <c:pt idx="10">
                  <c:v>-20</c:v>
                </c:pt>
                <c:pt idx="1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'G8'!$M$6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'G8'!$M$7:$M$18</c:f>
              <c:numCache>
                <c:formatCode>#,#00</c:formatCode>
                <c:ptCount val="12"/>
                <c:pt idx="0">
                  <c:v>21.89823075742672</c:v>
                </c:pt>
                <c:pt idx="1">
                  <c:v>6.7031498002477639</c:v>
                </c:pt>
                <c:pt idx="2">
                  <c:v>10.68679557623059</c:v>
                </c:pt>
                <c:pt idx="3">
                  <c:v>0</c:v>
                </c:pt>
                <c:pt idx="4">
                  <c:v>-2.9953176472343301</c:v>
                </c:pt>
                <c:pt idx="5">
                  <c:v>-1.6492272384543898</c:v>
                </c:pt>
                <c:pt idx="6">
                  <c:v>9.9878013725739283</c:v>
                </c:pt>
                <c:pt idx="7">
                  <c:v>12.884576938655574</c:v>
                </c:pt>
                <c:pt idx="8">
                  <c:v>12.000602721790912</c:v>
                </c:pt>
                <c:pt idx="9">
                  <c:v>5.9396700714866846</c:v>
                </c:pt>
                <c:pt idx="10">
                  <c:v>7.9238365012349545</c:v>
                </c:pt>
                <c:pt idx="11">
                  <c:v>-40.763261874834612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'G8'!$N$6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'G8'!$N$7:$N$18</c:f>
              <c:numCache>
                <c:formatCode>#,#00</c:formatCode>
                <c:ptCount val="12"/>
                <c:pt idx="0">
                  <c:v>18.181818181818183</c:v>
                </c:pt>
                <c:pt idx="1">
                  <c:v>7.1428571428571423</c:v>
                </c:pt>
                <c:pt idx="2">
                  <c:v>33.333333333333329</c:v>
                </c:pt>
                <c:pt idx="3">
                  <c:v>12.5</c:v>
                </c:pt>
                <c:pt idx="4">
                  <c:v>7.1428571428571423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11.111111111111111</c:v>
                </c:pt>
                <c:pt idx="8">
                  <c:v>20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'G8'!$O$6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'G8'!$O$7:$O$18</c:f>
              <c:numCache>
                <c:formatCode>#,#00</c:formatCode>
                <c:ptCount val="12"/>
                <c:pt idx="0">
                  <c:v>0</c:v>
                </c:pt>
                <c:pt idx="1">
                  <c:v>-7.1428571428571423</c:v>
                </c:pt>
                <c:pt idx="2">
                  <c:v>-11.111111111111111</c:v>
                </c:pt>
                <c:pt idx="3">
                  <c:v>12.5</c:v>
                </c:pt>
                <c:pt idx="4">
                  <c:v>0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24192"/>
        <c:axId val="121225984"/>
      </c:lineChart>
      <c:dateAx>
        <c:axId val="12122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21225984"/>
        <c:crosses val="autoZero"/>
        <c:auto val="1"/>
        <c:lblOffset val="100"/>
        <c:baseTimeUnit val="months"/>
        <c:majorUnit val="3"/>
        <c:majorTimeUnit val="months"/>
      </c:dateAx>
      <c:valAx>
        <c:axId val="121225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#,#00" sourceLinked="1"/>
        <c:majorTickMark val="out"/>
        <c:minorTickMark val="none"/>
        <c:tickLblPos val="nextTo"/>
        <c:crossAx val="121224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0194389337696435"/>
          <c:h val="0.79133235835203009"/>
        </c:manualLayout>
      </c:layout>
      <c:lineChart>
        <c:grouping val="standard"/>
        <c:varyColors val="0"/>
        <c:ser>
          <c:idx val="0"/>
          <c:order val="0"/>
          <c:tx>
            <c:strRef>
              <c:f>'G8'!$P$6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'G8'!$P$7:$P$18</c:f>
              <c:numCache>
                <c:formatCode>#,#00</c:formatCode>
                <c:ptCount val="12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'G8'!$Q$6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'G8'!$Q$7:$Q$18</c:f>
              <c:numCache>
                <c:formatCode>#,#00</c:formatCode>
                <c:ptCount val="12"/>
                <c:pt idx="0">
                  <c:v>23.734568839897211</c:v>
                </c:pt>
                <c:pt idx="1">
                  <c:v>-2.1004895504743875</c:v>
                </c:pt>
                <c:pt idx="2">
                  <c:v>-39.954484928776878</c:v>
                </c:pt>
                <c:pt idx="3">
                  <c:v>-25.713690251797395</c:v>
                </c:pt>
                <c:pt idx="4">
                  <c:v>2.5334697957878072E-2</c:v>
                </c:pt>
                <c:pt idx="5">
                  <c:v>-33.206946383896771</c:v>
                </c:pt>
                <c:pt idx="6">
                  <c:v>-22.078804491572228</c:v>
                </c:pt>
                <c:pt idx="7">
                  <c:v>8.7923127984530414</c:v>
                </c:pt>
                <c:pt idx="8">
                  <c:v>14.238654393445852</c:v>
                </c:pt>
                <c:pt idx="9">
                  <c:v>-20.316561099244161</c:v>
                </c:pt>
                <c:pt idx="10">
                  <c:v>-23.538070006869432</c:v>
                </c:pt>
                <c:pt idx="11">
                  <c:v>-20.50253816437964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'G8'!$R$6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'G8'!$R$7:$R$18</c:f>
              <c:numCache>
                <c:formatCode>#,#00</c:formatCode>
                <c:ptCount val="1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50</c:v>
                </c:pt>
                <c:pt idx="10">
                  <c:v>0</c:v>
                </c:pt>
                <c:pt idx="11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'G8'!$S$6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'G8'!$C$7:$C$18</c:f>
              <c:numCache>
                <c:formatCode>mmm\-yy</c:formatCode>
                <c:ptCount val="12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</c:numCache>
            </c:numRef>
          </c:cat>
          <c:val>
            <c:numRef>
              <c:f>'G8'!$S$7:$S$18</c:f>
              <c:numCache>
                <c:formatCode>#,#00</c:formatCode>
                <c:ptCount val="12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  <c:pt idx="11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53888"/>
        <c:axId val="121667968"/>
      </c:lineChart>
      <c:dateAx>
        <c:axId val="12165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21667968"/>
        <c:crosses val="autoZero"/>
        <c:auto val="1"/>
        <c:lblOffset val="100"/>
        <c:baseTimeUnit val="months"/>
        <c:majorUnit val="3"/>
        <c:majorTimeUnit val="months"/>
      </c:dateAx>
      <c:valAx>
        <c:axId val="121667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#,#00" sourceLinked="1"/>
        <c:majorTickMark val="out"/>
        <c:minorTickMark val="none"/>
        <c:tickLblPos val="nextTo"/>
        <c:crossAx val="12165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84852252605698"/>
          <c:y val="0.95530914707607428"/>
          <c:w val="0.62511381258944421"/>
          <c:h val="3.8331553508413801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'G9'!$A$7:$A$43</c:f>
              <c:numCache>
                <c:formatCode>mmm\-yy</c:formatCode>
                <c:ptCount val="37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'G9'!$B$7:$B$43</c:f>
              <c:numCache>
                <c:formatCode>0.00</c:formatCode>
                <c:ptCount val="37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  <c:pt idx="32">
                  <c:v>-0.38461538461538464</c:v>
                </c:pt>
                <c:pt idx="33">
                  <c:v>-0.53333333333333333</c:v>
                </c:pt>
                <c:pt idx="34">
                  <c:v>-0.46153846153846156</c:v>
                </c:pt>
                <c:pt idx="35">
                  <c:v>-0.42857142857142855</c:v>
                </c:pt>
                <c:pt idx="36">
                  <c:v>-0.23076923076923078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20576"/>
        <c:axId val="119730560"/>
      </c:lineChart>
      <c:lineChart>
        <c:grouping val="standard"/>
        <c:varyColors val="0"/>
        <c:ser>
          <c:idx val="2"/>
          <c:order val="1"/>
          <c:tx>
            <c:strRef>
              <c:f>'G9'!$F$6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'G9'!$A$7:$A$43</c:f>
              <c:numCache>
                <c:formatCode>mmm\-yy</c:formatCode>
                <c:ptCount val="37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'G9'!$F$7:$F$43</c:f>
              <c:numCache>
                <c:formatCode>0.00</c:formatCode>
                <c:ptCount val="37"/>
                <c:pt idx="0">
                  <c:v>4.7895663306128995</c:v>
                </c:pt>
                <c:pt idx="1">
                  <c:v>3.657225945125802</c:v>
                </c:pt>
                <c:pt idx="2">
                  <c:v>2.9901365941690727</c:v>
                </c:pt>
                <c:pt idx="3">
                  <c:v>2.047071870860421</c:v>
                </c:pt>
                <c:pt idx="4">
                  <c:v>1.0002596093642779</c:v>
                </c:pt>
                <c:pt idx="5">
                  <c:v>1.2411185313939086</c:v>
                </c:pt>
                <c:pt idx="6">
                  <c:v>8.3081570996967002E-2</c:v>
                </c:pt>
                <c:pt idx="7">
                  <c:v>0.78942204645969127</c:v>
                </c:pt>
                <c:pt idx="8">
                  <c:v>2.9740844900057368</c:v>
                </c:pt>
                <c:pt idx="9">
                  <c:v>3.7138554216867448</c:v>
                </c:pt>
                <c:pt idx="10">
                  <c:v>5.5829748698211574</c:v>
                </c:pt>
                <c:pt idx="11">
                  <c:v>6.3243178482643003</c:v>
                </c:pt>
                <c:pt idx="12">
                  <c:v>4.7558916379120575</c:v>
                </c:pt>
                <c:pt idx="13">
                  <c:v>6.8989051200882869</c:v>
                </c:pt>
                <c:pt idx="14">
                  <c:v>6.1740572376132832</c:v>
                </c:pt>
                <c:pt idx="15">
                  <c:v>5.7016493654661531</c:v>
                </c:pt>
                <c:pt idx="16">
                  <c:v>6.2219668087015094</c:v>
                </c:pt>
                <c:pt idx="17">
                  <c:v>3.8727467840308663</c:v>
                </c:pt>
                <c:pt idx="18">
                  <c:v>3.7833398408573657</c:v>
                </c:pt>
                <c:pt idx="19">
                  <c:v>3.4485975081617823</c:v>
                </c:pt>
                <c:pt idx="20">
                  <c:v>2.9426124592586689</c:v>
                </c:pt>
                <c:pt idx="21">
                  <c:v>3.6472772924622205</c:v>
                </c:pt>
                <c:pt idx="22">
                  <c:v>3.5169881815705111</c:v>
                </c:pt>
                <c:pt idx="23">
                  <c:v>3.6479332242731886</c:v>
                </c:pt>
                <c:pt idx="24">
                  <c:v>4.0518887877661456</c:v>
                </c:pt>
                <c:pt idx="25">
                  <c:v>3.9340373720933286</c:v>
                </c:pt>
                <c:pt idx="26">
                  <c:v>4.2171090558187387</c:v>
                </c:pt>
                <c:pt idx="27">
                  <c:v>5.5166842726651453</c:v>
                </c:pt>
                <c:pt idx="28">
                  <c:v>4.3954960948086921</c:v>
                </c:pt>
                <c:pt idx="29">
                  <c:v>3.5823975720789036</c:v>
                </c:pt>
                <c:pt idx="30" formatCode="#,#00">
                  <c:v>3.9755167811060801</c:v>
                </c:pt>
                <c:pt idx="31" formatCode="#,#00">
                  <c:v>2.1789314991048627</c:v>
                </c:pt>
                <c:pt idx="32">
                  <c:v>2.9406905666611465</c:v>
                </c:pt>
                <c:pt idx="33">
                  <c:v>2.0064224269273296</c:v>
                </c:pt>
                <c:pt idx="34">
                  <c:v>1.157693864569481</c:v>
                </c:pt>
                <c:pt idx="35">
                  <c:v>1.8915554326025301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77856"/>
        <c:axId val="119732480"/>
      </c:lineChart>
      <c:dateAx>
        <c:axId val="119720576"/>
        <c:scaling>
          <c:orientation val="minMax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1197305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97305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9720576"/>
        <c:crosses val="autoZero"/>
        <c:crossBetween val="between"/>
      </c:valAx>
      <c:valAx>
        <c:axId val="1197324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21577856"/>
        <c:crosses val="max"/>
        <c:crossBetween val="between"/>
      </c:valAx>
      <c:dateAx>
        <c:axId val="121577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9732480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'G9'!$C$6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'G9'!$A$7:$A$43</c:f>
              <c:numCache>
                <c:formatCode>mmm\-yy</c:formatCode>
                <c:ptCount val="37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'G9'!$C$7:$C$43</c:f>
              <c:numCache>
                <c:formatCode>0.00</c:formatCode>
                <c:ptCount val="37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  <c:pt idx="32">
                  <c:v>-0.53333333333333333</c:v>
                </c:pt>
                <c:pt idx="33">
                  <c:v>-0.53333333333333333</c:v>
                </c:pt>
                <c:pt idx="34">
                  <c:v>-0.6428571428571429</c:v>
                </c:pt>
                <c:pt idx="35">
                  <c:v>-0.33333333333333331</c:v>
                </c:pt>
                <c:pt idx="36">
                  <c:v>-0.33333333333333331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95776"/>
        <c:axId val="121597312"/>
      </c:lineChart>
      <c:lineChart>
        <c:grouping val="standard"/>
        <c:varyColors val="0"/>
        <c:ser>
          <c:idx val="2"/>
          <c:order val="1"/>
          <c:tx>
            <c:strRef>
              <c:f>'G9'!$G$6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'G9'!$A$7:$A$43</c:f>
              <c:numCache>
                <c:formatCode>mmm\-yy</c:formatCode>
                <c:ptCount val="37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'G9'!$G$7:$G$43</c:f>
              <c:numCache>
                <c:formatCode>0.00</c:formatCode>
                <c:ptCount val="37"/>
                <c:pt idx="0">
                  <c:v>10.96971355592045</c:v>
                </c:pt>
                <c:pt idx="1">
                  <c:v>14.214996139697547</c:v>
                </c:pt>
                <c:pt idx="2">
                  <c:v>11.91498685363716</c:v>
                </c:pt>
                <c:pt idx="3">
                  <c:v>2.7731910749819946</c:v>
                </c:pt>
                <c:pt idx="4">
                  <c:v>-6.987545727321276E-2</c:v>
                </c:pt>
                <c:pt idx="5">
                  <c:v>-1.0576961310588899</c:v>
                </c:pt>
                <c:pt idx="6">
                  <c:v>-4.5577352284741011</c:v>
                </c:pt>
                <c:pt idx="7">
                  <c:v>0.70445744417895639</c:v>
                </c:pt>
                <c:pt idx="8">
                  <c:v>1.7563343205001729</c:v>
                </c:pt>
                <c:pt idx="9">
                  <c:v>-0.39786199413254053</c:v>
                </c:pt>
                <c:pt idx="10">
                  <c:v>4.7507692307692224</c:v>
                </c:pt>
                <c:pt idx="11">
                  <c:v>13.409695234199219</c:v>
                </c:pt>
                <c:pt idx="12">
                  <c:v>15.239096163951643</c:v>
                </c:pt>
                <c:pt idx="13">
                  <c:v>22.663815364751457</c:v>
                </c:pt>
                <c:pt idx="14">
                  <c:v>23.126933771981356</c:v>
                </c:pt>
                <c:pt idx="15">
                  <c:v>15.171518233957372</c:v>
                </c:pt>
                <c:pt idx="16">
                  <c:v>12.525869023817052</c:v>
                </c:pt>
                <c:pt idx="17">
                  <c:v>11.052268017499429</c:v>
                </c:pt>
                <c:pt idx="18">
                  <c:v>-2.7260003817036704</c:v>
                </c:pt>
                <c:pt idx="19">
                  <c:v>-0.84875818221678401</c:v>
                </c:pt>
                <c:pt idx="20">
                  <c:v>3.2263092269326705</c:v>
                </c:pt>
                <c:pt idx="21">
                  <c:v>1.1166730843280845</c:v>
                </c:pt>
                <c:pt idx="22">
                  <c:v>12.566626336614235</c:v>
                </c:pt>
                <c:pt idx="23">
                  <c:v>10.790321561690575</c:v>
                </c:pt>
                <c:pt idx="24">
                  <c:v>10.523931752982037</c:v>
                </c:pt>
                <c:pt idx="25">
                  <c:v>8.4656394633546199</c:v>
                </c:pt>
                <c:pt idx="26">
                  <c:v>11.340924936091085</c:v>
                </c:pt>
                <c:pt idx="27">
                  <c:v>9.0408849860295248</c:v>
                </c:pt>
                <c:pt idx="28">
                  <c:v>5.1748633879781494</c:v>
                </c:pt>
                <c:pt idx="29">
                  <c:v>3.4190342443556148</c:v>
                </c:pt>
                <c:pt idx="30" formatCode="#,#00">
                  <c:v>-0.27656021707367984</c:v>
                </c:pt>
                <c:pt idx="31" formatCode="#,#00">
                  <c:v>-0.72166296247874584</c:v>
                </c:pt>
                <c:pt idx="32">
                  <c:v>-3.6836909648256864</c:v>
                </c:pt>
                <c:pt idx="33">
                  <c:v>-4.3061576226040614</c:v>
                </c:pt>
                <c:pt idx="34">
                  <c:v>-3.5372298676155083</c:v>
                </c:pt>
                <c:pt idx="35">
                  <c:v>-2.9076351760646872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13696"/>
        <c:axId val="121611776"/>
      </c:lineChart>
      <c:dateAx>
        <c:axId val="121595776"/>
        <c:scaling>
          <c:orientation val="minMax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215973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21597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1595776"/>
        <c:crosses val="autoZero"/>
        <c:crossBetween val="between"/>
      </c:valAx>
      <c:valAx>
        <c:axId val="1216117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21613696"/>
        <c:crosses val="max"/>
        <c:crossBetween val="between"/>
      </c:valAx>
      <c:dateAx>
        <c:axId val="1216136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161177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'G9'!$D$6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'G9'!$A$7:$A$43</c:f>
              <c:numCache>
                <c:formatCode>mmm\-yy</c:formatCode>
                <c:ptCount val="37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'G9'!$D$7:$D$43</c:f>
              <c:numCache>
                <c:formatCode>0.00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  <c:pt idx="32">
                  <c:v>-0.14285714285714285</c:v>
                </c:pt>
                <c:pt idx="33">
                  <c:v>-0.2857142857142857</c:v>
                </c:pt>
                <c:pt idx="34">
                  <c:v>0</c:v>
                </c:pt>
                <c:pt idx="35">
                  <c:v>0</c:v>
                </c:pt>
                <c:pt idx="36">
                  <c:v>-0.25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5600"/>
        <c:axId val="121717504"/>
      </c:lineChart>
      <c:dateAx>
        <c:axId val="121625600"/>
        <c:scaling>
          <c:orientation val="minMax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217175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21717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1625600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'G9'!$E$6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'G9'!$A$7:$A$43</c:f>
              <c:numCache>
                <c:formatCode>mmm\-yy</c:formatCode>
                <c:ptCount val="37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</c:numCache>
            </c:numRef>
          </c:cat>
          <c:val>
            <c:numRef>
              <c:f>'G9'!$E$7:$E$43</c:f>
              <c:numCache>
                <c:formatCode>0.00</c:formatCode>
                <c:ptCount val="37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  <c:pt idx="32">
                  <c:v>-0.33333333333333331</c:v>
                </c:pt>
                <c:pt idx="33">
                  <c:v>-0.44444444444444442</c:v>
                </c:pt>
                <c:pt idx="34">
                  <c:v>-0.14285714285714285</c:v>
                </c:pt>
                <c:pt idx="35">
                  <c:v>-0.33333333333333331</c:v>
                </c:pt>
                <c:pt idx="36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1488"/>
        <c:axId val="124193024"/>
      </c:lineChart>
      <c:dateAx>
        <c:axId val="124191488"/>
        <c:scaling>
          <c:orientation val="minMax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241930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24193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419148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'G10'!$D$16:$D$44</c:f>
              <c:numCache>
                <c:formatCode>#,#00%</c:formatCode>
                <c:ptCount val="29"/>
                <c:pt idx="0">
                  <c:v>0.16699999999999998</c:v>
                </c:pt>
                <c:pt idx="1">
                  <c:v>5.2631578947368418E-2</c:v>
                </c:pt>
                <c:pt idx="2">
                  <c:v>0</c:v>
                </c:pt>
                <c:pt idx="3">
                  <c:v>0.10526315789473684</c:v>
                </c:pt>
                <c:pt idx="4">
                  <c:v>0.22222222222222221</c:v>
                </c:pt>
                <c:pt idx="5">
                  <c:v>0.14285714285714285</c:v>
                </c:pt>
                <c:pt idx="6">
                  <c:v>0.19047619047619047</c:v>
                </c:pt>
                <c:pt idx="7">
                  <c:v>0.28599999999999998</c:v>
                </c:pt>
                <c:pt idx="8">
                  <c:v>0.26300000000000001</c:v>
                </c:pt>
                <c:pt idx="9">
                  <c:v>0.28599999999999998</c:v>
                </c:pt>
                <c:pt idx="10">
                  <c:v>0.39100000000000001</c:v>
                </c:pt>
                <c:pt idx="11">
                  <c:v>0.45</c:v>
                </c:pt>
                <c:pt idx="12">
                  <c:v>0.5</c:v>
                </c:pt>
                <c:pt idx="13">
                  <c:v>0.31578947368421051</c:v>
                </c:pt>
                <c:pt idx="14">
                  <c:v>0.41176470588235292</c:v>
                </c:pt>
                <c:pt idx="15">
                  <c:v>0.36842105263157893</c:v>
                </c:pt>
                <c:pt idx="16">
                  <c:v>0.29411764705882354</c:v>
                </c:pt>
                <c:pt idx="17">
                  <c:v>0.3125</c:v>
                </c:pt>
                <c:pt idx="18">
                  <c:v>0.15384615384615385</c:v>
                </c:pt>
                <c:pt idx="19">
                  <c:v>0.38461538461538464</c:v>
                </c:pt>
                <c:pt idx="20">
                  <c:v>0.4375</c:v>
                </c:pt>
                <c:pt idx="21">
                  <c:v>0.5714285714285714</c:v>
                </c:pt>
                <c:pt idx="22">
                  <c:v>0.66666666666666663</c:v>
                </c:pt>
                <c:pt idx="23">
                  <c:v>0.53333333333333333</c:v>
                </c:pt>
                <c:pt idx="24">
                  <c:v>0.53333333333333333</c:v>
                </c:pt>
                <c:pt idx="25">
                  <c:v>0.7142857142857143</c:v>
                </c:pt>
                <c:pt idx="26">
                  <c:v>0.41666666666666663</c:v>
                </c:pt>
                <c:pt idx="27">
                  <c:v>0.33333333333333331</c:v>
                </c:pt>
                <c:pt idx="28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'G10'!$C$16:$C$44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'G10'!$E$16:$E$44</c:f>
              <c:numCache>
                <c:formatCode>#,#00%</c:formatCode>
                <c:ptCount val="29"/>
                <c:pt idx="0">
                  <c:v>0.77700000000000002</c:v>
                </c:pt>
                <c:pt idx="1">
                  <c:v>0.89473684210526316</c:v>
                </c:pt>
                <c:pt idx="2">
                  <c:v>0.88235294117647056</c:v>
                </c:pt>
                <c:pt idx="3">
                  <c:v>0.73684210526315785</c:v>
                </c:pt>
                <c:pt idx="4">
                  <c:v>0.66666666666666663</c:v>
                </c:pt>
                <c:pt idx="5">
                  <c:v>0.76190476190476186</c:v>
                </c:pt>
                <c:pt idx="6">
                  <c:v>0.76190476190476186</c:v>
                </c:pt>
                <c:pt idx="7">
                  <c:v>0.66600000000000004</c:v>
                </c:pt>
                <c:pt idx="8">
                  <c:v>0.73699999999999999</c:v>
                </c:pt>
                <c:pt idx="9">
                  <c:v>0.61899999999999999</c:v>
                </c:pt>
                <c:pt idx="10">
                  <c:v>0.60899999999999999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0.68421052631578949</c:v>
                </c:pt>
                <c:pt idx="14">
                  <c:v>0.47058823529411764</c:v>
                </c:pt>
                <c:pt idx="15">
                  <c:v>0.52631578947368418</c:v>
                </c:pt>
                <c:pt idx="16">
                  <c:v>0.6470588235294118</c:v>
                </c:pt>
                <c:pt idx="17">
                  <c:v>0.6875</c:v>
                </c:pt>
                <c:pt idx="18">
                  <c:v>0.61538461538461542</c:v>
                </c:pt>
                <c:pt idx="19">
                  <c:v>0.61538461538461542</c:v>
                </c:pt>
                <c:pt idx="20">
                  <c:v>0.5</c:v>
                </c:pt>
                <c:pt idx="21">
                  <c:v>0.42857142857142855</c:v>
                </c:pt>
                <c:pt idx="22">
                  <c:v>0.33333333333333331</c:v>
                </c:pt>
                <c:pt idx="23">
                  <c:v>0.46666666666666667</c:v>
                </c:pt>
                <c:pt idx="24">
                  <c:v>0.46666666666666667</c:v>
                </c:pt>
                <c:pt idx="25">
                  <c:v>0.21428571428571427</c:v>
                </c:pt>
                <c:pt idx="26">
                  <c:v>0.5</c:v>
                </c:pt>
                <c:pt idx="27">
                  <c:v>0.66666666666666663</c:v>
                </c:pt>
                <c:pt idx="28">
                  <c:v>0.66666666666666663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'G10'!$F$16:$F$44</c:f>
              <c:numCache>
                <c:formatCode>#,#00%</c:formatCode>
                <c:ptCount val="29"/>
                <c:pt idx="0">
                  <c:v>5.5999999999999994E-2</c:v>
                </c:pt>
                <c:pt idx="1">
                  <c:v>5.2631578947368418E-2</c:v>
                </c:pt>
                <c:pt idx="2">
                  <c:v>0.11764705882352941</c:v>
                </c:pt>
                <c:pt idx="3">
                  <c:v>0.15789473684210525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4.8000000000000001E-2</c:v>
                </c:pt>
                <c:pt idx="8">
                  <c:v>0</c:v>
                </c:pt>
                <c:pt idx="9">
                  <c:v>9.5000000000000001E-2</c:v>
                </c:pt>
                <c:pt idx="10">
                  <c:v>0</c:v>
                </c:pt>
                <c:pt idx="11">
                  <c:v>0.05</c:v>
                </c:pt>
                <c:pt idx="12">
                  <c:v>5.5555555555555552E-2</c:v>
                </c:pt>
                <c:pt idx="13">
                  <c:v>0</c:v>
                </c:pt>
                <c:pt idx="14">
                  <c:v>0.11764705882352941</c:v>
                </c:pt>
                <c:pt idx="15">
                  <c:v>0.10526315789473684</c:v>
                </c:pt>
                <c:pt idx="16">
                  <c:v>5.8823529411764705E-2</c:v>
                </c:pt>
                <c:pt idx="17">
                  <c:v>0</c:v>
                </c:pt>
                <c:pt idx="18">
                  <c:v>0.23076923076923078</c:v>
                </c:pt>
                <c:pt idx="19">
                  <c:v>0</c:v>
                </c:pt>
                <c:pt idx="20">
                  <c:v>6.25E-2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7.1428571428571425E-2</c:v>
                </c:pt>
                <c:pt idx="26">
                  <c:v>8.3333333333333329E-2</c:v>
                </c:pt>
                <c:pt idx="27">
                  <c:v>0</c:v>
                </c:pt>
                <c:pt idx="28">
                  <c:v>0.13333333333333333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255616"/>
        <c:axId val="124261504"/>
      </c:barChart>
      <c:dateAx>
        <c:axId val="124255616"/>
        <c:scaling>
          <c:orientation val="minMax"/>
          <c:max val="42887"/>
          <c:min val="4060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4261504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2426150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42556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'G1'!$I$6:$I$38</c:f>
              <c:numCache>
                <c:formatCode>0.00</c:formatCode>
                <c:ptCount val="33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  <c:pt idx="30">
                  <c:v>6.3062729129652553</c:v>
                </c:pt>
                <c:pt idx="31">
                  <c:v>6.6647027798399483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17923200"/>
        <c:axId val="117921280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'G1'!$J$6:$J$38</c:f>
              <c:numCache>
                <c:formatCode>0.00</c:formatCode>
                <c:ptCount val="33"/>
                <c:pt idx="0">
                  <c:v>-5.7711799523784455</c:v>
                </c:pt>
                <c:pt idx="1">
                  <c:v>-10.259102049387623</c:v>
                </c:pt>
                <c:pt idx="2">
                  <c:v>-16.33599968678481</c:v>
                </c:pt>
                <c:pt idx="3">
                  <c:v>9.2553138918444589</c:v>
                </c:pt>
                <c:pt idx="4">
                  <c:v>20.19755652690823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28.268409921164551</c:v>
                </c:pt>
                <c:pt idx="8">
                  <c:v>29.813361610213661</c:v>
                </c:pt>
                <c:pt idx="9">
                  <c:v>26.256747979437161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-8.840094496802763</c:v>
                </c:pt>
                <c:pt idx="14">
                  <c:v>4.8717555007636539</c:v>
                </c:pt>
                <c:pt idx="15">
                  <c:v>8.5329162765070059</c:v>
                </c:pt>
                <c:pt idx="16">
                  <c:v>-1.3210520004265442</c:v>
                </c:pt>
                <c:pt idx="17">
                  <c:v>0.67413312958954208</c:v>
                </c:pt>
                <c:pt idx="18">
                  <c:v>4.3239539300874821</c:v>
                </c:pt>
                <c:pt idx="19">
                  <c:v>15.888273729927255</c:v>
                </c:pt>
                <c:pt idx="20">
                  <c:v>-5.2821605563966516</c:v>
                </c:pt>
                <c:pt idx="21">
                  <c:v>9.97215122566943</c:v>
                </c:pt>
                <c:pt idx="22">
                  <c:v>18.181276467890196</c:v>
                </c:pt>
                <c:pt idx="23">
                  <c:v>6.0717152452987024</c:v>
                </c:pt>
                <c:pt idx="24">
                  <c:v>-0.23815885711275642</c:v>
                </c:pt>
                <c:pt idx="25">
                  <c:v>-6.0785403584994802</c:v>
                </c:pt>
                <c:pt idx="26">
                  <c:v>20.671855344570986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25.449068964699318</c:v>
                </c:pt>
                <c:pt idx="31">
                  <c:v>37.70741140143231</c:v>
                </c:pt>
                <c:pt idx="32">
                  <c:v>-8.8334893148532254E-2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01024"/>
        <c:axId val="119602560"/>
      </c:lineChart>
      <c:dateAx>
        <c:axId val="119601024"/>
        <c:scaling>
          <c:orientation val="minMax"/>
          <c:max val="42795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196025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960256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9601024"/>
        <c:crosses val="autoZero"/>
        <c:crossBetween val="between"/>
      </c:valAx>
      <c:valAx>
        <c:axId val="11792128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7923200"/>
        <c:crosses val="max"/>
        <c:crossBetween val="between"/>
      </c:valAx>
      <c:dateAx>
        <c:axId val="1179232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792128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4632394010042544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'G11'!$D$16:$D$44</c:f>
              <c:numCache>
                <c:formatCode>#,#00%</c:formatCode>
                <c:ptCount val="29"/>
                <c:pt idx="0">
                  <c:v>0.16699999999999998</c:v>
                </c:pt>
                <c:pt idx="1">
                  <c:v>5.2631578947368418E-2</c:v>
                </c:pt>
                <c:pt idx="2">
                  <c:v>5.9000000000000004E-2</c:v>
                </c:pt>
                <c:pt idx="3">
                  <c:v>0.15789473684210525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0.42857142857142855</c:v>
                </c:pt>
                <c:pt idx="7">
                  <c:v>0.42857142857142855</c:v>
                </c:pt>
                <c:pt idx="8">
                  <c:v>0.55555555555555547</c:v>
                </c:pt>
                <c:pt idx="9">
                  <c:v>0.49931224209078406</c:v>
                </c:pt>
                <c:pt idx="10">
                  <c:v>0.60855949895615868</c:v>
                </c:pt>
                <c:pt idx="11">
                  <c:v>0.6</c:v>
                </c:pt>
                <c:pt idx="12">
                  <c:v>0.4375</c:v>
                </c:pt>
                <c:pt idx="13">
                  <c:v>0.36842105263157893</c:v>
                </c:pt>
                <c:pt idx="14">
                  <c:v>0.3125</c:v>
                </c:pt>
                <c:pt idx="15">
                  <c:v>0.11764705882352941</c:v>
                </c:pt>
                <c:pt idx="16">
                  <c:v>0.29411764705882354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0.30769230769230771</c:v>
                </c:pt>
                <c:pt idx="20">
                  <c:v>0.46666666666666667</c:v>
                </c:pt>
                <c:pt idx="21">
                  <c:v>0.66666666666666663</c:v>
                </c:pt>
                <c:pt idx="22">
                  <c:v>0.46153846153846156</c:v>
                </c:pt>
                <c:pt idx="23">
                  <c:v>0.46153846153846156</c:v>
                </c:pt>
                <c:pt idx="24">
                  <c:v>0.53333333333333333</c:v>
                </c:pt>
                <c:pt idx="25">
                  <c:v>0.6</c:v>
                </c:pt>
                <c:pt idx="26">
                  <c:v>0.42857142857142855</c:v>
                </c:pt>
                <c:pt idx="27">
                  <c:v>0.46153846153846156</c:v>
                </c:pt>
                <c:pt idx="28">
                  <c:v>0.38461538461538464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'G11'!$C$16:$C$44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'G11'!$E$16:$E$44</c:f>
              <c:numCache>
                <c:formatCode>#,#00%</c:formatCode>
                <c:ptCount val="29"/>
                <c:pt idx="0">
                  <c:v>0.66600000000000004</c:v>
                </c:pt>
                <c:pt idx="1">
                  <c:v>0.73684210526315785</c:v>
                </c:pt>
                <c:pt idx="2">
                  <c:v>0.70599999999999996</c:v>
                </c:pt>
                <c:pt idx="3">
                  <c:v>0.63157894736842102</c:v>
                </c:pt>
                <c:pt idx="4">
                  <c:v>0.5</c:v>
                </c:pt>
                <c:pt idx="5">
                  <c:v>0.47619047619047616</c:v>
                </c:pt>
                <c:pt idx="6">
                  <c:v>0.38095238095238093</c:v>
                </c:pt>
                <c:pt idx="7">
                  <c:v>0.33333333333333331</c:v>
                </c:pt>
                <c:pt idx="8">
                  <c:v>0.38888888888888884</c:v>
                </c:pt>
                <c:pt idx="9">
                  <c:v>0.501</c:v>
                </c:pt>
                <c:pt idx="10">
                  <c:v>0.26096033402922758</c:v>
                </c:pt>
                <c:pt idx="11">
                  <c:v>0.3</c:v>
                </c:pt>
                <c:pt idx="12">
                  <c:v>0.5</c:v>
                </c:pt>
                <c:pt idx="13">
                  <c:v>0.47368421052631576</c:v>
                </c:pt>
                <c:pt idx="14">
                  <c:v>0.5</c:v>
                </c:pt>
                <c:pt idx="15">
                  <c:v>0.6470588235294118</c:v>
                </c:pt>
                <c:pt idx="16">
                  <c:v>0.58823529411764708</c:v>
                </c:pt>
                <c:pt idx="17">
                  <c:v>0.6428571428571429</c:v>
                </c:pt>
                <c:pt idx="18">
                  <c:v>0.5</c:v>
                </c:pt>
                <c:pt idx="19">
                  <c:v>0.61538461538461542</c:v>
                </c:pt>
                <c:pt idx="20">
                  <c:v>0.53333333333333333</c:v>
                </c:pt>
                <c:pt idx="21">
                  <c:v>0.33333333333333331</c:v>
                </c:pt>
                <c:pt idx="22">
                  <c:v>0.53846153846153844</c:v>
                </c:pt>
                <c:pt idx="23">
                  <c:v>0.46153846153846156</c:v>
                </c:pt>
                <c:pt idx="24">
                  <c:v>0.46666666666666667</c:v>
                </c:pt>
                <c:pt idx="25">
                  <c:v>0.33333333333333331</c:v>
                </c:pt>
                <c:pt idx="26">
                  <c:v>0.5714285714285714</c:v>
                </c:pt>
                <c:pt idx="27">
                  <c:v>0.30769230769230771</c:v>
                </c:pt>
                <c:pt idx="28">
                  <c:v>0.38461538461538464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'G11'!$F$16:$F$44</c:f>
              <c:numCache>
                <c:formatCode>#,#00%</c:formatCode>
                <c:ptCount val="29"/>
                <c:pt idx="0">
                  <c:v>0.16699999999999998</c:v>
                </c:pt>
                <c:pt idx="1">
                  <c:v>0.21052631578947367</c:v>
                </c:pt>
                <c:pt idx="2">
                  <c:v>0.23499999999999999</c:v>
                </c:pt>
                <c:pt idx="3">
                  <c:v>0.21052631578947367</c:v>
                </c:pt>
                <c:pt idx="4">
                  <c:v>0.16666666666666666</c:v>
                </c:pt>
                <c:pt idx="5">
                  <c:v>0.19047619047619047</c:v>
                </c:pt>
                <c:pt idx="6">
                  <c:v>0.19047619047619047</c:v>
                </c:pt>
                <c:pt idx="7">
                  <c:v>9.5238095238095233E-2</c:v>
                </c:pt>
                <c:pt idx="8">
                  <c:v>5.5555555555555559E-2</c:v>
                </c:pt>
                <c:pt idx="9">
                  <c:v>0</c:v>
                </c:pt>
                <c:pt idx="10">
                  <c:v>0.13048016701461379</c:v>
                </c:pt>
                <c:pt idx="11">
                  <c:v>0.1</c:v>
                </c:pt>
                <c:pt idx="12">
                  <c:v>6.25E-2</c:v>
                </c:pt>
                <c:pt idx="13">
                  <c:v>0.15789473684210525</c:v>
                </c:pt>
                <c:pt idx="14">
                  <c:v>0.1875</c:v>
                </c:pt>
                <c:pt idx="15">
                  <c:v>0.23529411764705882</c:v>
                </c:pt>
                <c:pt idx="16">
                  <c:v>0.11764705882352941</c:v>
                </c:pt>
                <c:pt idx="17">
                  <c:v>7.1428571428571425E-2</c:v>
                </c:pt>
                <c:pt idx="18">
                  <c:v>0.25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6.6666666666666666E-2</c:v>
                </c:pt>
                <c:pt idx="26">
                  <c:v>0</c:v>
                </c:pt>
                <c:pt idx="27">
                  <c:v>0.23076923076923078</c:v>
                </c:pt>
                <c:pt idx="28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312576"/>
        <c:axId val="124617472"/>
      </c:barChart>
      <c:dateAx>
        <c:axId val="124312576"/>
        <c:scaling>
          <c:orientation val="minMax"/>
          <c:min val="4060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4617472"/>
        <c:crosses val="autoZero"/>
        <c:auto val="1"/>
        <c:lblOffset val="100"/>
        <c:baseTimeUnit val="months"/>
        <c:majorUnit val="6"/>
        <c:majorTimeUnit val="months"/>
      </c:dateAx>
      <c:valAx>
        <c:axId val="124617472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43125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'G12'!$D$16:$D$44</c:f>
              <c:numCache>
                <c:formatCode>#,#00%</c:formatCode>
                <c:ptCount val="29"/>
                <c:pt idx="0">
                  <c:v>0.111</c:v>
                </c:pt>
                <c:pt idx="1">
                  <c:v>0.10526315789473684</c:v>
                </c:pt>
                <c:pt idx="2">
                  <c:v>5.8823529411764705E-2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0.23076923076923078</c:v>
                </c:pt>
                <c:pt idx="9">
                  <c:v>0.49931224209078406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0.1111111111111111</c:v>
                </c:pt>
                <c:pt idx="19">
                  <c:v>0.2857142857142857</c:v>
                </c:pt>
                <c:pt idx="20">
                  <c:v>0.27272727272727271</c:v>
                </c:pt>
                <c:pt idx="21">
                  <c:v>0.22222222222222221</c:v>
                </c:pt>
                <c:pt idx="22">
                  <c:v>0.2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</c:v>
                </c:pt>
                <c:pt idx="27">
                  <c:v>0.375</c:v>
                </c:pt>
                <c:pt idx="28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'G12'!$C$16:$C$44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'G12'!$E$16:$E$44</c:f>
              <c:numCache>
                <c:formatCode>#,#00%</c:formatCode>
                <c:ptCount val="29"/>
                <c:pt idx="0">
                  <c:v>0.77800000000000002</c:v>
                </c:pt>
                <c:pt idx="1">
                  <c:v>0.78947368421052633</c:v>
                </c:pt>
                <c:pt idx="2">
                  <c:v>0.82352941176470584</c:v>
                </c:pt>
                <c:pt idx="3">
                  <c:v>0.63157894736842102</c:v>
                </c:pt>
                <c:pt idx="4">
                  <c:v>0.88888888888888884</c:v>
                </c:pt>
                <c:pt idx="5">
                  <c:v>0.90476190476190477</c:v>
                </c:pt>
                <c:pt idx="6">
                  <c:v>0.90476190476190477</c:v>
                </c:pt>
                <c:pt idx="7">
                  <c:v>0.52380952380952384</c:v>
                </c:pt>
                <c:pt idx="8">
                  <c:v>0.61538461538461542</c:v>
                </c:pt>
                <c:pt idx="9">
                  <c:v>0.50068775790921594</c:v>
                </c:pt>
                <c:pt idx="10">
                  <c:v>0.66720000000000002</c:v>
                </c:pt>
                <c:pt idx="11">
                  <c:v>0.92300000000000004</c:v>
                </c:pt>
                <c:pt idx="12">
                  <c:v>0.81818181818181823</c:v>
                </c:pt>
                <c:pt idx="13">
                  <c:v>0.83333333333333337</c:v>
                </c:pt>
                <c:pt idx="14">
                  <c:v>1</c:v>
                </c:pt>
                <c:pt idx="15">
                  <c:v>0.88888888888888884</c:v>
                </c:pt>
                <c:pt idx="16">
                  <c:v>0.83333333333333337</c:v>
                </c:pt>
                <c:pt idx="17">
                  <c:v>0.8</c:v>
                </c:pt>
                <c:pt idx="18">
                  <c:v>0.88888888888888884</c:v>
                </c:pt>
                <c:pt idx="19">
                  <c:v>0.7142857142857143</c:v>
                </c:pt>
                <c:pt idx="20">
                  <c:v>0.72727272727272729</c:v>
                </c:pt>
                <c:pt idx="21">
                  <c:v>0.77777777777777779</c:v>
                </c:pt>
                <c:pt idx="22">
                  <c:v>0.8</c:v>
                </c:pt>
                <c:pt idx="23">
                  <c:v>0.5714285714285714</c:v>
                </c:pt>
                <c:pt idx="24">
                  <c:v>0.7142857142857143</c:v>
                </c:pt>
                <c:pt idx="25">
                  <c:v>1</c:v>
                </c:pt>
                <c:pt idx="26">
                  <c:v>1</c:v>
                </c:pt>
                <c:pt idx="27">
                  <c:v>0.5</c:v>
                </c:pt>
                <c:pt idx="28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'G12'!$F$16:$F$44</c:f>
              <c:numCache>
                <c:formatCode>#,#00%</c:formatCode>
                <c:ptCount val="29"/>
                <c:pt idx="0">
                  <c:v>0.111</c:v>
                </c:pt>
                <c:pt idx="1">
                  <c:v>0.10526315789473684</c:v>
                </c:pt>
                <c:pt idx="2">
                  <c:v>0.11764705882352941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9.5238095238095233E-2</c:v>
                </c:pt>
                <c:pt idx="7">
                  <c:v>0.14285714285714285</c:v>
                </c:pt>
                <c:pt idx="8">
                  <c:v>0.15384615384615385</c:v>
                </c:pt>
                <c:pt idx="9">
                  <c:v>0</c:v>
                </c:pt>
                <c:pt idx="10">
                  <c:v>0.1328</c:v>
                </c:pt>
                <c:pt idx="11">
                  <c:v>7.6999999999999999E-2</c:v>
                </c:pt>
                <c:pt idx="12">
                  <c:v>0.18181818181818182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0.1111111111111111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0.125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0502912"/>
        <c:axId val="124277120"/>
      </c:barChart>
      <c:dateAx>
        <c:axId val="120502912"/>
        <c:scaling>
          <c:orientation val="minMax"/>
          <c:max val="42887"/>
          <c:min val="40969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 kern="100" baseline="0">
                <a:latin typeface="ZapfHumnst BT" panose="020B0502050508020304" pitchFamily="34" charset="0"/>
              </a:defRPr>
            </a:pPr>
            <a:endParaRPr lang="es-CO"/>
          </a:p>
        </c:txPr>
        <c:crossAx val="124277120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124277120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05029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5134588104685349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'G13'!$D$16:$D$44</c:f>
              <c:numCache>
                <c:formatCode>#,#00%</c:formatCode>
                <c:ptCount val="29"/>
                <c:pt idx="0">
                  <c:v>0.27777777777777779</c:v>
                </c:pt>
                <c:pt idx="1">
                  <c:v>0.21052631578947367</c:v>
                </c:pt>
                <c:pt idx="2">
                  <c:v>0.29411764705882354</c:v>
                </c:pt>
                <c:pt idx="3">
                  <c:v>0.10526315789473684</c:v>
                </c:pt>
                <c:pt idx="4">
                  <c:v>0.16666666666666666</c:v>
                </c:pt>
                <c:pt idx="5">
                  <c:v>0.23809523809523808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0.45419847328244273</c:v>
                </c:pt>
                <c:pt idx="9">
                  <c:v>0.5</c:v>
                </c:pt>
                <c:pt idx="10">
                  <c:v>0.38447319778188549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0.33333333333333331</c:v>
                </c:pt>
                <c:pt idx="14">
                  <c:v>0.42857142857142855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0.375</c:v>
                </c:pt>
                <c:pt idx="18">
                  <c:v>0.2857142857142857</c:v>
                </c:pt>
                <c:pt idx="19">
                  <c:v>0.16666666666666666</c:v>
                </c:pt>
                <c:pt idx="20">
                  <c:v>0.55555555555555558</c:v>
                </c:pt>
                <c:pt idx="21">
                  <c:v>0.75</c:v>
                </c:pt>
                <c:pt idx="22">
                  <c:v>0.625</c:v>
                </c:pt>
                <c:pt idx="23">
                  <c:v>0.33333333333333331</c:v>
                </c:pt>
                <c:pt idx="24">
                  <c:v>0.44444444444444442</c:v>
                </c:pt>
                <c:pt idx="25">
                  <c:v>0.42857142857142855</c:v>
                </c:pt>
                <c:pt idx="26">
                  <c:v>0.33333333333333331</c:v>
                </c:pt>
                <c:pt idx="27">
                  <c:v>0.30000000000000004</c:v>
                </c:pt>
                <c:pt idx="28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'G13'!$E$16:$E$44</c:f>
              <c:numCache>
                <c:formatCode>#,#00%</c:formatCode>
                <c:ptCount val="29"/>
                <c:pt idx="0">
                  <c:v>0.72222222222222221</c:v>
                </c:pt>
                <c:pt idx="1">
                  <c:v>0.78947368421052633</c:v>
                </c:pt>
                <c:pt idx="2">
                  <c:v>0.6470588235294118</c:v>
                </c:pt>
                <c:pt idx="3">
                  <c:v>0.68421052631578949</c:v>
                </c:pt>
                <c:pt idx="4">
                  <c:v>0.72222222222222221</c:v>
                </c:pt>
                <c:pt idx="5">
                  <c:v>0.66666666666666663</c:v>
                </c:pt>
                <c:pt idx="6">
                  <c:v>0.80952380952380953</c:v>
                </c:pt>
                <c:pt idx="7">
                  <c:v>0.47619047619047616</c:v>
                </c:pt>
                <c:pt idx="8">
                  <c:v>0.54580152671755733</c:v>
                </c:pt>
                <c:pt idx="9">
                  <c:v>0.33300000000000002</c:v>
                </c:pt>
                <c:pt idx="10">
                  <c:v>0.61552680221811462</c:v>
                </c:pt>
                <c:pt idx="11">
                  <c:v>0.41699999999999998</c:v>
                </c:pt>
                <c:pt idx="12">
                  <c:v>0.55555555555555558</c:v>
                </c:pt>
                <c:pt idx="13">
                  <c:v>0.66666666666666663</c:v>
                </c:pt>
                <c:pt idx="14">
                  <c:v>0.5714285714285714</c:v>
                </c:pt>
                <c:pt idx="15">
                  <c:v>0.44444444444444442</c:v>
                </c:pt>
                <c:pt idx="16">
                  <c:v>0.77777777777777779</c:v>
                </c:pt>
                <c:pt idx="17">
                  <c:v>0.5</c:v>
                </c:pt>
                <c:pt idx="18">
                  <c:v>0.7142857142857143</c:v>
                </c:pt>
                <c:pt idx="19">
                  <c:v>0.83333333333333337</c:v>
                </c:pt>
                <c:pt idx="20">
                  <c:v>0.44444444444444442</c:v>
                </c:pt>
                <c:pt idx="21">
                  <c:v>0.25</c:v>
                </c:pt>
                <c:pt idx="22">
                  <c:v>0.375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0.2857142857142857</c:v>
                </c:pt>
                <c:pt idx="26">
                  <c:v>0.66666666666666663</c:v>
                </c:pt>
                <c:pt idx="27">
                  <c:v>0.7</c:v>
                </c:pt>
                <c:pt idx="28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'G13'!$C$16:$C$44</c:f>
              <c:numCache>
                <c:formatCode>mmm\-yy</c:formatCode>
                <c:ptCount val="29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</c:numCache>
            </c:numRef>
          </c:cat>
          <c:val>
            <c:numRef>
              <c:f>'G13'!$F$16:$F$44</c:f>
              <c:numCache>
                <c:formatCode>#,#00%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0</c:v>
                </c:pt>
                <c:pt idx="8">
                  <c:v>0</c:v>
                </c:pt>
                <c:pt idx="9">
                  <c:v>0.16699999999999998</c:v>
                </c:pt>
                <c:pt idx="10">
                  <c:v>0</c:v>
                </c:pt>
                <c:pt idx="11">
                  <c:v>8.3000000000000004E-2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0.1111111111111111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0.2857142857142857</c:v>
                </c:pt>
                <c:pt idx="26">
                  <c:v>0</c:v>
                </c:pt>
                <c:pt idx="27">
                  <c:v>0</c:v>
                </c:pt>
                <c:pt idx="28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479744"/>
        <c:axId val="124489728"/>
      </c:barChart>
      <c:dateAx>
        <c:axId val="124479744"/>
        <c:scaling>
          <c:orientation val="minMax"/>
          <c:max val="42887"/>
          <c:min val="40969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4489728"/>
        <c:crosses val="autoZero"/>
        <c:auto val="1"/>
        <c:lblOffset val="100"/>
        <c:baseTimeUnit val="months"/>
        <c:majorUnit val="6"/>
        <c:majorTimeUnit val="months"/>
      </c:dateAx>
      <c:valAx>
        <c:axId val="12448972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44797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'G14'!$D$4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'G14'!$D$5:$D$11</c:f>
              <c:numCache>
                <c:formatCode>#,#00</c:formatCode>
                <c:ptCount val="7"/>
                <c:pt idx="0">
                  <c:v>20</c:v>
                </c:pt>
                <c:pt idx="1">
                  <c:v>21.111111111111111</c:v>
                </c:pt>
                <c:pt idx="2">
                  <c:v>12.222222222222221</c:v>
                </c:pt>
                <c:pt idx="3">
                  <c:v>20</c:v>
                </c:pt>
                <c:pt idx="4">
                  <c:v>6.666666666666667</c:v>
                </c:pt>
                <c:pt idx="5">
                  <c:v>15.555555555555555</c:v>
                </c:pt>
                <c:pt idx="6">
                  <c:v>1.1111111111111109</c:v>
                </c:pt>
              </c:numCache>
            </c:numRef>
          </c:val>
        </c:ser>
        <c:ser>
          <c:idx val="1"/>
          <c:order val="1"/>
          <c:tx>
            <c:strRef>
              <c:f>'G14'!$E$4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'G14'!$E$5:$E$11</c:f>
              <c:numCache>
                <c:formatCode>#,#00</c:formatCode>
                <c:ptCount val="7"/>
                <c:pt idx="0">
                  <c:v>22.525252525252522</c:v>
                </c:pt>
                <c:pt idx="1">
                  <c:v>27.340067340067343</c:v>
                </c:pt>
                <c:pt idx="2">
                  <c:v>13.063973063973064</c:v>
                </c:pt>
                <c:pt idx="3">
                  <c:v>16.127946127946128</c:v>
                </c:pt>
                <c:pt idx="4">
                  <c:v>8.518518518518519</c:v>
                </c:pt>
                <c:pt idx="5">
                  <c:v>7.8787878787878798</c:v>
                </c:pt>
                <c:pt idx="6">
                  <c:v>4.5454545454545459</c:v>
                </c:pt>
              </c:numCache>
            </c:numRef>
          </c:val>
        </c:ser>
        <c:ser>
          <c:idx val="2"/>
          <c:order val="2"/>
          <c:tx>
            <c:strRef>
              <c:f>'G14'!$F$4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'G14'!$C$5:$C$11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'G14'!$F$5:$F$11</c:f>
              <c:numCache>
                <c:formatCode>#,#00</c:formatCode>
                <c:ptCount val="7"/>
                <c:pt idx="0">
                  <c:v>16.666666666666664</c:v>
                </c:pt>
                <c:pt idx="1">
                  <c:v>50</c:v>
                </c:pt>
                <c:pt idx="2">
                  <c:v>0</c:v>
                </c:pt>
                <c:pt idx="3">
                  <c:v>4.1666666666666661</c:v>
                </c:pt>
                <c:pt idx="4">
                  <c:v>16.666666666666664</c:v>
                </c:pt>
                <c:pt idx="5">
                  <c:v>0</c:v>
                </c:pt>
                <c:pt idx="6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4577664"/>
        <c:axId val="124579200"/>
      </c:barChart>
      <c:catAx>
        <c:axId val="12457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1245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9200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4577664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'G15'!$B$5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'G15'!$A$6:$A$13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'G15'!$B$6:$B$13</c:f>
              <c:numCache>
                <c:formatCode>#,#00</c:formatCode>
                <c:ptCount val="8"/>
                <c:pt idx="0">
                  <c:v>23.333333333333332</c:v>
                </c:pt>
                <c:pt idx="1">
                  <c:v>28.888888888888893</c:v>
                </c:pt>
                <c:pt idx="2">
                  <c:v>16.666666666666668</c:v>
                </c:pt>
                <c:pt idx="3">
                  <c:v>5.5555555555555554</c:v>
                </c:pt>
                <c:pt idx="4">
                  <c:v>13.333333333333334</c:v>
                </c:pt>
                <c:pt idx="5">
                  <c:v>12.222222222222223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'G15'!$C$5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'G15'!$A$6:$A$13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'G15'!$C$6:$C$13</c:f>
              <c:numCache>
                <c:formatCode>#,#00</c:formatCode>
                <c:ptCount val="8"/>
                <c:pt idx="0">
                  <c:v>38.888888888888893</c:v>
                </c:pt>
                <c:pt idx="1">
                  <c:v>10.185185185185185</c:v>
                </c:pt>
                <c:pt idx="2">
                  <c:v>17.129629629629626</c:v>
                </c:pt>
                <c:pt idx="3">
                  <c:v>8.3333333333333321</c:v>
                </c:pt>
                <c:pt idx="4">
                  <c:v>17.592592592592592</c:v>
                </c:pt>
                <c:pt idx="5">
                  <c:v>6.481481481481481</c:v>
                </c:pt>
                <c:pt idx="6">
                  <c:v>1.3888888888888888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'G15'!$D$5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'G15'!$D$6:$D$13</c:f>
              <c:numCache>
                <c:formatCode>#,#00</c:formatCode>
                <c:ptCount val="8"/>
                <c:pt idx="0">
                  <c:v>20.833333333333332</c:v>
                </c:pt>
                <c:pt idx="1">
                  <c:v>12.5</c:v>
                </c:pt>
                <c:pt idx="2">
                  <c:v>29.166666666666664</c:v>
                </c:pt>
                <c:pt idx="3">
                  <c:v>0</c:v>
                </c:pt>
                <c:pt idx="4">
                  <c:v>8.3333333333333321</c:v>
                </c:pt>
                <c:pt idx="5">
                  <c:v>29.166666666666664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2848"/>
        <c:axId val="124304384"/>
      </c:barChart>
      <c:catAx>
        <c:axId val="124302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124304384"/>
        <c:crosses val="autoZero"/>
        <c:auto val="1"/>
        <c:lblAlgn val="ctr"/>
        <c:lblOffset val="100"/>
        <c:noMultiLvlLbl val="0"/>
      </c:catAx>
      <c:valAx>
        <c:axId val="124304384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4302848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1957525609965E-2"/>
          <c:y val="0.11857608509010395"/>
          <c:w val="0.87764226399306122"/>
          <c:h val="0.61243115309796159"/>
        </c:manualLayout>
      </c:layout>
      <c:lineChart>
        <c:grouping val="standard"/>
        <c:varyColors val="0"/>
        <c:ser>
          <c:idx val="0"/>
          <c:order val="0"/>
          <c:tx>
            <c:strRef>
              <c:f>'G16'!$E$3</c:f>
              <c:strCache>
                <c:ptCount val="1"/>
                <c:pt idx="0">
                  <c:v>Las tasas de interés están muy altas</c:v>
                </c:pt>
              </c:strCache>
            </c:strRef>
          </c:tx>
          <c:marker>
            <c:symbol val="none"/>
          </c:marker>
          <c:cat>
            <c:numRef>
              <c:f>'G16'!$A$9:$A$37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'G16'!$B$9:$B$37</c:f>
              <c:numCache>
                <c:formatCode>_(* #.##00_);_(* \(#.##00\);_(* "-"??_);_(@_)</c:formatCode>
                <c:ptCount val="29"/>
                <c:pt idx="0">
                  <c:v>29.566563467492259</c:v>
                </c:pt>
                <c:pt idx="1">
                  <c:v>32.407407407407405</c:v>
                </c:pt>
                <c:pt idx="2">
                  <c:v>25.750487329434694</c:v>
                </c:pt>
                <c:pt idx="3">
                  <c:v>20.166122004357298</c:v>
                </c:pt>
                <c:pt idx="4">
                  <c:v>29.887914230019497</c:v>
                </c:pt>
                <c:pt idx="5">
                  <c:v>23.148148148148145</c:v>
                </c:pt>
                <c:pt idx="6">
                  <c:v>34.920634920634917</c:v>
                </c:pt>
                <c:pt idx="7">
                  <c:v>34.126984126984127</c:v>
                </c:pt>
                <c:pt idx="8">
                  <c:v>38.376623376623378</c:v>
                </c:pt>
                <c:pt idx="9">
                  <c:v>36.507936507936506</c:v>
                </c:pt>
                <c:pt idx="10">
                  <c:v>31.705251270468658</c:v>
                </c:pt>
                <c:pt idx="11">
                  <c:v>28.663043478260867</c:v>
                </c:pt>
                <c:pt idx="12">
                  <c:v>33.803877282138153</c:v>
                </c:pt>
                <c:pt idx="13" formatCode="#,#00">
                  <c:v>35.087719298245609</c:v>
                </c:pt>
                <c:pt idx="14" formatCode="#,#00">
                  <c:v>30.952380952380953</c:v>
                </c:pt>
                <c:pt idx="15" formatCode="#,#00">
                  <c:v>25</c:v>
                </c:pt>
                <c:pt idx="16" formatCode="#,#00">
                  <c:v>28.07017543859649</c:v>
                </c:pt>
                <c:pt idx="17" formatCode="#,#00">
                  <c:v>30.555555555555554</c:v>
                </c:pt>
                <c:pt idx="18" formatCode="#,#00">
                  <c:v>30.208333333333332</c:v>
                </c:pt>
                <c:pt idx="19" formatCode="#,#00">
                  <c:v>28.205128205128204</c:v>
                </c:pt>
                <c:pt idx="20" formatCode="#,#00">
                  <c:v>34.572649572649574</c:v>
                </c:pt>
                <c:pt idx="21" formatCode="#,#00">
                  <c:v>28.6900871459695</c:v>
                </c:pt>
                <c:pt idx="22" formatCode="#,#00">
                  <c:v>19.047619047619047</c:v>
                </c:pt>
                <c:pt idx="23" formatCode="#,#00">
                  <c:v>29.761904761904763</c:v>
                </c:pt>
                <c:pt idx="24" formatCode="#,#00">
                  <c:v>33.333333333333329</c:v>
                </c:pt>
                <c:pt idx="25" formatCode="#,#00">
                  <c:v>36.111111111111114</c:v>
                </c:pt>
                <c:pt idx="26" formatCode="#,#00">
                  <c:v>41.111111111111107</c:v>
                </c:pt>
                <c:pt idx="27" formatCode="#,#00">
                  <c:v>34.444444444444443</c:v>
                </c:pt>
                <c:pt idx="28" formatCode="#,#00">
                  <c:v>23.333333333333332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'G16'!$F$3</c:f>
              <c:strCache>
                <c:ptCount val="1"/>
                <c:pt idx="0">
                  <c:v>El proceso del crédito es muy largo</c:v>
                </c:pt>
              </c:strCache>
            </c:strRef>
          </c:tx>
          <c:marker>
            <c:symbol val="none"/>
          </c:marker>
          <c:cat>
            <c:numRef>
              <c:f>'G16'!$A$9:$A$37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'G16'!$C$9:$C$37</c:f>
              <c:numCache>
                <c:formatCode>_(* #.##00_);_(* \(#.##00\);_(* "-"??_);_(@_)</c:formatCode>
                <c:ptCount val="29"/>
                <c:pt idx="0">
                  <c:v>18.005389290219011</c:v>
                </c:pt>
                <c:pt idx="1">
                  <c:v>17.592592592592592</c:v>
                </c:pt>
                <c:pt idx="2">
                  <c:v>25.643274853801167</c:v>
                </c:pt>
                <c:pt idx="3">
                  <c:v>21.53458605664488</c:v>
                </c:pt>
                <c:pt idx="4">
                  <c:v>16.968810916179336</c:v>
                </c:pt>
                <c:pt idx="5">
                  <c:v>25.925925925925924</c:v>
                </c:pt>
                <c:pt idx="6">
                  <c:v>19.047619047619047</c:v>
                </c:pt>
                <c:pt idx="7">
                  <c:v>18.253968253968253</c:v>
                </c:pt>
                <c:pt idx="8">
                  <c:v>19.069264069264069</c:v>
                </c:pt>
                <c:pt idx="9">
                  <c:v>19.841269841269842</c:v>
                </c:pt>
                <c:pt idx="10">
                  <c:v>14.520986260116695</c:v>
                </c:pt>
                <c:pt idx="11">
                  <c:v>18.996376811594203</c:v>
                </c:pt>
                <c:pt idx="12">
                  <c:v>18.122215948302902</c:v>
                </c:pt>
                <c:pt idx="13" formatCode="#,#00">
                  <c:v>20.175438596491226</c:v>
                </c:pt>
                <c:pt idx="14" formatCode="#,#00">
                  <c:v>20.634920634920633</c:v>
                </c:pt>
                <c:pt idx="15" formatCode="#,#00">
                  <c:v>21.296296296296298</c:v>
                </c:pt>
                <c:pt idx="16" formatCode="#,#00">
                  <c:v>19.298245614035086</c:v>
                </c:pt>
                <c:pt idx="17" formatCode="#,#00">
                  <c:v>25</c:v>
                </c:pt>
                <c:pt idx="18" formatCode="#,#00">
                  <c:v>24.999999999999996</c:v>
                </c:pt>
                <c:pt idx="19" formatCode="#,#00">
                  <c:v>23.076923076923077</c:v>
                </c:pt>
                <c:pt idx="20" formatCode="#,#00">
                  <c:v>24.456654456654455</c:v>
                </c:pt>
                <c:pt idx="21" formatCode="#,#00">
                  <c:v>31.998910675381264</c:v>
                </c:pt>
                <c:pt idx="22" formatCode="#,#00">
                  <c:v>26.190476190476186</c:v>
                </c:pt>
                <c:pt idx="23" formatCode="#,#00">
                  <c:v>29.761904761904756</c:v>
                </c:pt>
                <c:pt idx="24" formatCode="#,#00">
                  <c:v>15.624999999999996</c:v>
                </c:pt>
                <c:pt idx="25" formatCode="#,#00">
                  <c:v>18.518518518518519</c:v>
                </c:pt>
                <c:pt idx="26" formatCode="#,#00">
                  <c:v>17.777777777777779</c:v>
                </c:pt>
                <c:pt idx="27" formatCode="#,#00">
                  <c:v>16.666666666666664</c:v>
                </c:pt>
                <c:pt idx="28" formatCode="#,#00">
                  <c:v>28.888888888888893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'G16'!$G$3</c:f>
              <c:strCache>
                <c:ptCount val="1"/>
                <c:pt idx="0">
                  <c:v>Las condiciones de aprobación del crédito son muy difíciles</c:v>
                </c:pt>
              </c:strCache>
            </c:strRef>
          </c:tx>
          <c:marker>
            <c:symbol val="none"/>
          </c:marker>
          <c:cat>
            <c:numRef>
              <c:f>'G16'!$A$9:$A$37</c:f>
              <c:numCache>
                <c:formatCode>mmm\-yy</c:formatCode>
                <c:ptCount val="29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</c:numCache>
            </c:numRef>
          </c:cat>
          <c:val>
            <c:numRef>
              <c:f>'G16'!$D$9:$D$37</c:f>
              <c:numCache>
                <c:formatCode>_(* #.##00_);_(* \(#.##00\);_(* "-"??_);_(@_)</c:formatCode>
                <c:ptCount val="29"/>
                <c:pt idx="0">
                  <c:v>16.55486756105951</c:v>
                </c:pt>
                <c:pt idx="1">
                  <c:v>12.037037037037036</c:v>
                </c:pt>
                <c:pt idx="2">
                  <c:v>14.853801169590641</c:v>
                </c:pt>
                <c:pt idx="3">
                  <c:v>24.428104575163399</c:v>
                </c:pt>
                <c:pt idx="4">
                  <c:v>20.487329434697855</c:v>
                </c:pt>
                <c:pt idx="5">
                  <c:v>19.444444444444443</c:v>
                </c:pt>
                <c:pt idx="6">
                  <c:v>23.015873015873016</c:v>
                </c:pt>
                <c:pt idx="7">
                  <c:v>15.873015873015872</c:v>
                </c:pt>
                <c:pt idx="8">
                  <c:v>16.125541125541123</c:v>
                </c:pt>
                <c:pt idx="9">
                  <c:v>18.253968253968253</c:v>
                </c:pt>
                <c:pt idx="10">
                  <c:v>12.657632222849614</c:v>
                </c:pt>
                <c:pt idx="11">
                  <c:v>16.764492753623188</c:v>
                </c:pt>
                <c:pt idx="12">
                  <c:v>20.3353409875149</c:v>
                </c:pt>
                <c:pt idx="13" formatCode="#,#00">
                  <c:v>16.666666666666664</c:v>
                </c:pt>
                <c:pt idx="14" formatCode="#,#00">
                  <c:v>19.047619047619047</c:v>
                </c:pt>
                <c:pt idx="15" formatCode="#,#00">
                  <c:v>21.296296296296298</c:v>
                </c:pt>
                <c:pt idx="16" formatCode="#,#00">
                  <c:v>16.666666666666664</c:v>
                </c:pt>
                <c:pt idx="17" formatCode="#,#00">
                  <c:v>20.37037037037037</c:v>
                </c:pt>
                <c:pt idx="18" formatCode="#,#00">
                  <c:v>16.666666666666664</c:v>
                </c:pt>
                <c:pt idx="19" formatCode="#,#00">
                  <c:v>23.076923076923077</c:v>
                </c:pt>
                <c:pt idx="20" formatCode="#,#00">
                  <c:v>3.8461538461538463</c:v>
                </c:pt>
                <c:pt idx="21" formatCode="#,#00">
                  <c:v>22.875816993464053</c:v>
                </c:pt>
                <c:pt idx="22" formatCode="#,#00">
                  <c:v>19.047619047619047</c:v>
                </c:pt>
                <c:pt idx="23" formatCode="#,#00">
                  <c:v>19.047619047619047</c:v>
                </c:pt>
                <c:pt idx="24" formatCode="#,#00">
                  <c:v>14.583333333333332</c:v>
                </c:pt>
                <c:pt idx="25" formatCode="#,#00">
                  <c:v>10.185185185185185</c:v>
                </c:pt>
                <c:pt idx="26" formatCode="#,#00">
                  <c:v>17.777777777777775</c:v>
                </c:pt>
                <c:pt idx="27" formatCode="#,#00">
                  <c:v>12.222222222222221</c:v>
                </c:pt>
                <c:pt idx="28" formatCode="#,#00">
                  <c:v>16.666666666666668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18144"/>
        <c:axId val="124119680"/>
      </c:lineChart>
      <c:dateAx>
        <c:axId val="124118144"/>
        <c:scaling>
          <c:orientation val="minMax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4119680"/>
        <c:crosses val="autoZero"/>
        <c:auto val="1"/>
        <c:lblOffset val="100"/>
        <c:baseTimeUnit val="months"/>
        <c:majorUnit val="6"/>
        <c:majorTimeUnit val="months"/>
      </c:dateAx>
      <c:valAx>
        <c:axId val="12411968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41181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491"/>
          <c:y val="4.2014863675087132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Disminución de la tasa de interés del crédito</c:v>
                </c:pt>
                <c:pt idx="3">
                  <c:v>Consolidación de créditos</c:v>
                </c:pt>
                <c:pt idx="4">
                  <c:v>Condonación parcial del crédito</c:v>
                </c:pt>
                <c:pt idx="5">
                  <c:v>Capitalización de cuotas atrasadas</c:v>
                </c:pt>
                <c:pt idx="6">
                  <c:v>Reducción en el monto de los pagos</c:v>
                </c:pt>
                <c:pt idx="7">
                  <c:v>Diferimiento del pago de intereses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'G17'!$B$5:$B$14</c:f>
              <c:numCache>
                <c:formatCode>0.00</c:formatCode>
                <c:ptCount val="10"/>
                <c:pt idx="0">
                  <c:v>23.076923076923077</c:v>
                </c:pt>
                <c:pt idx="1">
                  <c:v>11.538461538461538</c:v>
                </c:pt>
                <c:pt idx="2">
                  <c:v>11.538461538461538</c:v>
                </c:pt>
                <c:pt idx="3">
                  <c:v>11.538461538461538</c:v>
                </c:pt>
                <c:pt idx="4">
                  <c:v>9.6153846153846168</c:v>
                </c:pt>
                <c:pt idx="5">
                  <c:v>7.6923076923076925</c:v>
                </c:pt>
                <c:pt idx="6">
                  <c:v>7.6923076923076925</c:v>
                </c:pt>
                <c:pt idx="7">
                  <c:v>5.7692307692307692</c:v>
                </c:pt>
                <c:pt idx="8">
                  <c:v>5.7692307692307692</c:v>
                </c:pt>
                <c:pt idx="9">
                  <c:v>5.7692307692307692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Disminución de la tasa de interés del crédito</c:v>
                </c:pt>
                <c:pt idx="3">
                  <c:v>Consolidación de créditos</c:v>
                </c:pt>
                <c:pt idx="4">
                  <c:v>Condonación parcial del crédito</c:v>
                </c:pt>
                <c:pt idx="5">
                  <c:v>Capitalización de cuotas atrasadas</c:v>
                </c:pt>
                <c:pt idx="6">
                  <c:v>Reducción en el monto de los pagos</c:v>
                </c:pt>
                <c:pt idx="7">
                  <c:v>Diferimiento del pago de intereses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'G17'!$C$5:$C$14</c:f>
              <c:numCache>
                <c:formatCode>General</c:formatCode>
                <c:ptCount val="10"/>
                <c:pt idx="0">
                  <c:v>24.193548387096776</c:v>
                </c:pt>
                <c:pt idx="1">
                  <c:v>12.903225806451612</c:v>
                </c:pt>
                <c:pt idx="2">
                  <c:v>9.67741935483871</c:v>
                </c:pt>
                <c:pt idx="3">
                  <c:v>14.516129032258066</c:v>
                </c:pt>
                <c:pt idx="4">
                  <c:v>6.4516129032258061</c:v>
                </c:pt>
                <c:pt idx="5">
                  <c:v>9.67741935483871</c:v>
                </c:pt>
                <c:pt idx="6">
                  <c:v>4.838709677419355</c:v>
                </c:pt>
                <c:pt idx="7">
                  <c:v>4.838709677419355</c:v>
                </c:pt>
                <c:pt idx="8">
                  <c:v>8.064516129032258</c:v>
                </c:pt>
                <c:pt idx="9">
                  <c:v>4.838709677419355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61760"/>
        <c:axId val="124663296"/>
      </c:barChart>
      <c:catAx>
        <c:axId val="12466176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4663296"/>
        <c:crosses val="autoZero"/>
        <c:auto val="1"/>
        <c:lblAlgn val="ctr"/>
        <c:lblOffset val="100"/>
        <c:noMultiLvlLbl val="0"/>
      </c:catAx>
      <c:valAx>
        <c:axId val="1246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246617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Diferimiento del pago de intereses</c:v>
                </c:pt>
                <c:pt idx="3">
                  <c:v>Reducción de cuota a solo el pago de intereses</c:v>
                </c:pt>
                <c:pt idx="4">
                  <c:v>Capitalización de cuotas atrasadas</c:v>
                </c:pt>
                <c:pt idx="5">
                  <c:v>Condonación parcial del crédito</c:v>
                </c:pt>
                <c:pt idx="6">
                  <c:v>Disminución de la tasa de interés del crédito</c:v>
                </c:pt>
                <c:pt idx="7">
                  <c:v>Reducción en el monto de los pagos</c:v>
                </c:pt>
                <c:pt idx="8">
                  <c:v>Otorgamiento de nuevos créditos para cumplir con obligaciones anteriores</c:v>
                </c:pt>
              </c:strCache>
            </c:strRef>
          </c:cat>
          <c:val>
            <c:numRef>
              <c:f>'G17'!$B$19:$B$27</c:f>
              <c:numCache>
                <c:formatCode>0.00</c:formatCode>
                <c:ptCount val="9"/>
                <c:pt idx="0">
                  <c:v>40</c:v>
                </c:pt>
                <c:pt idx="1">
                  <c:v>25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Diferimiento del pago de intereses</c:v>
                </c:pt>
                <c:pt idx="3">
                  <c:v>Reducción de cuota a solo el pago de intereses</c:v>
                </c:pt>
                <c:pt idx="4">
                  <c:v>Capitalización de cuotas atrasadas</c:v>
                </c:pt>
                <c:pt idx="5">
                  <c:v>Condonación parcial del crédito</c:v>
                </c:pt>
                <c:pt idx="6">
                  <c:v>Disminución de la tasa de interés del crédito</c:v>
                </c:pt>
                <c:pt idx="7">
                  <c:v>Reducción en el monto de los pagos</c:v>
                </c:pt>
                <c:pt idx="8">
                  <c:v>Otorgamiento de nuevos créditos para cumplir con obligaciones anteriores</c:v>
                </c:pt>
              </c:strCache>
            </c:strRef>
          </c:cat>
          <c:val>
            <c:numRef>
              <c:f>'G17'!$C$19:$C$27</c:f>
              <c:numCache>
                <c:formatCode>General</c:formatCode>
                <c:ptCount val="9"/>
                <c:pt idx="0">
                  <c:v>30.76923076923077</c:v>
                </c:pt>
                <c:pt idx="1">
                  <c:v>15.384615384615385</c:v>
                </c:pt>
                <c:pt idx="2">
                  <c:v>15.384615384615385</c:v>
                </c:pt>
                <c:pt idx="3">
                  <c:v>3.8461538461538463</c:v>
                </c:pt>
                <c:pt idx="4">
                  <c:v>15.384615384615385</c:v>
                </c:pt>
                <c:pt idx="5">
                  <c:v>7.6923076923076925</c:v>
                </c:pt>
                <c:pt idx="6">
                  <c:v>0</c:v>
                </c:pt>
                <c:pt idx="7">
                  <c:v>7.6923076923076925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80448"/>
        <c:axId val="124694528"/>
      </c:barChart>
      <c:catAx>
        <c:axId val="1246804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4694528"/>
        <c:crosses val="autoZero"/>
        <c:auto val="1"/>
        <c:lblAlgn val="ctr"/>
        <c:lblOffset val="100"/>
        <c:noMultiLvlLbl val="0"/>
      </c:catAx>
      <c:valAx>
        <c:axId val="1246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2468044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'G17'!$B$32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Diferimiento del pago de intereses</c:v>
                </c:pt>
                <c:pt idx="5">
                  <c:v>Reducción de cuota a solo el pago de intereses</c:v>
                </c:pt>
                <c:pt idx="6">
                  <c:v>Períodos de gracia</c:v>
                </c:pt>
                <c:pt idx="7">
                  <c:v>Condonación parcial del crédito</c:v>
                </c:pt>
              </c:strCache>
            </c:strRef>
          </c:cat>
          <c:val>
            <c:numRef>
              <c:f>'G17'!$B$33:$B$40</c:f>
              <c:numCache>
                <c:formatCode>#,#00</c:formatCode>
                <c:ptCount val="8"/>
                <c:pt idx="0">
                  <c:v>37.5</c:v>
                </c:pt>
                <c:pt idx="1">
                  <c:v>25</c:v>
                </c:pt>
                <c:pt idx="2">
                  <c:v>25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'G17'!$C$32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Diferimiento del pago de intereses</c:v>
                </c:pt>
                <c:pt idx="5">
                  <c:v>Reducción de cuota a solo el pago de intereses</c:v>
                </c:pt>
                <c:pt idx="6">
                  <c:v>Períodos de gracia</c:v>
                </c:pt>
                <c:pt idx="7">
                  <c:v>Condonación parcial del crédito</c:v>
                </c:pt>
              </c:strCache>
            </c:strRef>
          </c:cat>
          <c:val>
            <c:numRef>
              <c:f>'G17'!$C$33:$C$40</c:f>
              <c:numCache>
                <c:formatCode>General</c:formatCode>
                <c:ptCount val="8"/>
                <c:pt idx="0">
                  <c:v>33.333333333333329</c:v>
                </c:pt>
                <c:pt idx="1">
                  <c:v>33.333333333333329</c:v>
                </c:pt>
                <c:pt idx="2">
                  <c:v>16.666666666666664</c:v>
                </c:pt>
                <c:pt idx="3">
                  <c:v>8.3333333333333321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5744"/>
        <c:axId val="125057280"/>
      </c:barChart>
      <c:catAx>
        <c:axId val="12505574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5057280"/>
        <c:crosses val="autoZero"/>
        <c:auto val="1"/>
        <c:lblAlgn val="ctr"/>
        <c:lblOffset val="100"/>
        <c:noMultiLvlLbl val="0"/>
      </c:catAx>
      <c:valAx>
        <c:axId val="1250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250557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'G18'!$B$7:$B$10</c:f>
              <c:numCache>
                <c:formatCode>#,#00</c:formatCode>
                <c:ptCount val="4"/>
                <c:pt idx="0">
                  <c:v>31.285714285714288</c:v>
                </c:pt>
                <c:pt idx="1">
                  <c:v>31.714285714285715</c:v>
                </c:pt>
                <c:pt idx="2">
                  <c:v>14.785714285714285</c:v>
                </c:pt>
                <c:pt idx="3">
                  <c:v>22.214285714285715</c:v>
                </c:pt>
              </c:numCache>
            </c:numRef>
          </c:val>
        </c:ser>
        <c:ser>
          <c:idx val="1"/>
          <c:order val="1"/>
          <c:tx>
            <c:strRef>
              <c:f>'G18'!$C$6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'G18'!$C$7:$C$10</c:f>
              <c:numCache>
                <c:formatCode>#,#00</c:formatCode>
                <c:ptCount val="4"/>
                <c:pt idx="0">
                  <c:v>36.250000000000007</c:v>
                </c:pt>
                <c:pt idx="1">
                  <c:v>55.000000000000007</c:v>
                </c:pt>
                <c:pt idx="2">
                  <c:v>0</c:v>
                </c:pt>
                <c:pt idx="3">
                  <c:v>8.75</c:v>
                </c:pt>
              </c:numCache>
            </c:numRef>
          </c:val>
        </c:ser>
        <c:ser>
          <c:idx val="2"/>
          <c:order val="2"/>
          <c:tx>
            <c:strRef>
              <c:f>'G18'!$D$6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'G18'!$D$7:$D$10</c:f>
              <c:numCache>
                <c:formatCode>#,#00</c:formatCode>
                <c:ptCount val="4"/>
                <c:pt idx="0">
                  <c:v>40</c:v>
                </c:pt>
                <c:pt idx="1">
                  <c:v>22.499999999999996</c:v>
                </c:pt>
                <c:pt idx="2">
                  <c:v>18.333333333333336</c:v>
                </c:pt>
                <c:pt idx="3">
                  <c:v>19.166666666666664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04512"/>
        <c:axId val="125106048"/>
      </c:barChart>
      <c:catAx>
        <c:axId val="1251045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5106048"/>
        <c:crosses val="autoZero"/>
        <c:auto val="1"/>
        <c:lblAlgn val="ctr"/>
        <c:lblOffset val="100"/>
        <c:noMultiLvlLbl val="0"/>
      </c:catAx>
      <c:valAx>
        <c:axId val="1251060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251045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'G1'!$E$6:$E$38</c:f>
              <c:numCache>
                <c:formatCode>0.00</c:formatCode>
                <c:ptCount val="33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  <c:pt idx="30">
                  <c:v>6.2494121474863551</c:v>
                </c:pt>
                <c:pt idx="31">
                  <c:v>4.1124211767247232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17954816"/>
        <c:axId val="117952896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'G1'!$B$6:$B$38</c:f>
              <c:numCache>
                <c:formatCode>mmm\-yy</c:formatCode>
                <c:ptCount val="33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</c:numCache>
            </c:numRef>
          </c:cat>
          <c:val>
            <c:numRef>
              <c:f>'G1'!$F$6:$F$38</c:f>
              <c:numCache>
                <c:formatCode>0.00</c:formatCode>
                <c:ptCount val="33"/>
                <c:pt idx="0">
                  <c:v>-25.366669212108189</c:v>
                </c:pt>
                <c:pt idx="1">
                  <c:v>-14.146272246849984</c:v>
                </c:pt>
                <c:pt idx="2">
                  <c:v>-12.548385500673334</c:v>
                </c:pt>
                <c:pt idx="3">
                  <c:v>-17.934611947184777</c:v>
                </c:pt>
                <c:pt idx="4">
                  <c:v>2.3273755389688033</c:v>
                </c:pt>
                <c:pt idx="5">
                  <c:v>21.830743748299952</c:v>
                </c:pt>
                <c:pt idx="6">
                  <c:v>48.923023552112419</c:v>
                </c:pt>
                <c:pt idx="7">
                  <c:v>55.327510635406561</c:v>
                </c:pt>
                <c:pt idx="8">
                  <c:v>13.044764596413369</c:v>
                </c:pt>
                <c:pt idx="9">
                  <c:v>31.621557242613296</c:v>
                </c:pt>
                <c:pt idx="10">
                  <c:v>43.515948418326772</c:v>
                </c:pt>
                <c:pt idx="11">
                  <c:v>16.252556407540659</c:v>
                </c:pt>
                <c:pt idx="12">
                  <c:v>14.3595575700231</c:v>
                </c:pt>
                <c:pt idx="13">
                  <c:v>0.29691490271196219</c:v>
                </c:pt>
                <c:pt idx="14">
                  <c:v>-6.2192621662344907</c:v>
                </c:pt>
                <c:pt idx="15">
                  <c:v>9.1148838596783897</c:v>
                </c:pt>
                <c:pt idx="16">
                  <c:v>-36.15847330979885</c:v>
                </c:pt>
                <c:pt idx="17">
                  <c:v>3.2480111607320441</c:v>
                </c:pt>
                <c:pt idx="18">
                  <c:v>6.9419764304857257</c:v>
                </c:pt>
                <c:pt idx="19">
                  <c:v>14.009277407120205</c:v>
                </c:pt>
                <c:pt idx="20">
                  <c:v>-15.788308154450286</c:v>
                </c:pt>
                <c:pt idx="21">
                  <c:v>11.565837357775749</c:v>
                </c:pt>
                <c:pt idx="22">
                  <c:v>11.26667503824088</c:v>
                </c:pt>
                <c:pt idx="23">
                  <c:v>31.233607797758939</c:v>
                </c:pt>
                <c:pt idx="24">
                  <c:v>26.328290183640888</c:v>
                </c:pt>
                <c:pt idx="25">
                  <c:v>7.9001231751041994</c:v>
                </c:pt>
                <c:pt idx="26">
                  <c:v>23.951941011098622</c:v>
                </c:pt>
                <c:pt idx="27">
                  <c:v>43.297234181871112</c:v>
                </c:pt>
                <c:pt idx="28">
                  <c:v>-24.958106894358451</c:v>
                </c:pt>
                <c:pt idx="29">
                  <c:v>-13.225571434264669</c:v>
                </c:pt>
                <c:pt idx="30">
                  <c:v>-28.169784233078062</c:v>
                </c:pt>
                <c:pt idx="31">
                  <c:v>14.287215275430196</c:v>
                </c:pt>
                <c:pt idx="32">
                  <c:v>-17.844152121137714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49184"/>
        <c:axId val="117950720"/>
      </c:lineChart>
      <c:dateAx>
        <c:axId val="117949184"/>
        <c:scaling>
          <c:orientation val="minMax"/>
          <c:max val="42795"/>
          <c:min val="40603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79507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795072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7949184"/>
        <c:crosses val="autoZero"/>
        <c:crossBetween val="between"/>
      </c:valAx>
      <c:valAx>
        <c:axId val="11795289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7954816"/>
        <c:crosses val="max"/>
        <c:crossBetween val="between"/>
      </c:valAx>
      <c:dateAx>
        <c:axId val="1179548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795289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'G18'!$B$14:$B$17</c:f>
              <c:numCache>
                <c:formatCode>#,#00</c:formatCode>
                <c:ptCount val="4"/>
                <c:pt idx="0">
                  <c:v>33.549450549450555</c:v>
                </c:pt>
                <c:pt idx="1">
                  <c:v>30.010989010989015</c:v>
                </c:pt>
                <c:pt idx="2">
                  <c:v>17.285714285714285</c:v>
                </c:pt>
                <c:pt idx="3">
                  <c:v>19.153846153846153</c:v>
                </c:pt>
              </c:numCache>
            </c:numRef>
          </c:val>
        </c:ser>
        <c:ser>
          <c:idx val="1"/>
          <c:order val="1"/>
          <c:tx>
            <c:strRef>
              <c:f>'G18'!$C$13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'G18'!$C$14:$C$17</c:f>
              <c:numCache>
                <c:formatCode>#,#00</c:formatCode>
                <c:ptCount val="4"/>
                <c:pt idx="0">
                  <c:v>36.111111111111107</c:v>
                </c:pt>
                <c:pt idx="1">
                  <c:v>47.777777777777771</c:v>
                </c:pt>
                <c:pt idx="2">
                  <c:v>6.1111111111111116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'G18'!$D$13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'G18'!$D$14:$D$17</c:f>
              <c:numCache>
                <c:formatCode>#,#00</c:formatCode>
                <c:ptCount val="4"/>
                <c:pt idx="0">
                  <c:v>39.5</c:v>
                </c:pt>
                <c:pt idx="1">
                  <c:v>27.999999999999996</c:v>
                </c:pt>
                <c:pt idx="2">
                  <c:v>10.000000000000002</c:v>
                </c:pt>
                <c:pt idx="3">
                  <c:v>22.500000000000004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2192"/>
        <c:axId val="124826752"/>
      </c:barChart>
      <c:catAx>
        <c:axId val="124792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4826752"/>
        <c:crosses val="autoZero"/>
        <c:auto val="1"/>
        <c:lblAlgn val="ctr"/>
        <c:lblOffset val="100"/>
        <c:noMultiLvlLbl val="0"/>
      </c:catAx>
      <c:valAx>
        <c:axId val="124826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247921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Bancos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987751531058612E-2"/>
          <c:y val="0.16598382889618904"/>
          <c:w val="0.86957374514232222"/>
          <c:h val="0.6539487881681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1'!$C$6:$C$9</c:f>
              <c:numCache>
                <c:formatCode>#,#00</c:formatCode>
                <c:ptCount val="4"/>
                <c:pt idx="0">
                  <c:v>90.909090909090907</c:v>
                </c:pt>
                <c:pt idx="1">
                  <c:v>92.307692307692307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1'!$D$6:$D$9</c:f>
              <c:numCache>
                <c:formatCode>#,#00</c:formatCode>
                <c:ptCount val="4"/>
                <c:pt idx="0">
                  <c:v>9.0909090909090917</c:v>
                </c:pt>
                <c:pt idx="1">
                  <c:v>7.6923076923076925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1'!$E$6:$E$9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1'!$F$6:$F$9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25376"/>
        <c:axId val="125126912"/>
      </c:barChart>
      <c:catAx>
        <c:axId val="1251253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5126912"/>
        <c:crosses val="autoZero"/>
        <c:auto val="1"/>
        <c:lblAlgn val="ctr"/>
        <c:lblOffset val="100"/>
        <c:noMultiLvlLbl val="0"/>
      </c:catAx>
      <c:valAx>
        <c:axId val="12512691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2.060369789300965E-2"/>
              <c:y val="3.6468253968253961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251253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47521316196281"/>
          <c:y val="0.92333319320245111"/>
          <c:w val="0.69063228895922479"/>
          <c:h val="7.666680679754890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CFC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5038359094002138"/>
          <c:w val="0.86957374514232222"/>
          <c:h val="0.6549742393311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1'!$C$10:$C$13</c:f>
              <c:numCache>
                <c:formatCode>#,#00</c:formatCode>
                <c:ptCount val="4"/>
                <c:pt idx="0">
                  <c:v>80</c:v>
                </c:pt>
                <c:pt idx="1">
                  <c:v>66.666666666666657</c:v>
                </c:pt>
                <c:pt idx="2">
                  <c:v>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1'!$D$10:$D$13</c:f>
              <c:numCache>
                <c:formatCode>#,#00</c:formatCode>
                <c:ptCount val="4"/>
                <c:pt idx="0">
                  <c:v>20</c:v>
                </c:pt>
                <c:pt idx="1">
                  <c:v>16.666666666666664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1'!$E$10:$E$13</c:f>
              <c:numCache>
                <c:formatCode>#,#00</c:formatCode>
                <c:ptCount val="4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1'!$F$10:$F$13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62624"/>
        <c:axId val="125164160"/>
      </c:barChart>
      <c:catAx>
        <c:axId val="1251626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5164160"/>
        <c:crosses val="autoZero"/>
        <c:auto val="1"/>
        <c:lblAlgn val="ctr"/>
        <c:lblOffset val="100"/>
        <c:noMultiLvlLbl val="0"/>
      </c:catAx>
      <c:valAx>
        <c:axId val="12516416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8.4210201544303639E-3"/>
              <c:y val="9.1260814620394669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25162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37276078623827"/>
          <c:y val="0.90358044133372217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Cooperativas</a:t>
            </a:r>
            <a:r>
              <a:rPr lang="es-CO" baseline="0"/>
              <a:t> </a:t>
            </a:r>
            <a:r>
              <a:rPr lang="es-CO"/>
              <a:t>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9095158730158732"/>
          <c:w val="0.86957374514232222"/>
          <c:h val="0.6144063492063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1'!$C$14:$C$17</c:f>
              <c:numCache>
                <c:formatCode>#,#00</c:formatCode>
                <c:ptCount val="4"/>
                <c:pt idx="0">
                  <c:v>75</c:v>
                </c:pt>
                <c:pt idx="1">
                  <c:v>66.666666666666657</c:v>
                </c:pt>
                <c:pt idx="2">
                  <c:v>75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1'!$D$14:$D$17</c:f>
              <c:numCache>
                <c:formatCode>#,#00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1'!$E$14:$E$17</c:f>
              <c:numCache>
                <c:formatCode>#,#00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1'!$F$14:$F$17</c:f>
              <c:numCache>
                <c:formatCode>#,#00</c:formatCode>
                <c:ptCount val="4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50016"/>
        <c:axId val="124951552"/>
      </c:barChart>
      <c:catAx>
        <c:axId val="124950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24951552"/>
        <c:crosses val="autoZero"/>
        <c:auto val="1"/>
        <c:lblAlgn val="ctr"/>
        <c:lblOffset val="100"/>
        <c:noMultiLvlLbl val="0"/>
      </c:catAx>
      <c:valAx>
        <c:axId val="12495155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5.577489601262111E-3"/>
              <c:y val="3.7821428571428563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249500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9890895257611"/>
          <c:y val="0.9233335392842118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Agropecuario</c:v>
                </c:pt>
                <c:pt idx="6">
                  <c:v>Industria</c:v>
                </c:pt>
                <c:pt idx="7">
                  <c:v>Construcción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'G19'!$D$7:$D$17</c:f>
              <c:numCache>
                <c:formatCode>#,#00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14.285714285714285</c:v>
                </c:pt>
                <c:pt idx="9">
                  <c:v>14.285714285714285</c:v>
                </c:pt>
                <c:pt idx="10">
                  <c:v>42.857142857142854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Agropecuario</c:v>
                </c:pt>
                <c:pt idx="6">
                  <c:v>Industria</c:v>
                </c:pt>
                <c:pt idx="7">
                  <c:v>Construcción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'G19'!$C$7:$C$17</c:f>
              <c:numCache>
                <c:formatCode>#,#00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4</c:v>
                </c:pt>
                <c:pt idx="8">
                  <c:v>20</c:v>
                </c:pt>
                <c:pt idx="9">
                  <c:v>28.000000000000004</c:v>
                </c:pt>
                <c:pt idx="10">
                  <c:v>20</c:v>
                </c:pt>
              </c:numCache>
            </c:numRef>
          </c:val>
        </c:ser>
        <c:ser>
          <c:idx val="0"/>
          <c:order val="2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Agropecuario</c:v>
                </c:pt>
                <c:pt idx="6">
                  <c:v>Industria</c:v>
                </c:pt>
                <c:pt idx="7">
                  <c:v>Construcción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'G19'!$B$7:$B$17</c:f>
              <c:numCache>
                <c:formatCode>#,#00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9.0909090909090917</c:v>
                </c:pt>
                <c:pt idx="5">
                  <c:v>6.8181818181818175</c:v>
                </c:pt>
                <c:pt idx="6">
                  <c:v>13.636363636363635</c:v>
                </c:pt>
                <c:pt idx="7">
                  <c:v>9.0909090909090917</c:v>
                </c:pt>
                <c:pt idx="8">
                  <c:v>15.909090909090908</c:v>
                </c:pt>
                <c:pt idx="9">
                  <c:v>20.454545454545457</c:v>
                </c:pt>
                <c:pt idx="10">
                  <c:v>20.454545454545457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51936"/>
        <c:axId val="130153472"/>
      </c:barChart>
      <c:catAx>
        <c:axId val="1301519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30153472"/>
        <c:crosses val="autoZero"/>
        <c:auto val="1"/>
        <c:lblAlgn val="ctr"/>
        <c:lblOffset val="100"/>
        <c:noMultiLvlLbl val="0"/>
      </c:catAx>
      <c:valAx>
        <c:axId val="1301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1301519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8233865228508068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'G2'!$C$12:$AH$12</c:f>
              <c:numCache>
                <c:formatCode>_(* #,##0.00_);_(* \(#,##0.00\);_(* "-"??_);_(@_)</c:formatCode>
                <c:ptCount val="32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  <c:pt idx="30" formatCode="0.00">
                  <c:v>-10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'G2'!$C$13:$AH$13</c:f>
              <c:numCache>
                <c:formatCode>_(* #,##0.00_);_(* \(#,##0.00\);_(* "-"??_);_(@_)</c:formatCode>
                <c:ptCount val="32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8.9894405645254203</c:v>
                </c:pt>
                <c:pt idx="27">
                  <c:v>-23.131951142664871</c:v>
                </c:pt>
                <c:pt idx="28">
                  <c:v>-8.9036708492562671</c:v>
                </c:pt>
                <c:pt idx="29">
                  <c:v>-44.523005774201792</c:v>
                </c:pt>
                <c:pt idx="30" formatCode="0.00">
                  <c:v>-7.7462942725954802</c:v>
                </c:pt>
                <c:pt idx="31" formatCode="0.00">
                  <c:v>-22.835065386915215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'G2'!$C$14:$AH$14</c:f>
              <c:numCache>
                <c:formatCode>_(* #,##0.00_);_(* \(#,##0.00\);_(* "-"??_);_(@_)</c:formatCode>
                <c:ptCount val="32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  <c:pt idx="30" formatCode="0.00">
                  <c:v>10</c:v>
                </c:pt>
                <c:pt idx="3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'G2'!$C$15:$AH$15</c:f>
              <c:numCache>
                <c:formatCode>_(* #,##0.00_);_(* \(#,##0.00\);_(* "-"??_);_(@_)</c:formatCode>
                <c:ptCount val="32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  <c:pt idx="30" formatCode="0.00">
                  <c:v>10</c:v>
                </c:pt>
                <c:pt idx="31" formatCode="0.00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0928"/>
        <c:axId val="119619968"/>
      </c:lineChart>
      <c:dateAx>
        <c:axId val="118540928"/>
        <c:scaling>
          <c:orientation val="minMax"/>
          <c:max val="42795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96199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9619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85409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'G2'!$C$5:$AH$5</c:f>
              <c:numCache>
                <c:formatCode>_(* #,##0.00_);_(* \(#,##0.00\);_(* "-"??_);_(@_)</c:formatCode>
                <c:ptCount val="32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-46.666666666666664</c:v>
                </c:pt>
                <c:pt idx="30" formatCode="0.00">
                  <c:v>-40</c:v>
                </c:pt>
                <c:pt idx="31" formatCode="0.00">
                  <c:v>-40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'G2'!$C$6:$AH$6</c:f>
              <c:numCache>
                <c:formatCode>_(* #,##0.00_);_(* \(#,##0.00\);_(* "-"??_);_(@_)</c:formatCode>
                <c:ptCount val="32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46.468711029283206</c:v>
                </c:pt>
                <c:pt idx="27">
                  <c:v>-25.078964906111302</c:v>
                </c:pt>
                <c:pt idx="28">
                  <c:v>-13.58003411903772</c:v>
                </c:pt>
                <c:pt idx="29">
                  <c:v>-26.818284541638558</c:v>
                </c:pt>
                <c:pt idx="30" formatCode="0.00">
                  <c:v>14.741652781181733</c:v>
                </c:pt>
                <c:pt idx="31" formatCode="0.00">
                  <c:v>-17.735871045058271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'G2'!$C$7:$AH$7</c:f>
              <c:numCache>
                <c:formatCode>_(* #,##0.00_);_(* \(#,##0.00\);_(* "-"??_);_(@_)</c:formatCode>
                <c:ptCount val="32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 formatCode="0.00">
                  <c:v>6.666666666666667</c:v>
                </c:pt>
                <c:pt idx="30" formatCode="0.00">
                  <c:v>6.666666666666667</c:v>
                </c:pt>
                <c:pt idx="3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'G2'!$C$8:$AH$8</c:f>
              <c:numCache>
                <c:formatCode>_(* #,##0.00_);_(* \(#,##0.00\);_(* "-"??_);_(@_)</c:formatCode>
                <c:ptCount val="32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 formatCode="0.00">
                  <c:v>26.666666666666668</c:v>
                </c:pt>
                <c:pt idx="30" formatCode="0.00">
                  <c:v>40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32896"/>
        <c:axId val="118434432"/>
      </c:lineChart>
      <c:dateAx>
        <c:axId val="118432896"/>
        <c:scaling>
          <c:orientation val="minMax"/>
          <c:max val="42795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1843443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8434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84328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9143883714549943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'G2'!$C$19:$AH$19</c:f>
              <c:numCache>
                <c:formatCode>_(* #,##0.00_);_(* \(#,##0.00\);_(* "-"??_);_(@_)</c:formatCode>
                <c:ptCount val="32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  <c:pt idx="30" formatCode="0.00">
                  <c:v>-20</c:v>
                </c:pt>
                <c:pt idx="31" formatCode="0.00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'G2'!$C$20:$AH$20</c:f>
              <c:numCache>
                <c:formatCode>_(* #,##0.00_);_(* \(#,##0.00\);_(* "-"??_);_(@_)</c:formatCode>
                <c:ptCount val="32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-9.2162186537110014</c:v>
                </c:pt>
                <c:pt idx="27">
                  <c:v>-49.779752047628833</c:v>
                </c:pt>
                <c:pt idx="28">
                  <c:v>-13.865775622526408</c:v>
                </c:pt>
                <c:pt idx="29">
                  <c:v>-33.666109764079003</c:v>
                </c:pt>
                <c:pt idx="30" formatCode="0.00">
                  <c:v>-44.739553800380783</c:v>
                </c:pt>
                <c:pt idx="31" formatCode="0.00">
                  <c:v>-35.167128578249361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'G2'!$C$21:$AH$21</c:f>
              <c:numCache>
                <c:formatCode>_(* #,##0.00_);_(* \(#,##0.00\);_(* "-"??_);_(@_)</c:formatCode>
                <c:ptCount val="32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  <c:pt idx="30" formatCode="0.00">
                  <c:v>40</c:v>
                </c:pt>
                <c:pt idx="31" formatCode="0.00">
                  <c:v>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marker>
            <c:symbol val="none"/>
          </c:marker>
          <c:cat>
            <c:numRef>
              <c:f>'G2'!$C$4:$AH$4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'G2'!$C$22:$AH$22</c:f>
              <c:numCache>
                <c:formatCode>_(* #,##0.00_);_(* \(#,##0.00\);_(* "-"??_);_(@_)</c:formatCode>
                <c:ptCount val="32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  <c:pt idx="30" formatCode="0.00">
                  <c:v>-80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8912"/>
        <c:axId val="118520448"/>
      </c:lineChart>
      <c:dateAx>
        <c:axId val="118518912"/>
        <c:scaling>
          <c:orientation val="minMax"/>
          <c:max val="42795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852044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8520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85189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1735776267328752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'G3'!$C$5:$C$36</c:f>
              <c:numCache>
                <c:formatCode>_(* #,##0.00_);_(* \(#,##0.00\);_(* "-"??_);_(@_)</c:formatCode>
                <c:ptCount val="32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-13.333333333333334</c:v>
                </c:pt>
                <c:pt idx="30">
                  <c:v>26.666666666666668</c:v>
                </c:pt>
                <c:pt idx="31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'G3'!$D$5:$D$36</c:f>
              <c:numCache>
                <c:formatCode>_(* #,##0.00_);_(* \(#,##0.00\);_(* "-"??_);_(@_)</c:formatCode>
                <c:ptCount val="32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-33.333333333333329</c:v>
                </c:pt>
                <c:pt idx="30">
                  <c:v>-46.666666666666664</c:v>
                </c:pt>
                <c:pt idx="31">
                  <c:v>-73.333333333333329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'G3'!$E$5:$E$36</c:f>
              <c:numCache>
                <c:formatCode>_(* #,##0.00_);_(* \(#,##0.00\);_(* "-"??_);_(@_)</c:formatCode>
                <c:ptCount val="32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-40</c:v>
                </c:pt>
                <c:pt idx="30">
                  <c:v>-20</c:v>
                </c:pt>
                <c:pt idx="31">
                  <c:v>-26.666666666666668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'G3'!$F$5:$F$36</c:f>
              <c:numCache>
                <c:formatCode>_(* #,##0.00_);_(* \(#,##0.00\);_(* "-"??_);_(@_)</c:formatCode>
                <c:ptCount val="32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-26.666666666666668</c:v>
                </c:pt>
                <c:pt idx="30">
                  <c:v>20</c:v>
                </c:pt>
                <c:pt idx="31">
                  <c:v>-13.333333333333334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58592"/>
        <c:axId val="119360128"/>
      </c:lineChart>
      <c:dateAx>
        <c:axId val="119358592"/>
        <c:scaling>
          <c:orientation val="minMax"/>
          <c:max val="42795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11936012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9360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93585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'G3'!$G$5:$G$36</c:f>
              <c:numCache>
                <c:formatCode>_(* #,##0.00_);_(* \(#,##0.00\);_(* "-"??_);_(@_)</c:formatCode>
                <c:ptCount val="32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  <c:pt idx="30">
                  <c:v>10</c:v>
                </c:pt>
                <c:pt idx="31">
                  <c:v>-10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'G3'!$H$5:$H$36</c:f>
              <c:numCache>
                <c:formatCode>_(* #,##0.00_);_(* \(#,##0.00\);_(* "-"??_);_(@_)</c:formatCode>
                <c:ptCount val="32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  <c:pt idx="30">
                  <c:v>20</c:v>
                </c:pt>
                <c:pt idx="31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'G3'!$I$5:$I$36</c:f>
              <c:numCache>
                <c:formatCode>_(* #,##0.00_);_(* \(#,##0.00\);_(* "-"??_);_(@_)</c:formatCode>
                <c:ptCount val="32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  <c:pt idx="30">
                  <c:v>0</c:v>
                </c:pt>
                <c:pt idx="31">
                  <c:v>-20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'G3'!$B$5:$B$36</c:f>
              <c:numCache>
                <c:formatCode>mmm\-yy</c:formatCode>
                <c:ptCount val="32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</c:numCache>
            </c:numRef>
          </c:cat>
          <c:val>
            <c:numRef>
              <c:f>'G3'!$J$5:$J$36</c:f>
              <c:numCache>
                <c:formatCode>_(* #,##0.00_);_(* \(#,##0.00\);_(* "-"??_);_(@_)</c:formatCode>
                <c:ptCount val="32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  <c:pt idx="30">
                  <c:v>-20</c:v>
                </c:pt>
                <c:pt idx="31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93760"/>
        <c:axId val="119495296"/>
      </c:lineChart>
      <c:dateAx>
        <c:axId val="119493760"/>
        <c:scaling>
          <c:orientation val="minMax"/>
          <c:max val="42795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1949529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9495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9493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44</xdr:row>
      <xdr:rowOff>13607</xdr:rowOff>
    </xdr:from>
    <xdr:to>
      <xdr:col>13</xdr:col>
      <xdr:colOff>666751</xdr:colOff>
      <xdr:row>61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62</xdr:row>
      <xdr:rowOff>139773</xdr:rowOff>
    </xdr:from>
    <xdr:to>
      <xdr:col>7</xdr:col>
      <xdr:colOff>653143</xdr:colOff>
      <xdr:row>79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62</xdr:row>
      <xdr:rowOff>58410</xdr:rowOff>
    </xdr:from>
    <xdr:to>
      <xdr:col>14</xdr:col>
      <xdr:colOff>143434</xdr:colOff>
      <xdr:row>78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45</xdr:row>
      <xdr:rowOff>17318</xdr:rowOff>
    </xdr:from>
    <xdr:to>
      <xdr:col>7</xdr:col>
      <xdr:colOff>489858</xdr:colOff>
      <xdr:row>59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80</xdr:row>
      <xdr:rowOff>95250</xdr:rowOff>
    </xdr:from>
    <xdr:to>
      <xdr:col>3</xdr:col>
      <xdr:colOff>1074965</xdr:colOff>
      <xdr:row>80</xdr:row>
      <xdr:rowOff>95250</xdr:rowOff>
    </xdr:to>
    <xdr:cxnSp macro="">
      <xdr:nvCxnSpPr>
        <xdr:cNvPr id="6" name="5 Conector recto"/>
        <xdr:cNvCxnSpPr/>
      </xdr:nvCxnSpPr>
      <xdr:spPr>
        <a:xfrm>
          <a:off x="2726872" y="16487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80</xdr:row>
      <xdr:rowOff>122464</xdr:rowOff>
    </xdr:from>
    <xdr:to>
      <xdr:col>8</xdr:col>
      <xdr:colOff>911679</xdr:colOff>
      <xdr:row>80</xdr:row>
      <xdr:rowOff>122464</xdr:rowOff>
    </xdr:to>
    <xdr:cxnSp macro="">
      <xdr:nvCxnSpPr>
        <xdr:cNvPr id="7" name="6 Conector recto"/>
        <xdr:cNvCxnSpPr/>
      </xdr:nvCxnSpPr>
      <xdr:spPr>
        <a:xfrm>
          <a:off x="6878411" y="16514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50</xdr:row>
      <xdr:rowOff>77221</xdr:rowOff>
    </xdr:from>
    <xdr:to>
      <xdr:col>8</xdr:col>
      <xdr:colOff>930087</xdr:colOff>
      <xdr:row>78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50</xdr:row>
      <xdr:rowOff>4173</xdr:rowOff>
    </xdr:from>
    <xdr:to>
      <xdr:col>15</xdr:col>
      <xdr:colOff>444500</xdr:colOff>
      <xdr:row>79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50</xdr:row>
      <xdr:rowOff>111126</xdr:rowOff>
    </xdr:from>
    <xdr:to>
      <xdr:col>25</xdr:col>
      <xdr:colOff>95250</xdr:colOff>
      <xdr:row>79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sep-2016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557893</xdr:colOff>
      <xdr:row>20</xdr:row>
      <xdr:rowOff>0</xdr:rowOff>
    </xdr:from>
    <xdr:to>
      <xdr:col>11</xdr:col>
      <xdr:colOff>190500</xdr:colOff>
      <xdr:row>45</xdr:row>
      <xdr:rowOff>17690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585107</xdr:colOff>
      <xdr:row>19</xdr:row>
      <xdr:rowOff>176893</xdr:rowOff>
    </xdr:from>
    <xdr:to>
      <xdr:col>21</xdr:col>
      <xdr:colOff>299357</xdr:colOff>
      <xdr:row>45</xdr:row>
      <xdr:rowOff>85725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530679</xdr:colOff>
      <xdr:row>46</xdr:row>
      <xdr:rowOff>163285</xdr:rowOff>
    </xdr:from>
    <xdr:to>
      <xdr:col>16</xdr:col>
      <xdr:colOff>244929</xdr:colOff>
      <xdr:row>72</xdr:row>
      <xdr:rowOff>126546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5992474" y="37814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6030575" y="51244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6078200" y="807720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6116301" y="94202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50</xdr:row>
      <xdr:rowOff>20450</xdr:rowOff>
    </xdr:from>
    <xdr:to>
      <xdr:col>7</xdr:col>
      <xdr:colOff>333375</xdr:colOff>
      <xdr:row>74</xdr:row>
      <xdr:rowOff>20450</xdr:rowOff>
    </xdr:to>
    <xdr:grpSp>
      <xdr:nvGrpSpPr>
        <xdr:cNvPr id="2" name="1 Grupo"/>
        <xdr:cNvGrpSpPr/>
      </xdr:nvGrpSpPr>
      <xdr:grpSpPr>
        <a:xfrm>
          <a:off x="14007" y="10426513"/>
          <a:ext cx="9487181" cy="4572000"/>
          <a:chOff x="14007" y="9669276"/>
          <a:chExt cx="9280290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4007" y="9669276"/>
          <a:ext cx="9135596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465087" y="13625513"/>
            <a:ext cx="829210" cy="226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jun17 (a)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49</xdr:row>
      <xdr:rowOff>89647</xdr:rowOff>
    </xdr:from>
    <xdr:to>
      <xdr:col>6</xdr:col>
      <xdr:colOff>1275669</xdr:colOff>
      <xdr:row>73</xdr:row>
      <xdr:rowOff>56029</xdr:rowOff>
    </xdr:to>
    <xdr:grpSp>
      <xdr:nvGrpSpPr>
        <xdr:cNvPr id="2" name="1 Grupo"/>
        <xdr:cNvGrpSpPr/>
      </xdr:nvGrpSpPr>
      <xdr:grpSpPr>
        <a:xfrm>
          <a:off x="75237" y="10300447"/>
          <a:ext cx="9125232" cy="4538382"/>
          <a:chOff x="75237" y="9728947"/>
          <a:chExt cx="9125232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318500" y="13718638"/>
            <a:ext cx="8763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jun-17 (a)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49</xdr:row>
      <xdr:rowOff>63498</xdr:rowOff>
    </xdr:from>
    <xdr:to>
      <xdr:col>7</xdr:col>
      <xdr:colOff>1168401</xdr:colOff>
      <xdr:row>74</xdr:row>
      <xdr:rowOff>63497</xdr:rowOff>
    </xdr:to>
    <xdr:grpSp>
      <xdr:nvGrpSpPr>
        <xdr:cNvPr id="2" name="1 Grupo"/>
        <xdr:cNvGrpSpPr/>
      </xdr:nvGrpSpPr>
      <xdr:grpSpPr>
        <a:xfrm>
          <a:off x="1562100" y="10286998"/>
          <a:ext cx="8851901" cy="4762499"/>
          <a:chOff x="2254746" y="9745475"/>
          <a:chExt cx="9872307" cy="4523747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2254746" y="9745475"/>
          <a:ext cx="9631518" cy="45237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11170368" y="13662280"/>
            <a:ext cx="956685" cy="2932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jun-17 (a)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69739</xdr:rowOff>
    </xdr:from>
    <xdr:to>
      <xdr:col>6</xdr:col>
      <xdr:colOff>1803400</xdr:colOff>
      <xdr:row>75</xdr:row>
      <xdr:rowOff>20919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0.9082</cdr:x>
      <cdr:y>0.865</cdr:y>
    </cdr:from>
    <cdr:to>
      <cdr:x>0.99739</cdr:x>
      <cdr:y>0.92561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8835190" y="4406900"/>
          <a:ext cx="867610" cy="308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ZapfHumnst BT" panose="020B0502050508020304" pitchFamily="34" charset="0"/>
              <a:cs typeface="Times New Roman" pitchFamily="18" charset="0"/>
            </a:rPr>
            <a:t> jun-17 (a)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19</xdr:row>
      <xdr:rowOff>78921</xdr:rowOff>
    </xdr:from>
    <xdr:to>
      <xdr:col>8</xdr:col>
      <xdr:colOff>481853</xdr:colOff>
      <xdr:row>49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/>
            <a:t>(porcentaje)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23</xdr:row>
      <xdr:rowOff>38097</xdr:rowOff>
    </xdr:from>
    <xdr:to>
      <xdr:col>3</xdr:col>
      <xdr:colOff>1602440</xdr:colOff>
      <xdr:row>52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43</xdr:row>
      <xdr:rowOff>78443</xdr:rowOff>
    </xdr:from>
    <xdr:to>
      <xdr:col>6</xdr:col>
      <xdr:colOff>603250</xdr:colOff>
      <xdr:row>64</xdr:row>
      <xdr:rowOff>166221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0.01266</cdr:y>
    </cdr:from>
    <cdr:to>
      <cdr:x>0.26374</cdr:x>
      <cdr:y>0.09177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2" y="38100"/>
          <a:ext cx="1333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(porcentaje)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204786</xdr:colOff>
      <xdr:row>6</xdr:row>
      <xdr:rowOff>90484</xdr:rowOff>
    </xdr:from>
    <xdr:to>
      <xdr:col>12</xdr:col>
      <xdr:colOff>588786</xdr:colOff>
      <xdr:row>29</xdr:row>
      <xdr:rowOff>117634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300566</xdr:colOff>
      <xdr:row>5</xdr:row>
      <xdr:rowOff>129117</xdr:rowOff>
    </xdr:from>
    <xdr:to>
      <xdr:col>20</xdr:col>
      <xdr:colOff>684566</xdr:colOff>
      <xdr:row>30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36</xdr:row>
      <xdr:rowOff>0</xdr:rowOff>
    </xdr:from>
    <xdr:to>
      <xdr:col>15</xdr:col>
      <xdr:colOff>666750</xdr:colOff>
      <xdr:row>37</xdr:row>
      <xdr:rowOff>38100</xdr:rowOff>
    </xdr:to>
    <xdr:sp macro="" textlink="">
      <xdr:nvSpPr>
        <xdr:cNvPr id="4" name="1 CuadroTexto"/>
        <xdr:cNvSpPr txBox="1"/>
      </xdr:nvSpPr>
      <xdr:spPr>
        <a:xfrm>
          <a:off x="11649075" y="731520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dic-2016</a:t>
          </a:r>
        </a:p>
      </xdr:txBody>
    </xdr:sp>
    <xdr:clientData/>
  </xdr:twoCellAnchor>
  <xdr:twoCellAnchor>
    <xdr:from>
      <xdr:col>14</xdr:col>
      <xdr:colOff>581025</xdr:colOff>
      <xdr:row>36</xdr:row>
      <xdr:rowOff>76200</xdr:rowOff>
    </xdr:from>
    <xdr:to>
      <xdr:col>14</xdr:col>
      <xdr:colOff>706459</xdr:colOff>
      <xdr:row>37</xdr:row>
      <xdr:rowOff>1456</xdr:rowOff>
    </xdr:to>
    <xdr:sp macro="" textlink="">
      <xdr:nvSpPr>
        <xdr:cNvPr id="5" name="1 Rectángulo"/>
        <xdr:cNvSpPr/>
      </xdr:nvSpPr>
      <xdr:spPr>
        <a:xfrm>
          <a:off x="11563350" y="7391400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42</xdr:row>
      <xdr:rowOff>120649</xdr:rowOff>
    </xdr:from>
    <xdr:to>
      <xdr:col>5</xdr:col>
      <xdr:colOff>1059656</xdr:colOff>
      <xdr:row>63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42</xdr:row>
      <xdr:rowOff>4763</xdr:rowOff>
    </xdr:from>
    <xdr:to>
      <xdr:col>11</xdr:col>
      <xdr:colOff>905667</xdr:colOff>
      <xdr:row>62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65</xdr:row>
      <xdr:rowOff>146846</xdr:rowOff>
    </xdr:from>
    <xdr:to>
      <xdr:col>9</xdr:col>
      <xdr:colOff>250031</xdr:colOff>
      <xdr:row>84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349779</xdr:colOff>
      <xdr:row>18</xdr:row>
      <xdr:rowOff>66939</xdr:rowOff>
    </xdr:from>
    <xdr:to>
      <xdr:col>5</xdr:col>
      <xdr:colOff>100013</xdr:colOff>
      <xdr:row>31</xdr:row>
      <xdr:rowOff>110439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413014</xdr:colOff>
      <xdr:row>18</xdr:row>
      <xdr:rowOff>87312</xdr:rowOff>
    </xdr:from>
    <xdr:to>
      <xdr:col>16</xdr:col>
      <xdr:colOff>751680</xdr:colOff>
      <xdr:row>31</xdr:row>
      <xdr:rowOff>130812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244738</xdr:colOff>
      <xdr:row>18</xdr:row>
      <xdr:rowOff>69849</xdr:rowOff>
    </xdr:from>
    <xdr:to>
      <xdr:col>11</xdr:col>
      <xdr:colOff>138905</xdr:colOff>
      <xdr:row>31</xdr:row>
      <xdr:rowOff>113349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287867</xdr:colOff>
      <xdr:row>4</xdr:row>
      <xdr:rowOff>129644</xdr:rowOff>
    </xdr:from>
    <xdr:to>
      <xdr:col>15</xdr:col>
      <xdr:colOff>506942</xdr:colOff>
      <xdr:row>25</xdr:row>
      <xdr:rowOff>58208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140</xdr:row>
      <xdr:rowOff>88629</xdr:rowOff>
    </xdr:from>
    <xdr:to>
      <xdr:col>5</xdr:col>
      <xdr:colOff>2008910</xdr:colOff>
      <xdr:row>163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2114984</xdr:colOff>
      <xdr:row>140</xdr:row>
      <xdr:rowOff>25086</xdr:rowOff>
    </xdr:from>
    <xdr:to>
      <xdr:col>8</xdr:col>
      <xdr:colOff>1672286</xdr:colOff>
      <xdr:row>162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44505</xdr:colOff>
      <xdr:row>164</xdr:row>
      <xdr:rowOff>123391</xdr:rowOff>
    </xdr:from>
    <xdr:to>
      <xdr:col>7</xdr:col>
      <xdr:colOff>523875</xdr:colOff>
      <xdr:row>187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U89"/>
  <sheetViews>
    <sheetView view="pageBreakPreview" topLeftCell="A37" zoomScale="70" zoomScaleNormal="85" zoomScaleSheetLayoutView="70" workbookViewId="0">
      <selection activeCell="B84" sqref="B84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5" t="s">
        <v>111</v>
      </c>
    </row>
    <row r="2" spans="2:21" x14ac:dyDescent="0.25">
      <c r="B2" s="5" t="s">
        <v>112</v>
      </c>
      <c r="I2" s="6"/>
      <c r="J2" s="6"/>
    </row>
    <row r="3" spans="2:21" ht="15.75" thickBot="1" x14ac:dyDescent="0.3">
      <c r="G3" s="5" t="s">
        <v>113</v>
      </c>
      <c r="I3" s="5" t="s">
        <v>114</v>
      </c>
    </row>
    <row r="4" spans="2:21" ht="15.75" thickBot="1" x14ac:dyDescent="0.3">
      <c r="B4" s="194"/>
      <c r="C4" s="350" t="s">
        <v>2</v>
      </c>
      <c r="D4" s="351"/>
      <c r="E4" s="350" t="s">
        <v>3</v>
      </c>
      <c r="F4" s="351"/>
      <c r="G4" s="350" t="s">
        <v>4</v>
      </c>
      <c r="H4" s="351"/>
      <c r="I4" s="352" t="s">
        <v>115</v>
      </c>
      <c r="J4" s="351"/>
    </row>
    <row r="5" spans="2:21" ht="80.25" customHeight="1" thickBot="1" x14ac:dyDescent="0.3">
      <c r="B5" s="195" t="s">
        <v>116</v>
      </c>
      <c r="C5" s="196" t="s">
        <v>117</v>
      </c>
      <c r="D5" s="196" t="s">
        <v>118</v>
      </c>
      <c r="E5" s="196" t="s">
        <v>119</v>
      </c>
      <c r="F5" s="196" t="s">
        <v>120</v>
      </c>
      <c r="G5" s="196" t="s">
        <v>119</v>
      </c>
      <c r="H5" s="196" t="s">
        <v>120</v>
      </c>
      <c r="I5" s="197" t="s">
        <v>119</v>
      </c>
      <c r="J5" s="196" t="s">
        <v>120</v>
      </c>
      <c r="O5" s="6"/>
      <c r="P5" s="6"/>
      <c r="Q5" s="6"/>
      <c r="R5" s="6"/>
    </row>
    <row r="6" spans="2:21" x14ac:dyDescent="0.25">
      <c r="B6" s="198">
        <v>39873</v>
      </c>
      <c r="C6" s="199">
        <v>7.4261138210334643</v>
      </c>
      <c r="D6" s="200">
        <v>-61.438514555384096</v>
      </c>
      <c r="E6" s="201">
        <v>17.490761534005461</v>
      </c>
      <c r="F6" s="200">
        <v>-25.366669212108189</v>
      </c>
      <c r="G6" s="202">
        <v>15.261191061525409</v>
      </c>
      <c r="H6" s="200">
        <v>-15.345631093088674</v>
      </c>
      <c r="I6" s="199">
        <v>63.623443757769891</v>
      </c>
      <c r="J6" s="203">
        <v>-5.7711799523784455</v>
      </c>
      <c r="O6" s="6"/>
      <c r="P6" s="204"/>
      <c r="R6" s="205"/>
      <c r="S6" s="205"/>
      <c r="T6" s="6"/>
      <c r="U6" s="6"/>
    </row>
    <row r="7" spans="2:21" x14ac:dyDescent="0.25">
      <c r="B7" s="206">
        <v>39965</v>
      </c>
      <c r="C7" s="205">
        <v>3.1840525409451814</v>
      </c>
      <c r="D7" s="207">
        <v>-60.095523265261797</v>
      </c>
      <c r="E7" s="208">
        <v>14.451530743355189</v>
      </c>
      <c r="F7" s="207">
        <v>-14.146272246849984</v>
      </c>
      <c r="G7" s="209">
        <v>12.506461260119522</v>
      </c>
      <c r="H7" s="210">
        <v>-29.742854274216342</v>
      </c>
      <c r="I7" s="205">
        <v>58.592117652921985</v>
      </c>
      <c r="J7" s="207">
        <v>-10.259102049387623</v>
      </c>
      <c r="R7" s="205"/>
      <c r="S7" s="205"/>
      <c r="T7" s="6"/>
      <c r="U7" s="6"/>
    </row>
    <row r="8" spans="2:21" x14ac:dyDescent="0.25">
      <c r="B8" s="206">
        <v>40057</v>
      </c>
      <c r="C8" s="205">
        <v>0.50512871098633561</v>
      </c>
      <c r="D8" s="207">
        <v>-27.717380767674488</v>
      </c>
      <c r="E8" s="208">
        <v>4.6710985383894732</v>
      </c>
      <c r="F8" s="207">
        <v>-12.548385500673334</v>
      </c>
      <c r="G8" s="209">
        <v>11.685105799955849</v>
      </c>
      <c r="H8" s="210">
        <v>13.374501722058248</v>
      </c>
      <c r="I8" s="205">
        <v>55.075452666928328</v>
      </c>
      <c r="J8" s="207">
        <v>-16.33599968678481</v>
      </c>
      <c r="R8" s="205"/>
      <c r="S8" s="205"/>
      <c r="T8" s="6"/>
      <c r="U8" s="6"/>
    </row>
    <row r="9" spans="2:21" x14ac:dyDescent="0.25">
      <c r="B9" s="206">
        <v>40148</v>
      </c>
      <c r="C9" s="205">
        <v>1.4112419140821952</v>
      </c>
      <c r="D9" s="207">
        <v>-41.228947590803408</v>
      </c>
      <c r="E9" s="208">
        <v>0.52634967058895477</v>
      </c>
      <c r="F9" s="207">
        <v>-17.934611947184777</v>
      </c>
      <c r="G9" s="209">
        <v>13.064310495954246</v>
      </c>
      <c r="H9" s="210">
        <v>19.511113184206451</v>
      </c>
      <c r="I9" s="205">
        <v>24.444308171667718</v>
      </c>
      <c r="J9" s="207">
        <v>9.2553138918444589</v>
      </c>
      <c r="R9" s="205"/>
      <c r="S9" s="205"/>
      <c r="T9" s="6"/>
      <c r="U9" s="6"/>
    </row>
    <row r="10" spans="2:21" x14ac:dyDescent="0.25">
      <c r="B10" s="206">
        <v>40238</v>
      </c>
      <c r="C10" s="205">
        <v>4.5739805368728348</v>
      </c>
      <c r="D10" s="207">
        <v>18.861525537696693</v>
      </c>
      <c r="E10" s="208">
        <v>0.45206453853234851</v>
      </c>
      <c r="F10" s="207">
        <v>2.3273755389688033</v>
      </c>
      <c r="G10" s="209">
        <v>14.779801716529946</v>
      </c>
      <c r="H10" s="210">
        <v>16.372880873185824</v>
      </c>
      <c r="I10" s="205">
        <v>17.189710600562471</v>
      </c>
      <c r="J10" s="207">
        <v>20.19755652690823</v>
      </c>
      <c r="R10" s="205"/>
      <c r="S10" s="205"/>
      <c r="T10" s="6"/>
      <c r="U10" s="6"/>
    </row>
    <row r="11" spans="2:21" x14ac:dyDescent="0.25">
      <c r="B11" s="206">
        <v>40330</v>
      </c>
      <c r="C11" s="205">
        <v>8.5717185371959825</v>
      </c>
      <c r="D11" s="207">
        <v>13.340983204213099</v>
      </c>
      <c r="E11" s="208">
        <v>1.6117786593028871</v>
      </c>
      <c r="F11" s="207">
        <v>21.830743748299952</v>
      </c>
      <c r="G11" s="209">
        <v>16.184535716165669</v>
      </c>
      <c r="H11" s="210">
        <v>15.704333575435756</v>
      </c>
      <c r="I11" s="205">
        <v>11.777506178215202</v>
      </c>
      <c r="J11" s="207">
        <v>9.9862566794641285</v>
      </c>
      <c r="R11" s="205"/>
      <c r="S11" s="205"/>
      <c r="T11" s="6"/>
      <c r="U11" s="6"/>
    </row>
    <row r="12" spans="2:21" x14ac:dyDescent="0.25">
      <c r="B12" s="206">
        <v>40422</v>
      </c>
      <c r="C12" s="205">
        <v>12.995731727908954</v>
      </c>
      <c r="D12" s="207">
        <v>24.386637161073114</v>
      </c>
      <c r="E12" s="208">
        <v>10.125428637083411</v>
      </c>
      <c r="F12" s="207">
        <v>48.923023552112419</v>
      </c>
      <c r="G12" s="209">
        <v>17.011696623312076</v>
      </c>
      <c r="H12" s="210">
        <v>10.907191897757585</v>
      </c>
      <c r="I12" s="205">
        <v>9.8153782662758982</v>
      </c>
      <c r="J12" s="207">
        <v>-15.884220633891935</v>
      </c>
      <c r="R12" s="205"/>
      <c r="S12" s="205"/>
      <c r="T12" s="6"/>
      <c r="U12" s="6"/>
    </row>
    <row r="13" spans="2:21" x14ac:dyDescent="0.25">
      <c r="B13" s="206">
        <v>40513</v>
      </c>
      <c r="C13" s="205">
        <v>16.200468484250941</v>
      </c>
      <c r="D13" s="207">
        <v>51.806103627977549</v>
      </c>
      <c r="E13" s="208">
        <v>18.929012486700316</v>
      </c>
      <c r="F13" s="207">
        <v>55.327510635406561</v>
      </c>
      <c r="G13" s="209">
        <v>17.07697078357819</v>
      </c>
      <c r="H13" s="210">
        <v>24.44134917522965</v>
      </c>
      <c r="I13" s="205">
        <v>12.118619525126917</v>
      </c>
      <c r="J13" s="207">
        <v>28.268409921164551</v>
      </c>
      <c r="R13" s="205"/>
      <c r="S13" s="205"/>
      <c r="T13" s="6"/>
      <c r="U13" s="6"/>
    </row>
    <row r="14" spans="2:21" x14ac:dyDescent="0.25">
      <c r="B14" s="206">
        <v>40603</v>
      </c>
      <c r="C14" s="205">
        <v>19.45686187199367</v>
      </c>
      <c r="D14" s="207">
        <v>16.538269645493749</v>
      </c>
      <c r="E14" s="208">
        <v>22.240624473816382</v>
      </c>
      <c r="F14" s="207">
        <v>13.044764596413369</v>
      </c>
      <c r="G14" s="209">
        <v>17.139290065716466</v>
      </c>
      <c r="H14" s="210">
        <v>-0.19778870166602991</v>
      </c>
      <c r="I14" s="205">
        <v>30.018507556569762</v>
      </c>
      <c r="J14" s="207">
        <v>29.813361610213661</v>
      </c>
      <c r="R14" s="205"/>
      <c r="S14" s="205"/>
      <c r="T14" s="6"/>
      <c r="U14" s="6"/>
    </row>
    <row r="15" spans="2:21" x14ac:dyDescent="0.25">
      <c r="B15" s="206">
        <v>40695</v>
      </c>
      <c r="C15" s="205">
        <v>24.50544216217294</v>
      </c>
      <c r="D15" s="207">
        <v>58.683051118741282</v>
      </c>
      <c r="E15" s="208">
        <v>23.06240517935969</v>
      </c>
      <c r="F15" s="207">
        <v>31.621557242613296</v>
      </c>
      <c r="G15" s="209">
        <v>18.340668917569516</v>
      </c>
      <c r="H15" s="210">
        <v>27.269131132340473</v>
      </c>
      <c r="I15" s="205">
        <v>34.60840786864501</v>
      </c>
      <c r="J15" s="207">
        <v>26.256747979437161</v>
      </c>
      <c r="R15" s="205"/>
      <c r="S15" s="205"/>
      <c r="T15" s="6"/>
      <c r="U15" s="6"/>
    </row>
    <row r="16" spans="2:21" x14ac:dyDescent="0.25">
      <c r="B16" s="206">
        <v>40787</v>
      </c>
      <c r="C16" s="205">
        <v>25.23352346496943</v>
      </c>
      <c r="D16" s="207">
        <v>29.561322591725041</v>
      </c>
      <c r="E16" s="208">
        <v>23.139248809694468</v>
      </c>
      <c r="F16" s="207">
        <v>43.515948418326772</v>
      </c>
      <c r="G16" s="209">
        <v>18.729057752386041</v>
      </c>
      <c r="H16" s="210">
        <v>23.764171922948812</v>
      </c>
      <c r="I16" s="205">
        <v>37.534865000045549</v>
      </c>
      <c r="J16" s="207">
        <v>28.382600532843284</v>
      </c>
      <c r="R16" s="205"/>
      <c r="S16" s="205"/>
      <c r="T16" s="6"/>
      <c r="U16" s="6"/>
    </row>
    <row r="17" spans="2:21" x14ac:dyDescent="0.25">
      <c r="B17" s="206">
        <v>40878</v>
      </c>
      <c r="C17" s="205">
        <v>25.047145202110421</v>
      </c>
      <c r="D17" s="207">
        <v>20.964664828486498</v>
      </c>
      <c r="E17" s="208">
        <v>18.729129326484294</v>
      </c>
      <c r="F17" s="207">
        <v>16.252556407540659</v>
      </c>
      <c r="G17" s="209">
        <v>19.454835361584074</v>
      </c>
      <c r="H17" s="210">
        <v>23.190670598412179</v>
      </c>
      <c r="I17" s="205">
        <v>38.311595104117281</v>
      </c>
      <c r="J17" s="207">
        <v>15.092215983946911</v>
      </c>
      <c r="R17" s="205"/>
      <c r="S17" s="205"/>
      <c r="T17" s="6"/>
      <c r="U17" s="6"/>
    </row>
    <row r="18" spans="2:21" x14ac:dyDescent="0.25">
      <c r="B18" s="206">
        <v>40969</v>
      </c>
      <c r="C18" s="205">
        <v>24.761273444550568</v>
      </c>
      <c r="D18" s="207">
        <v>1.9411022805851563</v>
      </c>
      <c r="E18" s="208">
        <v>16.107479691439018</v>
      </c>
      <c r="F18" s="207">
        <v>14.3595575700231</v>
      </c>
      <c r="G18" s="209">
        <v>19.407547339345243</v>
      </c>
      <c r="H18" s="210">
        <v>0.24302404871568581</v>
      </c>
      <c r="I18" s="205">
        <v>23.002930312856272</v>
      </c>
      <c r="J18" s="207">
        <v>14.522367013144786</v>
      </c>
      <c r="R18" s="205"/>
      <c r="S18" s="205"/>
      <c r="T18" s="6"/>
      <c r="U18" s="6"/>
    </row>
    <row r="19" spans="2:21" x14ac:dyDescent="0.25">
      <c r="B19" s="206">
        <v>41061</v>
      </c>
      <c r="C19" s="205">
        <v>21.148017235887306</v>
      </c>
      <c r="D19" s="207">
        <v>-18.683690483436958</v>
      </c>
      <c r="E19" s="208">
        <v>14.999727058278101</v>
      </c>
      <c r="F19" s="207">
        <v>0.29691490271196219</v>
      </c>
      <c r="G19" s="209">
        <v>18.387049465976773</v>
      </c>
      <c r="H19" s="210">
        <v>9.7276453584821052</v>
      </c>
      <c r="I19" s="205">
        <v>21.15818085438006</v>
      </c>
      <c r="J19" s="207">
        <v>-8.840094496802763</v>
      </c>
      <c r="Q19" s="211"/>
      <c r="R19" s="212"/>
      <c r="S19" s="205"/>
      <c r="T19" s="6"/>
      <c r="U19" s="6"/>
    </row>
    <row r="20" spans="2:21" x14ac:dyDescent="0.25">
      <c r="B20" s="206">
        <v>41153</v>
      </c>
      <c r="C20" s="205">
        <v>19.213272638746304</v>
      </c>
      <c r="D20" s="207">
        <v>-13.777358889603105</v>
      </c>
      <c r="E20" s="208">
        <v>12.292533744473989</v>
      </c>
      <c r="F20" s="207">
        <v>-6.2192621662344907</v>
      </c>
      <c r="G20" s="209">
        <v>14.876168175897902</v>
      </c>
      <c r="H20" s="210">
        <v>13.71374085108471</v>
      </c>
      <c r="I20" s="205">
        <v>20.781380579176066</v>
      </c>
      <c r="J20" s="207">
        <v>4.8717555007636539</v>
      </c>
      <c r="L20" s="211"/>
      <c r="M20" s="211"/>
      <c r="Q20" s="7"/>
      <c r="R20" s="213"/>
      <c r="S20" s="205"/>
      <c r="T20" s="6"/>
      <c r="U20" s="6"/>
    </row>
    <row r="21" spans="2:21" x14ac:dyDescent="0.25">
      <c r="B21" s="206">
        <v>41244</v>
      </c>
      <c r="C21" s="205">
        <v>17.21252209535993</v>
      </c>
      <c r="D21" s="207">
        <v>-1.6439123012226726</v>
      </c>
      <c r="E21" s="208">
        <v>13.112504800433666</v>
      </c>
      <c r="F21" s="207">
        <v>9.1148838596783897</v>
      </c>
      <c r="G21" s="209">
        <v>14.344265730120881</v>
      </c>
      <c r="H21" s="210">
        <v>20.835212008264762</v>
      </c>
      <c r="I21" s="205">
        <v>19.725277475663038</v>
      </c>
      <c r="J21" s="207">
        <v>8.5329162765070059</v>
      </c>
      <c r="L21" s="7"/>
      <c r="M21" s="7"/>
      <c r="Q21" s="7"/>
      <c r="R21" s="213"/>
      <c r="S21" s="205"/>
      <c r="T21" s="6"/>
      <c r="U21" s="6"/>
    </row>
    <row r="22" spans="2:21" x14ac:dyDescent="0.25">
      <c r="B22" s="206">
        <v>41334</v>
      </c>
      <c r="C22" s="205">
        <v>14.904486117318051</v>
      </c>
      <c r="D22" s="207">
        <v>-48.856766401392591</v>
      </c>
      <c r="E22" s="208">
        <v>13.586711059308975</v>
      </c>
      <c r="F22" s="207">
        <v>-36.15847330979885</v>
      </c>
      <c r="G22" s="209">
        <v>13.445014324863962</v>
      </c>
      <c r="H22" s="210">
        <v>-8.8200276969622635</v>
      </c>
      <c r="I22" s="205">
        <v>19.017869153411169</v>
      </c>
      <c r="J22" s="207">
        <v>-1.3210520004265442</v>
      </c>
      <c r="L22" s="7"/>
      <c r="M22" s="7"/>
      <c r="Q22" s="7"/>
      <c r="R22" s="213"/>
      <c r="S22" s="205"/>
      <c r="T22" s="6"/>
      <c r="U22" s="6"/>
    </row>
    <row r="23" spans="2:21" x14ac:dyDescent="0.25">
      <c r="B23" s="206">
        <v>41426</v>
      </c>
      <c r="C23" s="205">
        <v>13.227435179109603</v>
      </c>
      <c r="D23" s="207">
        <v>7.8063591507559424</v>
      </c>
      <c r="E23" s="208">
        <v>15.627133004162408</v>
      </c>
      <c r="F23" s="207">
        <v>3.2480111607320441</v>
      </c>
      <c r="G23" s="209">
        <v>13.957761942833429</v>
      </c>
      <c r="H23" s="210">
        <v>41.757698962011389</v>
      </c>
      <c r="I23" s="205">
        <v>20.267215412091822</v>
      </c>
      <c r="J23" s="207">
        <v>0.67413312958954208</v>
      </c>
      <c r="L23" s="7"/>
      <c r="M23" s="7"/>
      <c r="Q23" s="7"/>
      <c r="R23" s="213"/>
      <c r="S23" s="205"/>
      <c r="T23" s="6"/>
      <c r="U23" s="6"/>
    </row>
    <row r="24" spans="2:21" x14ac:dyDescent="0.25">
      <c r="B24" s="206">
        <v>41518</v>
      </c>
      <c r="C24" s="205">
        <v>12.679612728601297</v>
      </c>
      <c r="D24" s="207">
        <v>13.140152081813017</v>
      </c>
      <c r="E24" s="208">
        <v>15.318970108898622</v>
      </c>
      <c r="F24" s="207">
        <v>6.9419764304857257</v>
      </c>
      <c r="G24" s="209">
        <v>17.784249201004428</v>
      </c>
      <c r="H24" s="210">
        <v>37.420412360156305</v>
      </c>
      <c r="I24" s="205">
        <v>19.201085207520443</v>
      </c>
      <c r="J24" s="207">
        <v>4.3239539300874821</v>
      </c>
      <c r="L24" s="7"/>
      <c r="M24" s="7"/>
      <c r="R24" s="205"/>
      <c r="S24" s="205"/>
      <c r="T24" s="6"/>
      <c r="U24" s="6"/>
    </row>
    <row r="25" spans="2:21" x14ac:dyDescent="0.25">
      <c r="B25" s="206">
        <v>41609</v>
      </c>
      <c r="C25" s="205">
        <v>11.917728330015255</v>
      </c>
      <c r="D25" s="210">
        <v>21.996714369601101</v>
      </c>
      <c r="E25" s="205">
        <v>11.388139772158357</v>
      </c>
      <c r="F25" s="210">
        <v>14.009277407120205</v>
      </c>
      <c r="G25" s="214">
        <v>19.455415139901703</v>
      </c>
      <c r="H25" s="210">
        <v>38.33328336953354</v>
      </c>
      <c r="I25" s="205">
        <v>17.345277806111259</v>
      </c>
      <c r="J25" s="207">
        <v>15.888273729927255</v>
      </c>
      <c r="R25" s="205"/>
      <c r="S25" s="205"/>
      <c r="T25" s="6"/>
      <c r="U25" s="6"/>
    </row>
    <row r="26" spans="2:21" x14ac:dyDescent="0.25">
      <c r="B26" s="206">
        <v>41699</v>
      </c>
      <c r="C26" s="205">
        <v>11.535354504244633</v>
      </c>
      <c r="D26" s="210">
        <v>-19.529064046001324</v>
      </c>
      <c r="E26" s="205">
        <v>13.276460353140806</v>
      </c>
      <c r="F26" s="210">
        <v>-15.788308154450286</v>
      </c>
      <c r="G26" s="215">
        <v>20.614963520451226</v>
      </c>
      <c r="H26" s="210">
        <v>5.4716699286009982</v>
      </c>
      <c r="I26" s="205">
        <v>16.090411221022016</v>
      </c>
      <c r="J26" s="207">
        <v>-5.2821605563966516</v>
      </c>
      <c r="R26" s="205"/>
      <c r="S26" s="205"/>
      <c r="T26" s="6"/>
      <c r="U26" s="6"/>
    </row>
    <row r="27" spans="2:21" x14ac:dyDescent="0.25">
      <c r="B27" s="206">
        <v>41791</v>
      </c>
      <c r="C27" s="205">
        <v>11.828220931570389</v>
      </c>
      <c r="D27" s="210">
        <v>5.6362994244033144</v>
      </c>
      <c r="E27" s="205">
        <v>12.43092112692079</v>
      </c>
      <c r="F27" s="210">
        <v>11.565837357775749</v>
      </c>
      <c r="G27" s="215">
        <v>21.2944438161569</v>
      </c>
      <c r="H27" s="210">
        <v>27.520880005752357</v>
      </c>
      <c r="I27" s="205">
        <v>13.772169011612512</v>
      </c>
      <c r="J27" s="207">
        <v>9.97215122566943</v>
      </c>
      <c r="R27" s="205"/>
      <c r="S27" s="205"/>
      <c r="T27" s="6"/>
      <c r="U27" s="6"/>
    </row>
    <row r="28" spans="2:21" x14ac:dyDescent="0.25">
      <c r="B28" s="206">
        <v>41883</v>
      </c>
      <c r="C28" s="205">
        <v>12.12259652810892</v>
      </c>
      <c r="D28" s="210">
        <v>1.1053231152901835</v>
      </c>
      <c r="E28" s="205">
        <v>11.252235945082067</v>
      </c>
      <c r="F28" s="210">
        <v>11.26667503824088</v>
      </c>
      <c r="G28" s="215">
        <v>19.967183622231531</v>
      </c>
      <c r="H28" s="210">
        <v>26.359239520584872</v>
      </c>
      <c r="I28" s="205">
        <v>11.346895364444865</v>
      </c>
      <c r="J28" s="207">
        <v>18.181276467890196</v>
      </c>
      <c r="R28" s="205"/>
      <c r="S28" s="205"/>
      <c r="T28" s="6"/>
      <c r="U28" s="6"/>
    </row>
    <row r="29" spans="2:21" x14ac:dyDescent="0.25">
      <c r="B29" s="206">
        <v>41974</v>
      </c>
      <c r="C29" s="7">
        <v>13.005246594211716</v>
      </c>
      <c r="D29" s="210">
        <v>44.638774939660124</v>
      </c>
      <c r="E29" s="7">
        <v>15.513781995489605</v>
      </c>
      <c r="F29" s="210">
        <v>31.233607797758939</v>
      </c>
      <c r="G29" s="216">
        <v>17.901541756467225</v>
      </c>
      <c r="H29" s="210">
        <v>15.373049860759219</v>
      </c>
      <c r="I29" s="7">
        <v>9.446399984853926</v>
      </c>
      <c r="J29" s="207">
        <v>6.0717152452987024</v>
      </c>
      <c r="R29" s="205"/>
      <c r="S29" s="205"/>
      <c r="T29" s="6"/>
      <c r="U29" s="6"/>
    </row>
    <row r="30" spans="2:21" x14ac:dyDescent="0.25">
      <c r="B30" s="206">
        <v>42064</v>
      </c>
      <c r="C30" s="205">
        <v>13.226508903143742</v>
      </c>
      <c r="D30" s="210">
        <v>5.743970345203266</v>
      </c>
      <c r="E30" s="205">
        <v>18.229188418377706</v>
      </c>
      <c r="F30" s="210">
        <v>26.328290183640888</v>
      </c>
      <c r="G30" s="215">
        <v>16.380429567954891</v>
      </c>
      <c r="H30" s="210">
        <v>7.0270426939648534</v>
      </c>
      <c r="I30" s="205">
        <v>19.429270220309558</v>
      </c>
      <c r="J30" s="207">
        <v>-0.23815885711275642</v>
      </c>
      <c r="R30" s="205"/>
      <c r="S30" s="205"/>
      <c r="T30" s="6"/>
      <c r="U30" s="6"/>
    </row>
    <row r="31" spans="2:21" x14ac:dyDescent="0.25">
      <c r="B31" s="206">
        <v>42156</v>
      </c>
      <c r="C31" s="205">
        <v>13.722222916255467</v>
      </c>
      <c r="D31" s="210">
        <v>-7.1496326128352772</v>
      </c>
      <c r="E31" s="205">
        <v>17.321748898040035</v>
      </c>
      <c r="F31" s="210">
        <v>7.9001231751041994</v>
      </c>
      <c r="G31" s="205">
        <v>14.890907509373946</v>
      </c>
      <c r="H31" s="210">
        <v>-5.6199355839129854</v>
      </c>
      <c r="I31" s="205">
        <v>17.760059414822681</v>
      </c>
      <c r="J31" s="207">
        <v>-6.0785403584994802</v>
      </c>
      <c r="R31" s="205"/>
      <c r="S31" s="205"/>
      <c r="T31" s="6"/>
      <c r="U31" s="6"/>
    </row>
    <row r="32" spans="2:21" x14ac:dyDescent="0.25">
      <c r="B32" s="206">
        <v>42248</v>
      </c>
      <c r="C32" s="205">
        <v>12.895712275156001</v>
      </c>
      <c r="D32" s="210">
        <v>11.764709492778938</v>
      </c>
      <c r="E32" s="205">
        <v>21.809723094637668</v>
      </c>
      <c r="F32" s="210">
        <v>23.951941011098622</v>
      </c>
      <c r="G32" s="205">
        <v>14.983762314060485</v>
      </c>
      <c r="H32" s="210">
        <v>-6.7125163338172156</v>
      </c>
      <c r="I32" s="205">
        <v>15.804879732190447</v>
      </c>
      <c r="J32" s="207">
        <v>20.671855344570986</v>
      </c>
      <c r="R32" s="6"/>
      <c r="S32" s="6"/>
      <c r="T32" s="6"/>
      <c r="U32" s="6"/>
    </row>
    <row r="33" spans="2:21" x14ac:dyDescent="0.25">
      <c r="B33" s="206">
        <v>42339</v>
      </c>
      <c r="C33" s="205">
        <v>11.822366406634544</v>
      </c>
      <c r="D33" s="210">
        <v>-4.6728254802521629</v>
      </c>
      <c r="E33" s="205">
        <v>17.704713761483369</v>
      </c>
      <c r="F33" s="210">
        <v>43.297234181871112</v>
      </c>
      <c r="G33" s="205">
        <v>15.321017808969884</v>
      </c>
      <c r="H33" s="210">
        <v>6.4953182061773251</v>
      </c>
      <c r="I33" s="205">
        <v>15.291389638555364</v>
      </c>
      <c r="J33" s="207">
        <v>-12.467661785051773</v>
      </c>
      <c r="R33" s="6"/>
      <c r="S33" s="6"/>
      <c r="T33" s="6"/>
      <c r="U33" s="6"/>
    </row>
    <row r="34" spans="2:21" x14ac:dyDescent="0.25">
      <c r="B34" s="206">
        <v>42430</v>
      </c>
      <c r="C34" s="205">
        <v>11.397820002000225</v>
      </c>
      <c r="D34" s="210">
        <v>-13.215377154477101</v>
      </c>
      <c r="E34" s="205">
        <v>13.387027595493306</v>
      </c>
      <c r="F34" s="210">
        <v>-24.958106894358451</v>
      </c>
      <c r="G34" s="205">
        <v>13.883415492857122</v>
      </c>
      <c r="H34" s="210">
        <v>6.1758899143441868</v>
      </c>
      <c r="I34" s="205">
        <v>4.0374262608223743</v>
      </c>
      <c r="J34" s="207">
        <v>-18.617978872549131</v>
      </c>
      <c r="R34" s="6"/>
      <c r="S34" s="6"/>
      <c r="T34" s="6"/>
      <c r="U34" s="6"/>
    </row>
    <row r="35" spans="2:21" x14ac:dyDescent="0.25">
      <c r="B35" s="206">
        <v>42522</v>
      </c>
      <c r="C35" s="205">
        <v>11.735090751367117</v>
      </c>
      <c r="D35" s="210">
        <v>-17.517089608582101</v>
      </c>
      <c r="E35" s="205">
        <v>10.902883650248828</v>
      </c>
      <c r="F35" s="210">
        <v>-13.225571434264669</v>
      </c>
      <c r="G35" s="205">
        <v>14.389524680576326</v>
      </c>
      <c r="H35" s="210">
        <v>11.095571136413383</v>
      </c>
      <c r="I35" s="205">
        <v>4.4468129493839825</v>
      </c>
      <c r="J35" s="207">
        <v>-5.8239580130822066</v>
      </c>
      <c r="O35" s="6"/>
      <c r="P35" s="6"/>
      <c r="Q35" s="6"/>
      <c r="R35" s="6"/>
      <c r="T35" s="217"/>
    </row>
    <row r="36" spans="2:21" x14ac:dyDescent="0.25">
      <c r="B36" s="206">
        <v>42614</v>
      </c>
      <c r="C36" s="205">
        <v>12.194477244057001</v>
      </c>
      <c r="D36" s="210">
        <v>-44.806225401132302</v>
      </c>
      <c r="E36" s="205">
        <v>6.2494121474863551</v>
      </c>
      <c r="F36" s="210">
        <v>-28.169784233078062</v>
      </c>
      <c r="G36" s="205">
        <v>13.522647880277887</v>
      </c>
      <c r="H36" s="210">
        <v>6.6585682831710669</v>
      </c>
      <c r="I36" s="205">
        <v>6.3062729129652553</v>
      </c>
      <c r="J36" s="207">
        <v>25.449068964699318</v>
      </c>
      <c r="O36" s="6"/>
      <c r="P36" s="6"/>
      <c r="Q36" s="6"/>
      <c r="R36" s="6"/>
      <c r="T36" s="217"/>
    </row>
    <row r="37" spans="2:21" x14ac:dyDescent="0.25">
      <c r="B37" s="206">
        <v>42705</v>
      </c>
      <c r="C37" s="205">
        <v>13.183805818327542</v>
      </c>
      <c r="D37" s="210">
        <v>-38.298724730041847</v>
      </c>
      <c r="E37" s="205">
        <v>4.1124211767247232</v>
      </c>
      <c r="F37" s="210">
        <v>14.287215275430196</v>
      </c>
      <c r="G37" s="108">
        <v>12.807517442746574</v>
      </c>
      <c r="H37" s="210">
        <v>6.8814770887604073</v>
      </c>
      <c r="I37" s="205">
        <v>6.6647027798399483</v>
      </c>
      <c r="J37" s="207">
        <v>37.70741140143231</v>
      </c>
      <c r="O37" s="6"/>
      <c r="P37" s="6"/>
      <c r="Q37" s="6"/>
      <c r="R37" s="6"/>
      <c r="T37" s="217"/>
    </row>
    <row r="38" spans="2:21" x14ac:dyDescent="0.25">
      <c r="B38" s="206">
        <v>42795</v>
      </c>
      <c r="C38" s="205"/>
      <c r="D38" s="210">
        <v>-36.898485075772555</v>
      </c>
      <c r="E38" s="205"/>
      <c r="F38" s="210">
        <v>-17.844152121137714</v>
      </c>
      <c r="G38" s="205"/>
      <c r="H38" s="210">
        <v>0.34859475574144089</v>
      </c>
      <c r="I38" s="205"/>
      <c r="J38" s="210">
        <v>-8.8334893148532254E-2</v>
      </c>
      <c r="T38" s="217"/>
    </row>
    <row r="39" spans="2:21" x14ac:dyDescent="0.25">
      <c r="B39" s="204"/>
      <c r="C39" s="205"/>
      <c r="D39" s="205"/>
      <c r="E39" s="205"/>
      <c r="F39" s="205"/>
      <c r="G39" s="205"/>
      <c r="H39" s="205"/>
      <c r="I39" s="205"/>
      <c r="J39" s="205"/>
      <c r="T39" s="217"/>
    </row>
    <row r="40" spans="2:21" x14ac:dyDescent="0.25">
      <c r="B40" s="204"/>
      <c r="C40" s="205"/>
      <c r="D40" s="205"/>
      <c r="E40" s="205"/>
      <c r="F40" s="205"/>
      <c r="G40" s="205"/>
      <c r="H40" s="205"/>
      <c r="I40" s="205"/>
      <c r="M40" s="205"/>
      <c r="Q40" s="7"/>
      <c r="T40" s="217"/>
    </row>
    <row r="41" spans="2:21" x14ac:dyDescent="0.25">
      <c r="B41" s="218" t="s">
        <v>67</v>
      </c>
      <c r="C41" s="219"/>
      <c r="D41" s="219"/>
      <c r="E41" s="219"/>
      <c r="F41" s="219"/>
      <c r="G41" s="219"/>
      <c r="H41" s="219"/>
      <c r="I41" s="219"/>
      <c r="J41" s="219"/>
      <c r="K41" s="126"/>
      <c r="L41" s="126"/>
      <c r="M41" s="126"/>
      <c r="N41" s="126"/>
      <c r="O41" s="126"/>
      <c r="P41" s="126"/>
      <c r="T41" s="217"/>
    </row>
    <row r="42" spans="2:21" ht="21.75" customHeight="1" x14ac:dyDescent="0.25">
      <c r="B42" s="220" t="s">
        <v>121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6"/>
      <c r="T42" s="217"/>
    </row>
    <row r="43" spans="2:21" ht="18.75" customHeight="1" x14ac:dyDescent="0.35">
      <c r="B43" s="126"/>
      <c r="C43" s="126"/>
      <c r="D43" s="221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T43" s="217"/>
    </row>
    <row r="44" spans="2:21" ht="18.75" x14ac:dyDescent="0.3">
      <c r="B44" s="126"/>
      <c r="C44" s="222" t="s">
        <v>122</v>
      </c>
      <c r="D44" s="126"/>
      <c r="E44" s="126"/>
      <c r="F44" s="126"/>
      <c r="G44" s="126"/>
      <c r="H44" s="126"/>
      <c r="I44" s="223" t="s">
        <v>123</v>
      </c>
      <c r="J44" s="126"/>
      <c r="K44" s="126"/>
      <c r="L44" s="126"/>
      <c r="M44" s="126"/>
      <c r="N44" s="126"/>
      <c r="O44" s="126"/>
      <c r="P44" s="126"/>
      <c r="T44" s="217"/>
    </row>
    <row r="45" spans="2:21" x14ac:dyDescent="0.2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T45" s="217"/>
    </row>
    <row r="46" spans="2:21" x14ac:dyDescent="0.2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T46" s="217"/>
    </row>
    <row r="47" spans="2:21" x14ac:dyDescent="0.2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T47" s="217"/>
    </row>
    <row r="48" spans="2:21" x14ac:dyDescent="0.2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T48" s="217"/>
    </row>
    <row r="49" spans="2:20" x14ac:dyDescent="0.2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T49" s="217"/>
    </row>
    <row r="50" spans="2:20" x14ac:dyDescent="0.25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T50" s="217"/>
    </row>
    <row r="51" spans="2:20" x14ac:dyDescent="0.2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T51" s="217"/>
    </row>
    <row r="52" spans="2:20" x14ac:dyDescent="0.2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T52" s="217"/>
    </row>
    <row r="53" spans="2:20" x14ac:dyDescent="0.2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T53" s="217"/>
    </row>
    <row r="54" spans="2:20" x14ac:dyDescent="0.2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T54" s="217"/>
    </row>
    <row r="55" spans="2:20" x14ac:dyDescent="0.2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T55" s="217"/>
    </row>
    <row r="56" spans="2:20" x14ac:dyDescent="0.2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T56" s="217"/>
    </row>
    <row r="57" spans="2:20" x14ac:dyDescent="0.2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T57" s="217"/>
    </row>
    <row r="58" spans="2:20" x14ac:dyDescent="0.2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T58" s="217"/>
    </row>
    <row r="59" spans="2:20" x14ac:dyDescent="0.2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T59" s="217"/>
    </row>
    <row r="60" spans="2:20" x14ac:dyDescent="0.2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T60" s="217"/>
    </row>
    <row r="61" spans="2:20" x14ac:dyDescent="0.2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T61" s="217"/>
    </row>
    <row r="62" spans="2:20" ht="18.75" x14ac:dyDescent="0.3">
      <c r="B62" s="126"/>
      <c r="C62" s="223" t="s">
        <v>124</v>
      </c>
      <c r="D62" s="126"/>
      <c r="E62" s="126"/>
      <c r="F62" s="126"/>
      <c r="G62" s="126"/>
      <c r="H62" s="126"/>
      <c r="I62" s="223" t="s">
        <v>125</v>
      </c>
      <c r="J62" s="126"/>
      <c r="K62" s="126"/>
      <c r="L62" s="126"/>
      <c r="M62" s="126"/>
      <c r="N62" s="126"/>
      <c r="O62" s="126"/>
      <c r="P62" s="126"/>
      <c r="T62" s="217"/>
    </row>
    <row r="63" spans="2:20" x14ac:dyDescent="0.2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T63" s="217"/>
    </row>
    <row r="64" spans="2:20" x14ac:dyDescent="0.25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T64" s="217"/>
    </row>
    <row r="65" spans="2:20" ht="21" x14ac:dyDescent="0.35">
      <c r="B65" s="126"/>
      <c r="C65" s="126"/>
      <c r="D65" s="221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T65" s="217"/>
    </row>
    <row r="66" spans="2:20" x14ac:dyDescent="0.25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T66" s="217"/>
    </row>
    <row r="67" spans="2:20" x14ac:dyDescent="0.25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T67" s="217"/>
    </row>
    <row r="68" spans="2:20" x14ac:dyDescent="0.2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T68" s="217"/>
    </row>
    <row r="69" spans="2:20" x14ac:dyDescent="0.2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T69" s="217"/>
    </row>
    <row r="70" spans="2:20" x14ac:dyDescent="0.2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T70" s="217"/>
    </row>
    <row r="71" spans="2:20" x14ac:dyDescent="0.2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T71" s="217"/>
    </row>
    <row r="72" spans="2:20" x14ac:dyDescent="0.2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T72" s="217"/>
    </row>
    <row r="73" spans="2:20" x14ac:dyDescent="0.25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T73" s="217"/>
    </row>
    <row r="74" spans="2:20" x14ac:dyDescent="0.25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T74" s="217"/>
    </row>
    <row r="75" spans="2:20" x14ac:dyDescent="0.2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T75" s="217"/>
    </row>
    <row r="76" spans="2:20" x14ac:dyDescent="0.2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T76" s="217"/>
    </row>
    <row r="77" spans="2:20" x14ac:dyDescent="0.2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T77" s="217"/>
    </row>
    <row r="78" spans="2:20" x14ac:dyDescent="0.2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T78" s="217"/>
    </row>
    <row r="79" spans="2:20" x14ac:dyDescent="0.2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T79" s="217"/>
    </row>
    <row r="80" spans="2:20" x14ac:dyDescent="0.25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T80" s="217"/>
    </row>
    <row r="81" spans="2:20" ht="15.75" x14ac:dyDescent="0.25">
      <c r="B81" s="126"/>
      <c r="C81" s="126"/>
      <c r="D81" s="224"/>
      <c r="E81" s="225" t="s">
        <v>118</v>
      </c>
      <c r="F81" s="225"/>
      <c r="G81" s="225"/>
      <c r="H81" s="225"/>
      <c r="I81" s="224"/>
      <c r="J81" s="225" t="s">
        <v>117</v>
      </c>
      <c r="K81" s="225"/>
      <c r="L81" s="225"/>
      <c r="M81" s="225"/>
      <c r="N81" s="126"/>
      <c r="O81" s="126"/>
      <c r="P81" s="126"/>
      <c r="T81" s="217"/>
    </row>
    <row r="82" spans="2:20" x14ac:dyDescent="0.2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T82" s="217"/>
    </row>
    <row r="83" spans="2:20" x14ac:dyDescent="0.25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T83" s="217"/>
    </row>
    <row r="84" spans="2:20" x14ac:dyDescent="0.25">
      <c r="B84" s="226" t="s">
        <v>179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T84" s="217"/>
    </row>
    <row r="85" spans="2:20" x14ac:dyDescent="0.25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T85" s="217"/>
    </row>
    <row r="86" spans="2:20" x14ac:dyDescent="0.25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T86" s="217"/>
    </row>
    <row r="87" spans="2:20" x14ac:dyDescent="0.25">
      <c r="B87" s="227"/>
      <c r="C87" s="227"/>
      <c r="D87" s="227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T87" s="217"/>
    </row>
    <row r="88" spans="2:20" x14ac:dyDescent="0.25">
      <c r="T88" s="217"/>
    </row>
    <row r="89" spans="2:20" x14ac:dyDescent="0.25">
      <c r="T89" s="217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D93"/>
  <sheetViews>
    <sheetView view="pageBreakPreview" topLeftCell="A46" zoomScale="80" zoomScaleNormal="85" zoomScaleSheetLayoutView="80" workbookViewId="0">
      <selection activeCell="AO42" sqref="AO42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65" t="s">
        <v>96</v>
      </c>
      <c r="C2" s="366"/>
      <c r="D2" s="366"/>
      <c r="E2" s="366"/>
      <c r="F2" s="366"/>
      <c r="G2" s="366"/>
      <c r="H2" s="366"/>
      <c r="I2" s="367"/>
    </row>
    <row r="4" spans="2:30" ht="18.75" x14ac:dyDescent="0.3">
      <c r="B4" s="2"/>
      <c r="C4" s="2"/>
      <c r="D4" s="368" t="s">
        <v>18</v>
      </c>
      <c r="E4" s="368"/>
      <c r="F4" s="368"/>
      <c r="G4" s="368"/>
      <c r="H4" s="368"/>
      <c r="I4" s="368"/>
    </row>
    <row r="5" spans="2:30" ht="80.25" customHeight="1" x14ac:dyDescent="0.25">
      <c r="B5" s="2"/>
      <c r="C5" s="2"/>
      <c r="D5" s="353" t="s">
        <v>19</v>
      </c>
      <c r="E5" s="353"/>
      <c r="F5" s="353"/>
      <c r="G5" s="353" t="s">
        <v>20</v>
      </c>
      <c r="H5" s="353"/>
      <c r="I5" s="353"/>
    </row>
    <row r="6" spans="2:30" x14ac:dyDescent="0.25">
      <c r="B6" s="2"/>
      <c r="C6" s="2"/>
      <c r="D6" s="3" t="s">
        <v>21</v>
      </c>
      <c r="E6" s="3" t="s">
        <v>23</v>
      </c>
      <c r="F6" s="3" t="s">
        <v>22</v>
      </c>
      <c r="G6" s="3" t="s">
        <v>21</v>
      </c>
      <c r="H6" s="3" t="s">
        <v>23</v>
      </c>
      <c r="I6" s="3" t="s">
        <v>22</v>
      </c>
      <c r="AC6" s="353"/>
      <c r="AD6" s="353"/>
    </row>
    <row r="7" spans="2:30" x14ac:dyDescent="0.25">
      <c r="B7" s="2"/>
      <c r="C7" s="11">
        <v>39539</v>
      </c>
      <c r="D7" s="36">
        <v>0.42857139999999999</v>
      </c>
      <c r="E7" s="36">
        <v>0.57142859999999995</v>
      </c>
      <c r="F7" s="36">
        <v>0</v>
      </c>
      <c r="G7" s="2"/>
      <c r="H7" s="2"/>
      <c r="I7" s="2"/>
      <c r="J7" s="12">
        <f t="shared" ref="J7:J41" si="0">+SUM(D7:F7)</f>
        <v>1</v>
      </c>
      <c r="AC7" s="18"/>
      <c r="AD7" s="18"/>
    </row>
    <row r="8" spans="2:30" x14ac:dyDescent="0.25">
      <c r="B8" s="2"/>
      <c r="C8" s="11">
        <v>39630</v>
      </c>
      <c r="D8" s="36">
        <v>0.6</v>
      </c>
      <c r="E8" s="36">
        <v>0.4</v>
      </c>
      <c r="F8" s="36">
        <v>0</v>
      </c>
      <c r="G8" s="36">
        <v>0.28571429999999998</v>
      </c>
      <c r="H8" s="36">
        <v>0.71428570000000002</v>
      </c>
      <c r="I8" s="36">
        <v>0</v>
      </c>
      <c r="J8" s="12">
        <f t="shared" si="0"/>
        <v>1</v>
      </c>
      <c r="AB8" s="4"/>
      <c r="AC8" s="37"/>
      <c r="AD8" s="38"/>
    </row>
    <row r="9" spans="2:30" x14ac:dyDescent="0.25">
      <c r="B9" s="2"/>
      <c r="C9" s="11">
        <v>39722</v>
      </c>
      <c r="D9" s="36">
        <v>0.41176469999999998</v>
      </c>
      <c r="E9" s="36">
        <v>0.58823530000000002</v>
      </c>
      <c r="F9" s="36">
        <v>0</v>
      </c>
      <c r="G9" s="36">
        <v>0.53333339999999996</v>
      </c>
      <c r="H9" s="36">
        <v>0.46666669999999999</v>
      </c>
      <c r="I9" s="36">
        <v>0</v>
      </c>
      <c r="J9" s="12">
        <f t="shared" si="0"/>
        <v>1</v>
      </c>
      <c r="AB9" s="4"/>
      <c r="AC9" s="37"/>
      <c r="AD9" s="38"/>
    </row>
    <row r="10" spans="2:30" x14ac:dyDescent="0.25">
      <c r="B10" s="2"/>
      <c r="C10" s="11">
        <v>39783</v>
      </c>
      <c r="D10" s="36">
        <v>0.71400000000000008</v>
      </c>
      <c r="E10" s="36">
        <v>0.28600000000000003</v>
      </c>
      <c r="F10" s="36">
        <v>0</v>
      </c>
      <c r="G10" s="36">
        <v>0.70588240000000002</v>
      </c>
      <c r="H10" s="36">
        <v>0.29411769999999998</v>
      </c>
      <c r="I10" s="36">
        <v>0</v>
      </c>
      <c r="J10" s="12">
        <f t="shared" si="0"/>
        <v>1</v>
      </c>
      <c r="AB10" s="4"/>
      <c r="AC10" s="37"/>
      <c r="AD10" s="38"/>
    </row>
    <row r="11" spans="2:30" x14ac:dyDescent="0.25">
      <c r="B11" s="2"/>
      <c r="C11" s="11">
        <v>39873</v>
      </c>
      <c r="D11" s="36">
        <v>0.5</v>
      </c>
      <c r="E11" s="36">
        <v>0.5</v>
      </c>
      <c r="F11" s="36">
        <v>0</v>
      </c>
      <c r="G11" s="36">
        <v>0.71400000000000008</v>
      </c>
      <c r="H11" s="36">
        <v>0.28600000000000003</v>
      </c>
      <c r="I11" s="36">
        <v>0</v>
      </c>
      <c r="J11" s="12">
        <f t="shared" si="0"/>
        <v>1</v>
      </c>
      <c r="AB11" s="4"/>
      <c r="AC11" s="37"/>
      <c r="AD11" s="38"/>
    </row>
    <row r="12" spans="2:30" x14ac:dyDescent="0.25">
      <c r="B12" s="2"/>
      <c r="C12" s="11">
        <v>39965</v>
      </c>
      <c r="D12" s="36">
        <v>0.52600000000000002</v>
      </c>
      <c r="E12" s="36">
        <v>0.47399999999999998</v>
      </c>
      <c r="F12" s="36">
        <v>0</v>
      </c>
      <c r="G12" s="36">
        <v>0.5</v>
      </c>
      <c r="H12" s="36">
        <v>0.5</v>
      </c>
      <c r="I12" s="36">
        <v>0</v>
      </c>
      <c r="J12" s="12">
        <f t="shared" si="0"/>
        <v>1</v>
      </c>
      <c r="AB12" s="4"/>
      <c r="AC12" s="37"/>
      <c r="AD12" s="38"/>
    </row>
    <row r="13" spans="2:30" x14ac:dyDescent="0.25">
      <c r="B13" s="2"/>
      <c r="C13" s="11">
        <v>40057</v>
      </c>
      <c r="D13" s="36">
        <v>0.27800000000000002</v>
      </c>
      <c r="E13" s="36">
        <v>0.72199999999999998</v>
      </c>
      <c r="F13" s="36">
        <v>0</v>
      </c>
      <c r="G13" s="36">
        <v>0.21100000000000002</v>
      </c>
      <c r="H13" s="36">
        <v>0.78900000000000003</v>
      </c>
      <c r="I13" s="36">
        <v>0</v>
      </c>
      <c r="J13" s="12">
        <f t="shared" si="0"/>
        <v>1</v>
      </c>
      <c r="AB13" s="4"/>
      <c r="AC13" s="37"/>
      <c r="AD13" s="38"/>
    </row>
    <row r="14" spans="2:30" x14ac:dyDescent="0.25">
      <c r="B14" s="2"/>
      <c r="C14" s="11">
        <v>40148</v>
      </c>
      <c r="D14" s="36">
        <v>0.41200000000000003</v>
      </c>
      <c r="E14" s="36">
        <v>0.52900000000000003</v>
      </c>
      <c r="F14" s="36">
        <v>5.9000000000000004E-2</v>
      </c>
      <c r="G14" s="36">
        <v>0.16699999999999998</v>
      </c>
      <c r="H14" s="36">
        <v>0.77800000000000002</v>
      </c>
      <c r="I14" s="36">
        <v>5.5999999999999994E-2</v>
      </c>
      <c r="J14" s="12">
        <f t="shared" si="0"/>
        <v>1</v>
      </c>
      <c r="AB14" s="4"/>
      <c r="AC14" s="37"/>
      <c r="AD14" s="38"/>
    </row>
    <row r="15" spans="2:30" x14ac:dyDescent="0.25">
      <c r="B15" s="2"/>
      <c r="C15" s="11">
        <v>40238</v>
      </c>
      <c r="D15" s="36">
        <v>0.222</v>
      </c>
      <c r="E15" s="36">
        <v>0.77800000000000002</v>
      </c>
      <c r="F15" s="36">
        <v>0</v>
      </c>
      <c r="G15" s="36">
        <v>0.23499999999999999</v>
      </c>
      <c r="H15" s="36">
        <v>0.70599999999999996</v>
      </c>
      <c r="I15" s="36">
        <v>5.9000000000000004E-2</v>
      </c>
      <c r="J15" s="12">
        <f t="shared" si="0"/>
        <v>1</v>
      </c>
      <c r="AB15" s="4"/>
      <c r="AC15" s="37"/>
      <c r="AD15" s="38"/>
    </row>
    <row r="16" spans="2:30" x14ac:dyDescent="0.25">
      <c r="B16" s="2"/>
      <c r="C16" s="11">
        <v>40330</v>
      </c>
      <c r="D16" s="48">
        <v>0.16699999999999998</v>
      </c>
      <c r="E16" s="48">
        <v>0.77700000000000002</v>
      </c>
      <c r="F16" s="48">
        <v>5.5999999999999994E-2</v>
      </c>
      <c r="G16" s="48">
        <v>5.5999999999999994E-2</v>
      </c>
      <c r="H16" s="48">
        <v>0.88900000000000001</v>
      </c>
      <c r="I16" s="48">
        <v>5.5999999999999994E-2</v>
      </c>
      <c r="J16" s="12">
        <f t="shared" si="0"/>
        <v>1</v>
      </c>
      <c r="AB16" s="4"/>
      <c r="AC16" s="37"/>
      <c r="AD16" s="38"/>
    </row>
    <row r="17" spans="1:30" x14ac:dyDescent="0.25">
      <c r="B17" s="2"/>
      <c r="C17" s="11">
        <v>40422</v>
      </c>
      <c r="D17" s="48">
        <v>5.2631578947368418E-2</v>
      </c>
      <c r="E17" s="48">
        <v>0.89473684210526316</v>
      </c>
      <c r="F17" s="48">
        <v>5.2631578947368418E-2</v>
      </c>
      <c r="G17" s="48">
        <v>0</v>
      </c>
      <c r="H17" s="48">
        <v>0.88900000000000001</v>
      </c>
      <c r="I17" s="48">
        <v>0.111</v>
      </c>
      <c r="J17" s="12">
        <f t="shared" si="0"/>
        <v>1</v>
      </c>
      <c r="AB17" s="4"/>
      <c r="AC17" s="37"/>
      <c r="AD17" s="38"/>
    </row>
    <row r="18" spans="1:30" x14ac:dyDescent="0.25">
      <c r="B18" s="2"/>
      <c r="C18" s="11">
        <v>40513</v>
      </c>
      <c r="D18" s="48">
        <v>0</v>
      </c>
      <c r="E18" s="48">
        <v>0.88235294117647056</v>
      </c>
      <c r="F18" s="48">
        <v>0.11764705882352941</v>
      </c>
      <c r="G18" s="48">
        <v>0.10526315789473684</v>
      </c>
      <c r="H18" s="48">
        <v>0.78947368421052633</v>
      </c>
      <c r="I18" s="48">
        <v>0.10526315789473684</v>
      </c>
      <c r="J18" s="12">
        <f t="shared" si="0"/>
        <v>1</v>
      </c>
      <c r="AB18" s="4"/>
      <c r="AC18" s="37"/>
      <c r="AD18" s="38"/>
    </row>
    <row r="19" spans="1:30" x14ac:dyDescent="0.25">
      <c r="B19" s="2"/>
      <c r="C19" s="11">
        <v>40603</v>
      </c>
      <c r="D19" s="48">
        <v>0.10526315789473684</v>
      </c>
      <c r="E19" s="48">
        <v>0.73684210526315785</v>
      </c>
      <c r="F19" s="48">
        <v>0.15789473684210525</v>
      </c>
      <c r="G19" s="48">
        <v>0.17647058823529413</v>
      </c>
      <c r="H19" s="48">
        <v>0.70588235294117652</v>
      </c>
      <c r="I19" s="48">
        <v>0.11764705882352941</v>
      </c>
      <c r="J19" s="12">
        <f t="shared" si="0"/>
        <v>1</v>
      </c>
      <c r="AB19" s="4"/>
      <c r="AD19" s="38"/>
    </row>
    <row r="20" spans="1:30" x14ac:dyDescent="0.25">
      <c r="A20" s="50"/>
      <c r="C20" s="11">
        <v>40695</v>
      </c>
      <c r="D20" s="48">
        <v>0.22222222222222221</v>
      </c>
      <c r="E20" s="48">
        <v>0.66666666666666663</v>
      </c>
      <c r="F20" s="48">
        <v>0.1111111111111111</v>
      </c>
      <c r="G20" s="48">
        <v>0.10526315789473684</v>
      </c>
      <c r="H20" s="48">
        <v>0.73684210526315785</v>
      </c>
      <c r="I20" s="48">
        <v>0.15789473684210525</v>
      </c>
      <c r="J20" s="12">
        <f t="shared" si="0"/>
        <v>1</v>
      </c>
      <c r="AB20" s="4"/>
      <c r="AD20" s="38"/>
    </row>
    <row r="21" spans="1:30" x14ac:dyDescent="0.25">
      <c r="C21" s="19">
        <v>40787</v>
      </c>
      <c r="D21" s="48">
        <v>0.14285714285714285</v>
      </c>
      <c r="E21" s="48">
        <v>0.76190476190476186</v>
      </c>
      <c r="F21" s="48">
        <v>9.5238095238095233E-2</v>
      </c>
      <c r="G21" s="48">
        <v>0.22222222222222221</v>
      </c>
      <c r="H21" s="48">
        <v>0.72222222222222221</v>
      </c>
      <c r="I21" s="48">
        <v>5.5555555555555552E-2</v>
      </c>
      <c r="J21" s="12">
        <f t="shared" si="0"/>
        <v>0.99999999999999989</v>
      </c>
    </row>
    <row r="22" spans="1:30" x14ac:dyDescent="0.25">
      <c r="B22" s="2"/>
      <c r="C22" s="11">
        <v>40878</v>
      </c>
      <c r="D22" s="48">
        <v>0.19047619047619047</v>
      </c>
      <c r="E22" s="48">
        <v>0.76190476190476186</v>
      </c>
      <c r="F22" s="48">
        <v>4.7619047619047616E-2</v>
      </c>
      <c r="G22" s="48">
        <v>0.2857142857142857</v>
      </c>
      <c r="H22" s="48">
        <v>0.5714285714285714</v>
      </c>
      <c r="I22" s="48">
        <v>0.14285714285714285</v>
      </c>
      <c r="J22" s="12">
        <f t="shared" si="0"/>
        <v>1</v>
      </c>
    </row>
    <row r="23" spans="1:30" x14ac:dyDescent="0.25">
      <c r="B23" s="2"/>
      <c r="C23" s="11">
        <v>40969</v>
      </c>
      <c r="D23" s="48">
        <v>0.28599999999999998</v>
      </c>
      <c r="E23" s="48">
        <v>0.66600000000000004</v>
      </c>
      <c r="F23" s="48">
        <v>4.8000000000000001E-2</v>
      </c>
      <c r="G23" s="48">
        <v>0.2857142857142857</v>
      </c>
      <c r="H23" s="48">
        <v>0.7142857142857143</v>
      </c>
      <c r="I23" s="48">
        <v>0</v>
      </c>
      <c r="J23" s="12">
        <f t="shared" si="0"/>
        <v>1</v>
      </c>
      <c r="AC23" s="353"/>
      <c r="AD23" s="353"/>
    </row>
    <row r="24" spans="1:30" x14ac:dyDescent="0.25">
      <c r="B24" s="2"/>
      <c r="C24" s="11">
        <v>41061</v>
      </c>
      <c r="D24" s="48">
        <v>0.26300000000000001</v>
      </c>
      <c r="E24" s="48">
        <v>0.73699999999999999</v>
      </c>
      <c r="F24" s="48">
        <v>0</v>
      </c>
      <c r="G24" s="48">
        <v>0.47399999999999998</v>
      </c>
      <c r="H24" s="48">
        <v>0.52600000000000002</v>
      </c>
      <c r="I24" s="48">
        <v>0</v>
      </c>
      <c r="J24" s="12">
        <f t="shared" si="0"/>
        <v>1</v>
      </c>
      <c r="AC24" s="18"/>
      <c r="AD24" s="18"/>
    </row>
    <row r="25" spans="1:30" x14ac:dyDescent="0.25">
      <c r="B25" s="2"/>
      <c r="C25" s="11">
        <v>41153</v>
      </c>
      <c r="D25" s="48">
        <v>0.28599999999999998</v>
      </c>
      <c r="E25" s="48">
        <v>0.61899999999999999</v>
      </c>
      <c r="F25" s="48">
        <v>9.5000000000000001E-2</v>
      </c>
      <c r="G25" s="48">
        <v>0.33300000000000002</v>
      </c>
      <c r="H25" s="48">
        <v>0.57099999999999995</v>
      </c>
      <c r="I25" s="48">
        <v>9.5000000000000001E-2</v>
      </c>
      <c r="J25" s="12">
        <f t="shared" si="0"/>
        <v>1</v>
      </c>
      <c r="AC25" s="18"/>
      <c r="AD25" s="18"/>
    </row>
    <row r="26" spans="1:30" x14ac:dyDescent="0.25">
      <c r="B26" s="2"/>
      <c r="C26" s="39">
        <v>41244</v>
      </c>
      <c r="D26" s="48">
        <v>0.39100000000000001</v>
      </c>
      <c r="E26" s="48">
        <v>0.60899999999999999</v>
      </c>
      <c r="F26" s="48">
        <v>0</v>
      </c>
      <c r="G26" s="48">
        <v>0.30399999999999999</v>
      </c>
      <c r="H26" s="48">
        <v>0.65300000000000002</v>
      </c>
      <c r="I26" s="48">
        <v>4.2999999999999997E-2</v>
      </c>
      <c r="J26" s="12">
        <f t="shared" si="0"/>
        <v>1</v>
      </c>
      <c r="AB26" s="4"/>
      <c r="AC26" s="37"/>
      <c r="AD26" s="38"/>
    </row>
    <row r="27" spans="1:30" x14ac:dyDescent="0.25">
      <c r="B27" s="2"/>
      <c r="C27" s="39">
        <v>41334</v>
      </c>
      <c r="D27" s="48">
        <v>0.45</v>
      </c>
      <c r="E27" s="48">
        <v>0.5</v>
      </c>
      <c r="F27" s="48">
        <v>0.05</v>
      </c>
      <c r="G27" s="48">
        <v>0.4</v>
      </c>
      <c r="H27" s="48">
        <v>0.4</v>
      </c>
      <c r="I27" s="48">
        <v>0.2</v>
      </c>
      <c r="J27" s="12">
        <f t="shared" si="0"/>
        <v>1</v>
      </c>
      <c r="AB27" s="4"/>
      <c r="AC27" s="37"/>
      <c r="AD27" s="38"/>
    </row>
    <row r="28" spans="1:30" x14ac:dyDescent="0.25">
      <c r="B28" s="2"/>
      <c r="C28" s="39">
        <v>41426</v>
      </c>
      <c r="D28" s="40">
        <v>0.5</v>
      </c>
      <c r="E28" s="36">
        <v>0.44444444444444442</v>
      </c>
      <c r="F28" s="36">
        <v>5.5555555555555552E-2</v>
      </c>
      <c r="G28" s="48">
        <v>0.44444444444444442</v>
      </c>
      <c r="H28" s="48">
        <v>0.5</v>
      </c>
      <c r="I28" s="48">
        <v>5.5555555555555552E-2</v>
      </c>
      <c r="J28" s="12">
        <f t="shared" si="0"/>
        <v>1</v>
      </c>
      <c r="AB28" s="4"/>
      <c r="AC28" s="37"/>
      <c r="AD28" s="38"/>
    </row>
    <row r="29" spans="1:30" x14ac:dyDescent="0.25">
      <c r="B29" s="2"/>
      <c r="C29" s="39">
        <v>41518</v>
      </c>
      <c r="D29" s="40">
        <v>0.31578947368421051</v>
      </c>
      <c r="E29" s="36">
        <v>0.68421052631578949</v>
      </c>
      <c r="F29" s="36">
        <v>0</v>
      </c>
      <c r="G29" s="48">
        <v>0.42105263157894735</v>
      </c>
      <c r="H29" s="48">
        <v>0.47368421052631576</v>
      </c>
      <c r="I29" s="48">
        <v>0.10526315789473684</v>
      </c>
      <c r="J29" s="12">
        <f t="shared" si="0"/>
        <v>1</v>
      </c>
      <c r="AB29" s="4"/>
      <c r="AC29" s="37"/>
      <c r="AD29" s="38"/>
    </row>
    <row r="30" spans="1:30" x14ac:dyDescent="0.25">
      <c r="B30" s="2"/>
      <c r="C30" s="39">
        <v>41609</v>
      </c>
      <c r="D30" s="40">
        <v>0.41176470588235292</v>
      </c>
      <c r="E30" s="36">
        <v>0.47058823529411764</v>
      </c>
      <c r="F30" s="40">
        <v>0.11764705882352941</v>
      </c>
      <c r="G30" s="40">
        <v>0.47058823529411764</v>
      </c>
      <c r="H30" s="40">
        <v>0.41176470588235292</v>
      </c>
      <c r="I30" s="48">
        <v>0.11764705882352941</v>
      </c>
      <c r="J30" s="12">
        <f t="shared" si="0"/>
        <v>1</v>
      </c>
      <c r="AB30" s="4"/>
      <c r="AC30" s="37"/>
      <c r="AD30" s="38"/>
    </row>
    <row r="31" spans="1:30" x14ac:dyDescent="0.25">
      <c r="B31" s="2"/>
      <c r="C31" s="39">
        <v>41699</v>
      </c>
      <c r="D31" s="40">
        <v>0.36842105263157893</v>
      </c>
      <c r="E31" s="36">
        <v>0.52631578947368418</v>
      </c>
      <c r="F31" s="40">
        <v>0.10526315789473684</v>
      </c>
      <c r="G31" s="40">
        <v>0.36842105263157893</v>
      </c>
      <c r="H31" s="40">
        <v>0.47368421052631576</v>
      </c>
      <c r="I31" s="48">
        <v>0.15789473684210525</v>
      </c>
      <c r="J31" s="12">
        <f t="shared" si="0"/>
        <v>0.99999999999999989</v>
      </c>
      <c r="AB31" s="4"/>
      <c r="AC31" s="37"/>
      <c r="AD31" s="38"/>
    </row>
    <row r="32" spans="1:30" x14ac:dyDescent="0.25">
      <c r="B32" s="2"/>
      <c r="C32" s="39">
        <v>41791</v>
      </c>
      <c r="D32" s="40">
        <v>0.29411764705882354</v>
      </c>
      <c r="E32" s="36">
        <v>0.6470588235294118</v>
      </c>
      <c r="F32" s="40">
        <v>5.8823529411764705E-2</v>
      </c>
      <c r="G32" s="40">
        <v>0.17647058823529413</v>
      </c>
      <c r="H32" s="40">
        <v>0.82352941176470584</v>
      </c>
      <c r="I32" s="48">
        <v>0</v>
      </c>
      <c r="J32" s="12">
        <f t="shared" si="0"/>
        <v>1</v>
      </c>
      <c r="AB32" s="4"/>
      <c r="AC32" s="37"/>
      <c r="AD32" s="38"/>
    </row>
    <row r="33" spans="1:30" x14ac:dyDescent="0.25">
      <c r="B33" s="2"/>
      <c r="C33" s="39">
        <v>41883</v>
      </c>
      <c r="D33" s="40">
        <v>0.3125</v>
      </c>
      <c r="E33" s="40">
        <v>0.6875</v>
      </c>
      <c r="F33" s="36">
        <v>0</v>
      </c>
      <c r="G33" s="40">
        <v>0.1875</v>
      </c>
      <c r="H33" s="40">
        <v>0.75</v>
      </c>
      <c r="I33" s="48">
        <v>6.25E-2</v>
      </c>
      <c r="J33" s="12">
        <f t="shared" si="0"/>
        <v>1</v>
      </c>
      <c r="AB33" s="4"/>
      <c r="AC33" s="37"/>
      <c r="AD33" s="38"/>
    </row>
    <row r="34" spans="1:30" x14ac:dyDescent="0.25">
      <c r="B34" s="2"/>
      <c r="C34" s="39">
        <v>41974</v>
      </c>
      <c r="D34" s="40">
        <v>0.15384615384615385</v>
      </c>
      <c r="E34" s="36">
        <v>0.61538461538461542</v>
      </c>
      <c r="F34" s="104">
        <v>0.23076923076923078</v>
      </c>
      <c r="G34" s="40">
        <v>0.15384615384615385</v>
      </c>
      <c r="H34" s="40">
        <v>0.76923076923076927</v>
      </c>
      <c r="I34" s="48">
        <v>7.6923076923076927E-2</v>
      </c>
      <c r="J34" s="12">
        <f t="shared" si="0"/>
        <v>1</v>
      </c>
      <c r="AB34" s="4"/>
      <c r="AC34" s="37"/>
      <c r="AD34" s="38"/>
    </row>
    <row r="35" spans="1:30" x14ac:dyDescent="0.25">
      <c r="B35" s="2"/>
      <c r="C35" s="39">
        <v>42064</v>
      </c>
      <c r="D35" s="40">
        <v>0.38461538461538464</v>
      </c>
      <c r="E35" s="40">
        <v>0.61538461538461542</v>
      </c>
      <c r="F35" s="48">
        <v>0</v>
      </c>
      <c r="G35" s="40">
        <v>0.46153846153846156</v>
      </c>
      <c r="H35" s="40">
        <v>0.53846153846153844</v>
      </c>
      <c r="I35" s="48">
        <v>0</v>
      </c>
      <c r="J35" s="12">
        <f t="shared" si="0"/>
        <v>1</v>
      </c>
      <c r="AB35" s="4"/>
      <c r="AC35" s="37"/>
      <c r="AD35" s="38"/>
    </row>
    <row r="36" spans="1:30" x14ac:dyDescent="0.25">
      <c r="B36" s="2"/>
      <c r="C36" s="39">
        <v>42156</v>
      </c>
      <c r="D36" s="40">
        <v>0.4375</v>
      </c>
      <c r="E36" s="36">
        <v>0.5</v>
      </c>
      <c r="F36" s="40">
        <v>6.25E-2</v>
      </c>
      <c r="G36" s="40">
        <v>0.4375</v>
      </c>
      <c r="H36" s="40">
        <v>0.5</v>
      </c>
      <c r="I36" s="48">
        <v>6.25E-2</v>
      </c>
      <c r="J36" s="12">
        <f t="shared" si="0"/>
        <v>1</v>
      </c>
      <c r="AB36" s="4"/>
      <c r="AC36" s="37"/>
      <c r="AD36" s="38"/>
    </row>
    <row r="37" spans="1:30" x14ac:dyDescent="0.25">
      <c r="B37" s="2"/>
      <c r="C37" s="39">
        <v>42248</v>
      </c>
      <c r="D37" s="104">
        <v>0.5714285714285714</v>
      </c>
      <c r="E37" s="48">
        <v>0.42857142857142855</v>
      </c>
      <c r="F37" s="104">
        <v>0</v>
      </c>
      <c r="G37" s="40">
        <v>0.71428571428571419</v>
      </c>
      <c r="H37" s="40">
        <v>0.2857142857142857</v>
      </c>
      <c r="I37" s="48">
        <v>0</v>
      </c>
      <c r="J37" s="12">
        <f t="shared" si="0"/>
        <v>1</v>
      </c>
      <c r="AB37" s="4"/>
      <c r="AC37" s="37"/>
      <c r="AD37" s="38"/>
    </row>
    <row r="38" spans="1:30" x14ac:dyDescent="0.25">
      <c r="B38" s="2"/>
      <c r="C38" s="39">
        <v>42339</v>
      </c>
      <c r="D38" s="40">
        <v>0.66666666666666663</v>
      </c>
      <c r="E38" s="40">
        <v>0.33333333333333331</v>
      </c>
      <c r="F38" s="48">
        <v>0</v>
      </c>
      <c r="G38" s="40">
        <v>0.46666666666666667</v>
      </c>
      <c r="H38" s="40">
        <v>0.46666666666666667</v>
      </c>
      <c r="I38" s="48">
        <v>6.6666666666666666E-2</v>
      </c>
      <c r="J38" s="12">
        <f t="shared" si="0"/>
        <v>1</v>
      </c>
      <c r="AB38" s="4"/>
      <c r="AC38" s="37"/>
      <c r="AD38" s="38"/>
    </row>
    <row r="39" spans="1:30" x14ac:dyDescent="0.25">
      <c r="B39" s="2"/>
      <c r="C39" s="39">
        <v>42430</v>
      </c>
      <c r="D39" s="40">
        <v>0.53333333333333333</v>
      </c>
      <c r="E39" s="40">
        <v>0.46666666666666667</v>
      </c>
      <c r="F39" s="48">
        <v>0</v>
      </c>
      <c r="G39" s="40">
        <v>0.39999999999999997</v>
      </c>
      <c r="H39" s="40">
        <v>0.53333333333333333</v>
      </c>
      <c r="I39" s="48">
        <v>6.6666666666666666E-2</v>
      </c>
      <c r="J39" s="12">
        <f t="shared" si="0"/>
        <v>1</v>
      </c>
      <c r="AB39" s="4"/>
      <c r="AC39" s="37"/>
      <c r="AD39" s="38"/>
    </row>
    <row r="40" spans="1:30" x14ac:dyDescent="0.25">
      <c r="B40" s="2"/>
      <c r="C40" s="39">
        <v>42522</v>
      </c>
      <c r="D40" s="40">
        <v>0.53333333333333333</v>
      </c>
      <c r="E40" s="36">
        <v>0.46666666666666667</v>
      </c>
      <c r="F40" s="40">
        <v>0</v>
      </c>
      <c r="G40" s="40">
        <v>0.47058823529411764</v>
      </c>
      <c r="H40" s="40">
        <v>0.52941176470588236</v>
      </c>
      <c r="I40" s="50">
        <v>0</v>
      </c>
      <c r="J40" s="12">
        <f t="shared" si="0"/>
        <v>1</v>
      </c>
      <c r="AB40" s="4"/>
      <c r="AC40" s="37"/>
      <c r="AD40" s="38"/>
    </row>
    <row r="41" spans="1:30" x14ac:dyDescent="0.25">
      <c r="B41" s="2"/>
      <c r="C41" s="39">
        <v>42614</v>
      </c>
      <c r="D41" s="40">
        <v>0.7142857142857143</v>
      </c>
      <c r="E41" s="36">
        <v>0.21428571428571427</v>
      </c>
      <c r="F41" s="40">
        <v>7.1428571428571425E-2</v>
      </c>
      <c r="G41" s="40">
        <v>0.5</v>
      </c>
      <c r="H41" s="40">
        <v>0.42857142857142855</v>
      </c>
      <c r="I41" s="50">
        <v>7.1428571428571425E-2</v>
      </c>
      <c r="J41" s="12">
        <f t="shared" si="0"/>
        <v>1</v>
      </c>
      <c r="AB41" s="4"/>
      <c r="AC41" s="37"/>
      <c r="AD41" s="38"/>
    </row>
    <row r="42" spans="1:30" x14ac:dyDescent="0.25">
      <c r="B42" s="2"/>
      <c r="C42" s="39">
        <v>42705</v>
      </c>
      <c r="D42" s="40">
        <v>0.41666666666666663</v>
      </c>
      <c r="E42" s="36">
        <v>0.5</v>
      </c>
      <c r="F42" s="40">
        <v>8.3333333333333329E-2</v>
      </c>
      <c r="G42" s="40">
        <v>0.38461538461538464</v>
      </c>
      <c r="H42" s="40">
        <v>0.61538461538461542</v>
      </c>
      <c r="I42" s="50">
        <v>0</v>
      </c>
      <c r="J42" s="12"/>
      <c r="AB42" s="4"/>
      <c r="AC42" s="37"/>
      <c r="AD42" s="38"/>
    </row>
    <row r="43" spans="1:30" x14ac:dyDescent="0.25">
      <c r="B43" s="2"/>
      <c r="C43" s="39">
        <v>42795</v>
      </c>
      <c r="D43" s="40">
        <v>0.33333333333333331</v>
      </c>
      <c r="E43" s="36">
        <v>0.66666666666666663</v>
      </c>
      <c r="F43" s="40">
        <v>0</v>
      </c>
      <c r="G43" s="40">
        <v>0.2</v>
      </c>
      <c r="H43" s="40">
        <v>0.66666666666666663</v>
      </c>
      <c r="I43" s="50">
        <v>0.13333333333333333</v>
      </c>
      <c r="J43" s="12"/>
      <c r="AB43" s="4"/>
      <c r="AC43" s="37"/>
      <c r="AD43" s="38"/>
    </row>
    <row r="44" spans="1:30" x14ac:dyDescent="0.25">
      <c r="B44" s="2"/>
      <c r="C44" s="39">
        <v>42887</v>
      </c>
      <c r="D44" s="40">
        <v>0.2</v>
      </c>
      <c r="E44" s="40">
        <v>0.66666666666666663</v>
      </c>
      <c r="F44" s="50">
        <v>0.13333333333333333</v>
      </c>
      <c r="G44" s="40"/>
      <c r="H44" s="40"/>
      <c r="I44" s="50"/>
      <c r="J44" s="12"/>
      <c r="AB44" s="4"/>
      <c r="AC44" s="37"/>
      <c r="AD44" s="38"/>
    </row>
    <row r="45" spans="1:30" x14ac:dyDescent="0.25">
      <c r="B45" s="2"/>
      <c r="C45" s="39"/>
      <c r="D45" s="40"/>
      <c r="E45" s="36"/>
      <c r="F45" s="40"/>
      <c r="G45" s="40"/>
      <c r="H45" s="40"/>
      <c r="I45" s="50"/>
      <c r="J45" s="12"/>
      <c r="AB45" s="4"/>
      <c r="AC45" s="37"/>
      <c r="AD45" s="38"/>
    </row>
    <row r="46" spans="1:30" x14ac:dyDescent="0.25">
      <c r="B46" s="2"/>
      <c r="D46" s="40"/>
      <c r="E46" s="40"/>
      <c r="F46" s="40"/>
      <c r="G46" s="40"/>
      <c r="H46" s="40"/>
      <c r="J46" s="12"/>
      <c r="AB46" s="4"/>
      <c r="AC46" s="37"/>
      <c r="AD46" s="38"/>
    </row>
    <row r="47" spans="1:30" x14ac:dyDescent="0.25">
      <c r="A47" s="126" t="s">
        <v>41</v>
      </c>
      <c r="B47" s="129"/>
      <c r="C47" s="130"/>
      <c r="D47" s="131"/>
      <c r="E47" s="131"/>
      <c r="F47" s="131"/>
      <c r="G47" s="131"/>
      <c r="H47" s="60"/>
      <c r="J47" s="49"/>
      <c r="AB47" s="4"/>
      <c r="AC47" s="37"/>
      <c r="AD47" s="38"/>
    </row>
    <row r="48" spans="1:30" x14ac:dyDescent="0.25">
      <c r="A48" s="126" t="s">
        <v>42</v>
      </c>
      <c r="B48" s="129"/>
      <c r="C48" s="130"/>
      <c r="D48" s="131"/>
      <c r="E48" s="131"/>
      <c r="F48" s="131"/>
      <c r="G48" s="131"/>
      <c r="H48" s="60"/>
      <c r="J48" s="49"/>
      <c r="AB48" s="4"/>
      <c r="AC48" s="37"/>
      <c r="AD48" s="38"/>
    </row>
    <row r="49" spans="1:30" x14ac:dyDescent="0.25">
      <c r="A49" s="126"/>
      <c r="B49" s="129"/>
      <c r="C49" s="130"/>
      <c r="D49" s="132"/>
      <c r="E49" s="132"/>
      <c r="F49" s="132"/>
      <c r="G49" s="131"/>
      <c r="H49" s="60"/>
      <c r="I49" s="40"/>
      <c r="J49" s="49"/>
      <c r="AB49" s="4"/>
      <c r="AC49" s="37"/>
      <c r="AD49" s="38"/>
    </row>
    <row r="50" spans="1:30" x14ac:dyDescent="0.25">
      <c r="A50" s="133" t="s">
        <v>95</v>
      </c>
      <c r="B50" s="129"/>
      <c r="C50" s="130"/>
      <c r="D50" s="132"/>
      <c r="E50" s="132"/>
      <c r="F50" s="132"/>
      <c r="G50" s="132"/>
      <c r="H50" s="61"/>
      <c r="I50" s="36"/>
      <c r="AB50" s="4"/>
      <c r="AC50" s="37"/>
      <c r="AD50" s="38"/>
    </row>
    <row r="51" spans="1:30" x14ac:dyDescent="0.25">
      <c r="A51" s="126"/>
      <c r="B51" s="129"/>
      <c r="C51" s="130"/>
      <c r="D51" s="132"/>
      <c r="E51" s="132"/>
      <c r="F51" s="132"/>
      <c r="G51" s="132"/>
      <c r="H51" s="61"/>
      <c r="I51" s="36"/>
      <c r="AB51" s="4"/>
      <c r="AC51" s="37"/>
      <c r="AD51" s="38"/>
    </row>
    <row r="52" spans="1:30" x14ac:dyDescent="0.25">
      <c r="A52" s="126"/>
      <c r="B52" s="129"/>
      <c r="C52" s="130"/>
      <c r="D52" s="132"/>
      <c r="E52" s="132"/>
      <c r="F52" s="132"/>
      <c r="G52" s="132"/>
      <c r="H52" s="61"/>
      <c r="I52" s="36"/>
      <c r="AB52" s="4"/>
      <c r="AC52" s="37"/>
      <c r="AD52" s="38"/>
    </row>
    <row r="53" spans="1:30" x14ac:dyDescent="0.25">
      <c r="A53" s="126"/>
      <c r="B53" s="129"/>
      <c r="C53" s="134"/>
      <c r="D53" s="135"/>
      <c r="E53" s="135"/>
      <c r="F53" s="135"/>
      <c r="G53" s="132"/>
      <c r="H53" s="61"/>
      <c r="I53" s="36"/>
      <c r="AB53" s="4"/>
      <c r="AC53" s="37"/>
      <c r="AD53" s="38"/>
    </row>
    <row r="54" spans="1:30" x14ac:dyDescent="0.25">
      <c r="A54" s="126"/>
      <c r="B54" s="129"/>
      <c r="C54" s="134"/>
      <c r="D54" s="135"/>
      <c r="E54" s="135"/>
      <c r="F54" s="135"/>
      <c r="G54" s="135"/>
      <c r="H54" s="62"/>
      <c r="I54" s="50"/>
      <c r="AB54" s="4"/>
      <c r="AC54" s="37"/>
      <c r="AD54" s="38"/>
    </row>
    <row r="55" spans="1:30" x14ac:dyDescent="0.25">
      <c r="A55" s="126"/>
      <c r="B55" s="129"/>
      <c r="C55" s="134"/>
      <c r="D55" s="135"/>
      <c r="E55" s="135"/>
      <c r="F55" s="135"/>
      <c r="G55" s="135"/>
      <c r="H55" s="62"/>
      <c r="I55" s="50"/>
      <c r="AB55" s="4"/>
      <c r="AD55" s="38"/>
    </row>
    <row r="56" spans="1:30" x14ac:dyDescent="0.25">
      <c r="A56" s="126"/>
      <c r="B56" s="126"/>
      <c r="C56" s="134"/>
      <c r="D56" s="136"/>
      <c r="E56" s="136"/>
      <c r="F56" s="136"/>
      <c r="G56" s="136"/>
      <c r="H56" s="63"/>
      <c r="I56" s="51"/>
      <c r="AD56" s="38"/>
    </row>
    <row r="57" spans="1:30" x14ac:dyDescent="0.25">
      <c r="A57" s="126"/>
      <c r="B57" s="126"/>
      <c r="C57" s="130"/>
      <c r="D57" s="137"/>
      <c r="E57" s="137"/>
      <c r="F57" s="137"/>
      <c r="G57" s="137"/>
      <c r="H57" s="64"/>
      <c r="I57" s="52"/>
    </row>
    <row r="58" spans="1:30" x14ac:dyDescent="0.25">
      <c r="A58" s="126"/>
      <c r="B58" s="129"/>
      <c r="C58" s="138"/>
      <c r="D58" s="126"/>
      <c r="E58" s="126"/>
      <c r="F58" s="126"/>
      <c r="G58" s="126"/>
      <c r="H58" s="66"/>
      <c r="I58" s="42"/>
    </row>
    <row r="59" spans="1:30" x14ac:dyDescent="0.25">
      <c r="A59" s="126"/>
      <c r="B59" s="129"/>
      <c r="C59" s="138"/>
      <c r="D59" s="127"/>
      <c r="E59" s="127"/>
      <c r="F59" s="127"/>
      <c r="G59" s="127"/>
      <c r="H59" s="57"/>
      <c r="I59" s="13"/>
      <c r="AC59" s="353"/>
      <c r="AD59" s="353"/>
    </row>
    <row r="60" spans="1:30" x14ac:dyDescent="0.25">
      <c r="A60" s="126"/>
      <c r="B60" s="129"/>
      <c r="C60" s="139"/>
      <c r="D60" s="363"/>
      <c r="E60" s="363"/>
      <c r="F60" s="363"/>
      <c r="G60" s="140"/>
      <c r="H60" s="67"/>
      <c r="I60" s="53"/>
      <c r="AC60" s="18"/>
      <c r="AD60" s="18"/>
    </row>
    <row r="61" spans="1:30" x14ac:dyDescent="0.25">
      <c r="A61" s="126"/>
      <c r="B61" s="129"/>
      <c r="C61" s="139"/>
      <c r="D61" s="141"/>
      <c r="E61" s="141"/>
      <c r="F61" s="141"/>
      <c r="G61" s="141"/>
      <c r="H61" s="68"/>
      <c r="I61" s="43"/>
      <c r="AB61" s="4"/>
      <c r="AC61" s="37"/>
      <c r="AD61" s="38"/>
    </row>
    <row r="62" spans="1:30" x14ac:dyDescent="0.25">
      <c r="A62" s="126"/>
      <c r="B62" s="129"/>
      <c r="C62" s="142"/>
      <c r="D62" s="143"/>
      <c r="E62" s="143"/>
      <c r="F62" s="143"/>
      <c r="G62" s="129"/>
      <c r="H62" s="71"/>
      <c r="I62" s="46"/>
      <c r="AB62" s="4"/>
      <c r="AC62" s="37"/>
      <c r="AD62" s="38"/>
    </row>
    <row r="63" spans="1:30" x14ac:dyDescent="0.25">
      <c r="A63" s="126"/>
      <c r="B63" s="129"/>
      <c r="C63" s="142"/>
      <c r="D63" s="143"/>
      <c r="E63" s="143"/>
      <c r="F63" s="143"/>
      <c r="G63" s="143"/>
      <c r="H63" s="70"/>
      <c r="I63" s="45"/>
      <c r="AB63" s="4"/>
      <c r="AC63" s="37"/>
      <c r="AD63" s="38"/>
    </row>
    <row r="64" spans="1:30" x14ac:dyDescent="0.25">
      <c r="A64" s="126"/>
      <c r="B64" s="129"/>
      <c r="C64" s="142"/>
      <c r="D64" s="143"/>
      <c r="E64" s="143"/>
      <c r="F64" s="143"/>
      <c r="G64" s="143"/>
      <c r="H64" s="70"/>
      <c r="I64" s="45"/>
      <c r="AB64" s="4"/>
      <c r="AC64" s="37"/>
      <c r="AD64" s="38"/>
    </row>
    <row r="65" spans="1:30" x14ac:dyDescent="0.25">
      <c r="A65" s="126"/>
      <c r="B65" s="129"/>
      <c r="C65" s="142"/>
      <c r="D65" s="143"/>
      <c r="E65" s="143"/>
      <c r="F65" s="143"/>
      <c r="G65" s="143"/>
      <c r="H65" s="70"/>
      <c r="I65" s="45"/>
      <c r="AB65" s="4"/>
      <c r="AC65" s="37"/>
      <c r="AD65" s="38"/>
    </row>
    <row r="66" spans="1:30" x14ac:dyDescent="0.25">
      <c r="A66" s="126"/>
      <c r="B66" s="129"/>
      <c r="C66" s="142"/>
      <c r="D66" s="143"/>
      <c r="E66" s="143"/>
      <c r="F66" s="143"/>
      <c r="G66" s="143"/>
      <c r="H66" s="70"/>
      <c r="I66" s="45"/>
      <c r="AB66" s="4"/>
      <c r="AC66" s="37"/>
      <c r="AD66" s="38"/>
    </row>
    <row r="67" spans="1:30" x14ac:dyDescent="0.25">
      <c r="A67" s="126"/>
      <c r="B67" s="129"/>
      <c r="C67" s="142"/>
      <c r="D67" s="143"/>
      <c r="E67" s="143"/>
      <c r="F67" s="143"/>
      <c r="G67" s="143"/>
      <c r="H67" s="70"/>
      <c r="I67" s="45"/>
      <c r="AB67" s="4"/>
      <c r="AC67" s="37"/>
      <c r="AD67" s="38"/>
    </row>
    <row r="68" spans="1:30" x14ac:dyDescent="0.25">
      <c r="A68" s="126"/>
      <c r="B68" s="129"/>
      <c r="C68" s="142"/>
      <c r="D68" s="143"/>
      <c r="E68" s="143"/>
      <c r="F68" s="143"/>
      <c r="G68" s="143"/>
      <c r="H68" s="70"/>
      <c r="I68" s="45"/>
      <c r="AB68" s="4"/>
      <c r="AC68" s="37"/>
      <c r="AD68" s="38"/>
    </row>
    <row r="69" spans="1:30" x14ac:dyDescent="0.25">
      <c r="A69" s="126"/>
      <c r="B69" s="144"/>
      <c r="C69" s="142"/>
      <c r="D69" s="143"/>
      <c r="E69" s="143"/>
      <c r="F69" s="143"/>
      <c r="G69" s="143"/>
      <c r="H69" s="70"/>
      <c r="I69" s="45"/>
      <c r="AB69" s="4"/>
      <c r="AC69" s="37"/>
      <c r="AD69" s="38"/>
    </row>
    <row r="70" spans="1:30" x14ac:dyDescent="0.25">
      <c r="A70" s="126"/>
      <c r="B70" s="144"/>
      <c r="C70" s="142"/>
      <c r="D70" s="143"/>
      <c r="E70" s="143"/>
      <c r="F70" s="143"/>
      <c r="G70" s="143"/>
      <c r="H70" s="70"/>
      <c r="I70" s="45"/>
      <c r="AB70" s="4"/>
      <c r="AC70" s="37"/>
      <c r="AD70" s="38"/>
    </row>
    <row r="71" spans="1:30" x14ac:dyDescent="0.25">
      <c r="A71" s="126"/>
      <c r="B71" s="144"/>
      <c r="C71" s="134"/>
      <c r="D71" s="145"/>
      <c r="E71" s="145"/>
      <c r="F71" s="145"/>
      <c r="G71" s="143"/>
      <c r="H71" s="70"/>
      <c r="I71" s="45"/>
      <c r="AB71" s="4"/>
      <c r="AC71" s="37"/>
      <c r="AD71" s="38"/>
    </row>
    <row r="72" spans="1:30" x14ac:dyDescent="0.25">
      <c r="A72" s="126"/>
      <c r="B72" s="126"/>
      <c r="C72" s="142"/>
      <c r="D72" s="145"/>
      <c r="E72" s="145"/>
      <c r="F72" s="145"/>
      <c r="G72" s="145"/>
      <c r="H72" s="72"/>
      <c r="I72" s="54"/>
      <c r="AB72" s="4"/>
      <c r="AD72" s="38"/>
    </row>
    <row r="73" spans="1:30" x14ac:dyDescent="0.25">
      <c r="A73" s="126"/>
      <c r="B73" s="126"/>
      <c r="C73" s="134"/>
      <c r="D73" s="145"/>
      <c r="E73" s="145"/>
      <c r="F73" s="145"/>
      <c r="G73" s="145"/>
      <c r="H73" s="72"/>
      <c r="I73" s="54"/>
      <c r="AD73" s="38"/>
    </row>
    <row r="74" spans="1:30" x14ac:dyDescent="0.25">
      <c r="A74" s="126"/>
      <c r="B74" s="126"/>
      <c r="C74" s="134"/>
      <c r="D74" s="145"/>
      <c r="E74" s="145"/>
      <c r="F74" s="145"/>
      <c r="G74" s="145"/>
      <c r="H74" s="72"/>
      <c r="I74" s="54"/>
    </row>
    <row r="75" spans="1:30" x14ac:dyDescent="0.25">
      <c r="A75" s="126" t="s">
        <v>65</v>
      </c>
      <c r="B75" s="126"/>
      <c r="C75" s="142"/>
      <c r="D75" s="146"/>
      <c r="E75" s="146"/>
      <c r="F75" s="146"/>
      <c r="G75" s="146"/>
      <c r="H75" s="73"/>
      <c r="I75" s="55"/>
      <c r="AC75" s="353"/>
      <c r="AD75" s="353"/>
    </row>
    <row r="76" spans="1:30" x14ac:dyDescent="0.25">
      <c r="B76" s="5"/>
      <c r="C76" s="65"/>
      <c r="D76" s="5"/>
      <c r="E76" s="5"/>
      <c r="F76" s="5"/>
      <c r="G76" s="72"/>
      <c r="H76" s="72"/>
      <c r="I76" s="54"/>
      <c r="AC76" s="18"/>
      <c r="AD76" s="18"/>
    </row>
    <row r="77" spans="1:30" x14ac:dyDescent="0.25">
      <c r="A77" s="147" t="s">
        <v>180</v>
      </c>
      <c r="B77" s="5"/>
      <c r="C77" s="65"/>
      <c r="D77" s="57"/>
      <c r="E77" s="57"/>
      <c r="F77" s="57"/>
      <c r="G77" s="57"/>
      <c r="H77" s="57"/>
      <c r="I77" s="13"/>
      <c r="AB77" s="4"/>
      <c r="AC77" s="37"/>
      <c r="AD77" s="38"/>
    </row>
    <row r="78" spans="1:30" x14ac:dyDescent="0.25">
      <c r="A78" s="5"/>
      <c r="B78" s="5"/>
      <c r="C78" s="65"/>
      <c r="D78" s="364"/>
      <c r="E78" s="364"/>
      <c r="F78" s="364"/>
      <c r="G78" s="67"/>
      <c r="H78" s="67"/>
      <c r="I78" s="53"/>
      <c r="AB78" s="4"/>
      <c r="AC78" s="37"/>
      <c r="AD78" s="38"/>
    </row>
    <row r="79" spans="1:30" x14ac:dyDescent="0.25">
      <c r="A79" s="74"/>
      <c r="B79" s="5"/>
      <c r="C79" s="5"/>
      <c r="D79" s="68"/>
      <c r="E79" s="68"/>
      <c r="F79" s="68"/>
      <c r="G79" s="68"/>
      <c r="H79" s="68"/>
      <c r="I79" s="43"/>
      <c r="AB79" s="4"/>
      <c r="AC79" s="37"/>
      <c r="AD79" s="38"/>
    </row>
    <row r="80" spans="1:30" x14ac:dyDescent="0.25">
      <c r="A80" s="75"/>
      <c r="B80" s="76"/>
      <c r="C80" s="77"/>
      <c r="D80" s="78"/>
      <c r="E80" s="61"/>
      <c r="F80" s="61"/>
      <c r="G80" s="6"/>
      <c r="H80" s="6"/>
      <c r="I80" s="2"/>
      <c r="AB80" s="4"/>
      <c r="AC80" s="37"/>
      <c r="AD80" s="38"/>
    </row>
    <row r="81" spans="1:30" x14ac:dyDescent="0.25">
      <c r="A81" s="74"/>
      <c r="B81" s="5"/>
      <c r="C81" s="69"/>
      <c r="D81" s="61"/>
      <c r="E81" s="61"/>
      <c r="F81" s="61"/>
      <c r="G81" s="61"/>
      <c r="H81" s="61"/>
      <c r="I81" s="36"/>
      <c r="AB81" s="4"/>
      <c r="AC81" s="37"/>
      <c r="AD81" s="38"/>
    </row>
    <row r="82" spans="1:30" x14ac:dyDescent="0.25">
      <c r="A82" s="56"/>
      <c r="C82" s="44"/>
      <c r="D82" s="36"/>
      <c r="E82" s="36"/>
      <c r="F82" s="36"/>
      <c r="G82" s="36"/>
      <c r="H82" s="36"/>
      <c r="I82" s="36"/>
      <c r="AB82" s="4"/>
      <c r="AC82" s="37"/>
      <c r="AD82" s="38"/>
    </row>
    <row r="83" spans="1:30" x14ac:dyDescent="0.25">
      <c r="C83" s="44"/>
      <c r="D83" s="36"/>
      <c r="E83" s="36"/>
      <c r="F83" s="36"/>
      <c r="G83" s="36"/>
      <c r="H83" s="36"/>
      <c r="I83" s="36"/>
      <c r="AB83" s="4"/>
      <c r="AC83" s="37"/>
      <c r="AD83" s="38"/>
    </row>
    <row r="84" spans="1:30" x14ac:dyDescent="0.25">
      <c r="C84" s="44"/>
      <c r="D84" s="36"/>
      <c r="E84" s="36"/>
      <c r="F84" s="36"/>
      <c r="G84" s="36"/>
      <c r="H84" s="36"/>
      <c r="I84" s="36"/>
      <c r="AB84" s="4"/>
      <c r="AC84" s="37"/>
      <c r="AD84" s="38"/>
    </row>
    <row r="85" spans="1:30" x14ac:dyDescent="0.25">
      <c r="C85" s="44"/>
      <c r="D85" s="36"/>
      <c r="E85" s="36"/>
      <c r="F85" s="36"/>
      <c r="G85" s="36"/>
      <c r="H85" s="36"/>
      <c r="I85" s="36"/>
      <c r="AB85" s="4"/>
      <c r="AC85" s="37"/>
      <c r="AD85" s="38"/>
    </row>
    <row r="86" spans="1:30" x14ac:dyDescent="0.25">
      <c r="C86" s="44"/>
      <c r="D86" s="36"/>
      <c r="E86" s="36"/>
      <c r="F86" s="36"/>
      <c r="G86" s="36"/>
      <c r="H86" s="36"/>
      <c r="I86" s="36"/>
      <c r="AB86" s="4"/>
      <c r="AC86" s="37"/>
      <c r="AD86" s="38"/>
    </row>
    <row r="87" spans="1:30" x14ac:dyDescent="0.25">
      <c r="C87" s="44"/>
      <c r="D87" s="36"/>
      <c r="E87" s="36"/>
      <c r="F87" s="36"/>
      <c r="G87" s="36"/>
      <c r="H87" s="36"/>
      <c r="I87" s="36"/>
      <c r="AB87" s="4"/>
      <c r="AC87" s="37"/>
      <c r="AD87" s="38"/>
    </row>
    <row r="88" spans="1:30" x14ac:dyDescent="0.25">
      <c r="C88" s="44"/>
      <c r="D88" s="36"/>
      <c r="E88" s="36"/>
      <c r="F88" s="36"/>
      <c r="G88" s="36"/>
      <c r="H88" s="36"/>
      <c r="I88" s="36"/>
      <c r="AB88" s="4"/>
      <c r="AD88" s="38"/>
    </row>
    <row r="89" spans="1:30" x14ac:dyDescent="0.25">
      <c r="C89" s="11"/>
      <c r="D89" s="56"/>
      <c r="E89" s="56"/>
      <c r="F89" s="56"/>
      <c r="G89" s="36"/>
      <c r="H89" s="36"/>
      <c r="I89" s="36"/>
      <c r="AD89" s="38"/>
    </row>
    <row r="90" spans="1:30" x14ac:dyDescent="0.25">
      <c r="C90" s="44"/>
      <c r="D90" s="56"/>
      <c r="E90" s="56"/>
      <c r="F90" s="56"/>
      <c r="G90" s="56"/>
      <c r="H90" s="56"/>
      <c r="I90" s="56"/>
    </row>
    <row r="91" spans="1:30" x14ac:dyDescent="0.25">
      <c r="C91" s="11"/>
      <c r="D91" s="56"/>
      <c r="E91" s="56"/>
      <c r="F91" s="56"/>
      <c r="G91" s="56"/>
      <c r="H91" s="56"/>
      <c r="I91" s="56"/>
    </row>
    <row r="92" spans="1:30" x14ac:dyDescent="0.25">
      <c r="C92" s="11"/>
      <c r="D92" s="56"/>
      <c r="E92" s="56"/>
      <c r="F92" s="56"/>
      <c r="G92" s="56"/>
      <c r="H92" s="56"/>
      <c r="I92" s="56"/>
    </row>
    <row r="93" spans="1:30" x14ac:dyDescent="0.25">
      <c r="C93" s="44"/>
      <c r="D93" s="55"/>
      <c r="E93" s="55"/>
      <c r="F93" s="55"/>
      <c r="G93" s="55"/>
      <c r="H93" s="55"/>
      <c r="I93" s="55"/>
    </row>
  </sheetData>
  <mergeCells count="10">
    <mergeCell ref="AC59:AD59"/>
    <mergeCell ref="D60:F60"/>
    <mergeCell ref="AC75:AD75"/>
    <mergeCell ref="D78:F78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D91"/>
  <sheetViews>
    <sheetView showGridLines="0" view="pageBreakPreview" topLeftCell="A49" zoomScale="75" zoomScaleNormal="85" zoomScaleSheetLayoutView="75" workbookViewId="0">
      <selection activeCell="A76" sqref="A76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65" t="s">
        <v>17</v>
      </c>
      <c r="C2" s="366"/>
      <c r="D2" s="366"/>
      <c r="E2" s="366"/>
      <c r="F2" s="366"/>
      <c r="G2" s="366"/>
      <c r="H2" s="366"/>
      <c r="I2" s="367"/>
    </row>
    <row r="4" spans="2:30" ht="18.75" x14ac:dyDescent="0.3">
      <c r="B4" s="2"/>
      <c r="C4" s="2"/>
      <c r="D4" s="369" t="s">
        <v>24</v>
      </c>
      <c r="E4" s="369"/>
      <c r="F4" s="369"/>
      <c r="G4" s="369"/>
      <c r="H4" s="369"/>
      <c r="I4" s="369"/>
    </row>
    <row r="5" spans="2:30" ht="80.25" customHeight="1" x14ac:dyDescent="0.25">
      <c r="B5" s="2"/>
      <c r="C5" s="2"/>
      <c r="D5" s="353" t="s">
        <v>19</v>
      </c>
      <c r="E5" s="353"/>
      <c r="F5" s="353"/>
      <c r="G5" s="353" t="s">
        <v>20</v>
      </c>
      <c r="H5" s="353"/>
      <c r="I5" s="353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92" t="s">
        <v>60</v>
      </c>
      <c r="AC6" s="353"/>
      <c r="AD6" s="353"/>
    </row>
    <row r="7" spans="2:30" x14ac:dyDescent="0.25">
      <c r="B7" s="2"/>
      <c r="C7" s="11">
        <v>39539</v>
      </c>
      <c r="D7" s="48">
        <v>0.42857139999999999</v>
      </c>
      <c r="E7" s="48">
        <v>0.28571429999999998</v>
      </c>
      <c r="F7" s="48">
        <v>0.28571429999999998</v>
      </c>
      <c r="G7" s="8"/>
      <c r="H7" s="8"/>
      <c r="I7" s="8"/>
      <c r="J7" s="93">
        <f t="shared" ref="J7:J40" si="0">+SUM(D7:F7)</f>
        <v>1</v>
      </c>
      <c r="AC7" s="18"/>
      <c r="AD7" s="18"/>
    </row>
    <row r="8" spans="2:30" x14ac:dyDescent="0.25">
      <c r="B8" s="2"/>
      <c r="C8" s="11">
        <v>39630</v>
      </c>
      <c r="D8" s="48">
        <v>0.46666669999999999</v>
      </c>
      <c r="E8" s="48">
        <v>0.4</v>
      </c>
      <c r="F8" s="48">
        <v>0.13333329999999999</v>
      </c>
      <c r="G8" s="48">
        <v>0.57142859999999995</v>
      </c>
      <c r="H8" s="48">
        <v>0.28571429999999998</v>
      </c>
      <c r="I8" s="48">
        <v>0.14285709999999999</v>
      </c>
      <c r="J8" s="93">
        <f t="shared" si="0"/>
        <v>1</v>
      </c>
      <c r="AB8" s="4"/>
      <c r="AC8" s="37"/>
      <c r="AD8" s="38"/>
    </row>
    <row r="9" spans="2:30" x14ac:dyDescent="0.25">
      <c r="B9" s="2"/>
      <c r="C9" s="11">
        <v>39722</v>
      </c>
      <c r="D9" s="48">
        <v>0.58823530000000002</v>
      </c>
      <c r="E9" s="48">
        <v>0.41176469999999998</v>
      </c>
      <c r="F9" s="48">
        <v>0</v>
      </c>
      <c r="G9" s="48">
        <v>0.53333339999999996</v>
      </c>
      <c r="H9" s="48">
        <v>0.3333333</v>
      </c>
      <c r="I9" s="48">
        <v>0.13333329999999999</v>
      </c>
      <c r="J9" s="93">
        <f t="shared" si="0"/>
        <v>1</v>
      </c>
      <c r="AB9" s="4"/>
      <c r="AC9" s="37"/>
      <c r="AD9" s="38"/>
    </row>
    <row r="10" spans="2:30" x14ac:dyDescent="0.25">
      <c r="B10" s="2"/>
      <c r="C10" s="11">
        <v>39783</v>
      </c>
      <c r="D10" s="48">
        <v>0.78599999999999992</v>
      </c>
      <c r="E10" s="48">
        <v>0.214</v>
      </c>
      <c r="F10" s="48">
        <v>0</v>
      </c>
      <c r="G10" s="48">
        <v>0.70588240000000002</v>
      </c>
      <c r="H10" s="48">
        <v>0.29411769999999998</v>
      </c>
      <c r="I10" s="48">
        <v>0</v>
      </c>
      <c r="J10" s="93">
        <f t="shared" si="0"/>
        <v>0.99999999999999989</v>
      </c>
      <c r="AB10" s="4"/>
      <c r="AC10" s="37"/>
      <c r="AD10" s="38"/>
    </row>
    <row r="11" spans="2:30" x14ac:dyDescent="0.25">
      <c r="B11" s="2"/>
      <c r="C11" s="11">
        <v>39873</v>
      </c>
      <c r="D11" s="48">
        <v>0.77800000000000002</v>
      </c>
      <c r="E11" s="48">
        <v>0.222</v>
      </c>
      <c r="F11" s="48">
        <v>0</v>
      </c>
      <c r="G11" s="48">
        <v>0.64300000000000002</v>
      </c>
      <c r="H11" s="48">
        <v>0.35700000000000004</v>
      </c>
      <c r="I11" s="48">
        <v>0</v>
      </c>
      <c r="J11" s="93">
        <f t="shared" si="0"/>
        <v>1</v>
      </c>
      <c r="AB11" s="4"/>
      <c r="AC11" s="37"/>
      <c r="AD11" s="38"/>
    </row>
    <row r="12" spans="2:30" x14ac:dyDescent="0.25">
      <c r="B12" s="2"/>
      <c r="C12" s="11">
        <v>39965</v>
      </c>
      <c r="D12" s="48">
        <v>0.52600000000000002</v>
      </c>
      <c r="E12" s="48">
        <v>0.47399999999999998</v>
      </c>
      <c r="F12" s="48">
        <v>0</v>
      </c>
      <c r="G12" s="48">
        <v>0.5</v>
      </c>
      <c r="H12" s="48">
        <v>0.5</v>
      </c>
      <c r="I12" s="48">
        <v>0</v>
      </c>
      <c r="J12" s="93">
        <f t="shared" si="0"/>
        <v>1</v>
      </c>
      <c r="AB12" s="4"/>
      <c r="AC12" s="37"/>
      <c r="AD12" s="38"/>
    </row>
    <row r="13" spans="2:30" x14ac:dyDescent="0.25">
      <c r="B13" s="2"/>
      <c r="C13" s="11">
        <v>40057</v>
      </c>
      <c r="D13" s="48">
        <v>0.55500000000000005</v>
      </c>
      <c r="E13" s="48">
        <v>0.38900000000000001</v>
      </c>
      <c r="F13" s="48">
        <v>5.5999999999999994E-2</v>
      </c>
      <c r="G13" s="48">
        <v>0.21100000000000002</v>
      </c>
      <c r="H13" s="48">
        <v>0.78900000000000003</v>
      </c>
      <c r="I13" s="48">
        <v>0</v>
      </c>
      <c r="J13" s="93">
        <f t="shared" si="0"/>
        <v>1</v>
      </c>
      <c r="AB13" s="4"/>
      <c r="AC13" s="37"/>
      <c r="AD13" s="38"/>
    </row>
    <row r="14" spans="2:30" x14ac:dyDescent="0.25">
      <c r="B14" s="2"/>
      <c r="C14" s="11">
        <v>40148</v>
      </c>
      <c r="D14" s="48">
        <v>0.41200000000000003</v>
      </c>
      <c r="E14" s="48">
        <v>0.58799999999999997</v>
      </c>
      <c r="F14" s="48">
        <v>0</v>
      </c>
      <c r="G14" s="48">
        <v>0.38900000000000001</v>
      </c>
      <c r="H14" s="48">
        <v>0.61099999999999999</v>
      </c>
      <c r="I14" s="48">
        <v>0</v>
      </c>
      <c r="J14" s="93">
        <f t="shared" si="0"/>
        <v>1</v>
      </c>
      <c r="AB14" s="4"/>
      <c r="AC14" s="37"/>
      <c r="AD14" s="38"/>
    </row>
    <row r="15" spans="2:30" x14ac:dyDescent="0.25">
      <c r="B15" s="2"/>
      <c r="C15" s="11">
        <v>40238</v>
      </c>
      <c r="D15" s="48">
        <v>0.33299999999999996</v>
      </c>
      <c r="E15" s="48">
        <v>0.66700000000000004</v>
      </c>
      <c r="F15" s="48">
        <v>0</v>
      </c>
      <c r="G15" s="48">
        <v>0.17600000000000002</v>
      </c>
      <c r="H15" s="48">
        <v>0.76500000000000001</v>
      </c>
      <c r="I15" s="48">
        <v>5.9000000000000004E-2</v>
      </c>
      <c r="J15" s="93">
        <f t="shared" si="0"/>
        <v>1</v>
      </c>
      <c r="AB15" s="4"/>
      <c r="AC15" s="37"/>
      <c r="AD15" s="38"/>
    </row>
    <row r="16" spans="2:30" x14ac:dyDescent="0.25">
      <c r="B16" s="2"/>
      <c r="C16" s="11">
        <v>40330</v>
      </c>
      <c r="D16" s="48">
        <v>0.16699999999999998</v>
      </c>
      <c r="E16" s="48">
        <v>0.66600000000000004</v>
      </c>
      <c r="F16" s="48">
        <v>0.16699999999999998</v>
      </c>
      <c r="G16" s="48">
        <v>0.27800000000000002</v>
      </c>
      <c r="H16" s="48">
        <v>0.66700000000000004</v>
      </c>
      <c r="I16" s="48">
        <v>5.5999999999999994E-2</v>
      </c>
      <c r="J16" s="93">
        <f t="shared" si="0"/>
        <v>1</v>
      </c>
      <c r="AB16" s="4"/>
      <c r="AC16" s="37"/>
      <c r="AD16" s="38"/>
    </row>
    <row r="17" spans="1:30" x14ac:dyDescent="0.25">
      <c r="B17" s="2"/>
      <c r="C17" s="11">
        <v>40422</v>
      </c>
      <c r="D17" s="48">
        <v>5.2631578947368418E-2</v>
      </c>
      <c r="E17" s="48">
        <v>0.73684210526315785</v>
      </c>
      <c r="F17" s="48">
        <v>0.21052631578947367</v>
      </c>
      <c r="G17" s="48">
        <v>0.22299999999999998</v>
      </c>
      <c r="H17" s="48">
        <v>0.66700000000000004</v>
      </c>
      <c r="I17" s="48">
        <v>0.111</v>
      </c>
      <c r="J17" s="93">
        <f t="shared" si="0"/>
        <v>1</v>
      </c>
      <c r="AB17" s="4"/>
      <c r="AC17" s="37"/>
      <c r="AD17" s="38"/>
    </row>
    <row r="18" spans="1:30" x14ac:dyDescent="0.25">
      <c r="B18" s="2"/>
      <c r="C18" s="11">
        <v>40513</v>
      </c>
      <c r="D18" s="48">
        <v>5.9000000000000004E-2</v>
      </c>
      <c r="E18" s="48">
        <v>0.70599999999999996</v>
      </c>
      <c r="F18" s="48">
        <v>0.23499999999999999</v>
      </c>
      <c r="G18" s="48">
        <v>0.10526315789473684</v>
      </c>
      <c r="H18" s="48">
        <v>0.84210526315789469</v>
      </c>
      <c r="I18" s="48">
        <v>5.2631578947368418E-2</v>
      </c>
      <c r="J18" s="93">
        <f t="shared" si="0"/>
        <v>1</v>
      </c>
      <c r="AB18" s="4"/>
      <c r="AC18" s="37"/>
      <c r="AD18" s="38"/>
    </row>
    <row r="19" spans="1:30" x14ac:dyDescent="0.25">
      <c r="B19" s="2"/>
      <c r="C19" s="11">
        <v>40603</v>
      </c>
      <c r="D19" s="48">
        <v>0.15789473684210525</v>
      </c>
      <c r="E19" s="48">
        <v>0.63157894736842102</v>
      </c>
      <c r="F19" s="48">
        <v>0.21052631578947367</v>
      </c>
      <c r="G19" s="48">
        <v>0.17647058823529413</v>
      </c>
      <c r="H19" s="48">
        <v>0.70588235294117652</v>
      </c>
      <c r="I19" s="48">
        <v>0.11764705882352941</v>
      </c>
      <c r="J19" s="93">
        <f t="shared" si="0"/>
        <v>1</v>
      </c>
      <c r="AB19" s="4"/>
      <c r="AD19" s="38"/>
    </row>
    <row r="20" spans="1:30" x14ac:dyDescent="0.25">
      <c r="A20" s="50"/>
      <c r="C20" s="11">
        <v>40695</v>
      </c>
      <c r="D20" s="48">
        <v>0.33333333333333331</v>
      </c>
      <c r="E20" s="48">
        <v>0.5</v>
      </c>
      <c r="F20" s="48">
        <v>0.16666666666666666</v>
      </c>
      <c r="G20" s="48">
        <v>0.15789473684210525</v>
      </c>
      <c r="H20" s="48">
        <v>0.73684210526315785</v>
      </c>
      <c r="I20" s="48">
        <v>0.10526315789473684</v>
      </c>
      <c r="J20" s="93">
        <f t="shared" si="0"/>
        <v>0.99999999999999989</v>
      </c>
      <c r="AB20" s="4"/>
      <c r="AD20" s="38"/>
    </row>
    <row r="21" spans="1:30" x14ac:dyDescent="0.25">
      <c r="C21" s="11">
        <v>40787</v>
      </c>
      <c r="D21" s="48">
        <v>0.33333333333333331</v>
      </c>
      <c r="E21" s="48">
        <v>0.47619047619047616</v>
      </c>
      <c r="F21" s="48">
        <v>0.19047619047619047</v>
      </c>
      <c r="G21" s="48">
        <v>0.3888888888888889</v>
      </c>
      <c r="H21" s="48">
        <v>0.61111111111111116</v>
      </c>
      <c r="I21" s="48">
        <v>0</v>
      </c>
      <c r="J21" s="93">
        <f t="shared" si="0"/>
        <v>1</v>
      </c>
    </row>
    <row r="22" spans="1:30" x14ac:dyDescent="0.25">
      <c r="B22" s="2"/>
      <c r="C22" s="11">
        <v>40878</v>
      </c>
      <c r="D22" s="48">
        <v>0.42857142857142855</v>
      </c>
      <c r="E22" s="48">
        <v>0.38095238095238093</v>
      </c>
      <c r="F22" s="48">
        <v>0.19047619047619047</v>
      </c>
      <c r="G22" s="48">
        <v>0.38095238095238093</v>
      </c>
      <c r="H22" s="48">
        <v>0.5714285714285714</v>
      </c>
      <c r="I22" s="48">
        <v>4.7619047619047616E-2</v>
      </c>
      <c r="J22" s="93">
        <f t="shared" si="0"/>
        <v>1</v>
      </c>
    </row>
    <row r="23" spans="1:30" x14ac:dyDescent="0.25">
      <c r="B23" s="2"/>
      <c r="C23" s="11">
        <v>40969</v>
      </c>
      <c r="D23" s="48">
        <v>0.42857142857142855</v>
      </c>
      <c r="E23" s="48">
        <v>0.33333333333333331</v>
      </c>
      <c r="F23" s="48">
        <v>9.5238095238095233E-2</v>
      </c>
      <c r="G23" s="48">
        <v>0.47619047619047616</v>
      </c>
      <c r="H23" s="48">
        <v>4.7619047619047616E-2</v>
      </c>
      <c r="I23" s="48">
        <v>0.47619047619047616</v>
      </c>
      <c r="J23" s="93">
        <f t="shared" si="0"/>
        <v>0.8571428571428571</v>
      </c>
      <c r="AC23" s="353"/>
      <c r="AD23" s="353"/>
    </row>
    <row r="24" spans="1:30" x14ac:dyDescent="0.25">
      <c r="B24" s="2"/>
      <c r="C24" s="39">
        <v>41061</v>
      </c>
      <c r="D24" s="48">
        <v>0.55555555555555547</v>
      </c>
      <c r="E24" s="48">
        <v>0.38888888888888884</v>
      </c>
      <c r="F24" s="48">
        <v>5.5555555555555559E-2</v>
      </c>
      <c r="G24" s="48">
        <v>0.5554445554445554</v>
      </c>
      <c r="H24" s="48">
        <v>0.38861138861138855</v>
      </c>
      <c r="I24" s="48">
        <v>5.594405594405593E-2</v>
      </c>
      <c r="J24" s="93">
        <f t="shared" si="0"/>
        <v>0.99999999999999989</v>
      </c>
      <c r="AC24" s="18"/>
      <c r="AD24" s="18"/>
    </row>
    <row r="25" spans="1:30" x14ac:dyDescent="0.25">
      <c r="B25" s="2"/>
      <c r="C25" s="39">
        <v>41153</v>
      </c>
      <c r="D25" s="48">
        <v>0.49931224209078406</v>
      </c>
      <c r="E25" s="48">
        <v>0.501</v>
      </c>
      <c r="F25" s="48">
        <v>0</v>
      </c>
      <c r="G25" s="48">
        <v>0.47052947052947053</v>
      </c>
      <c r="H25" s="48">
        <v>0.41158841158841158</v>
      </c>
      <c r="I25" s="48">
        <v>0.11788211788211787</v>
      </c>
      <c r="J25" s="93">
        <f t="shared" si="0"/>
        <v>1.000312242090784</v>
      </c>
      <c r="AB25" s="4"/>
      <c r="AC25" s="37"/>
      <c r="AD25" s="38"/>
    </row>
    <row r="26" spans="1:30" x14ac:dyDescent="0.25">
      <c r="B26" s="2"/>
      <c r="C26" s="39">
        <v>41244</v>
      </c>
      <c r="D26" s="48">
        <v>0.60855949895615868</v>
      </c>
      <c r="E26" s="48">
        <v>0.26096033402922758</v>
      </c>
      <c r="F26" s="48">
        <v>0.13048016701461379</v>
      </c>
      <c r="G26" s="48">
        <v>0.54602510460251041</v>
      </c>
      <c r="H26" s="48">
        <v>0.36401673640167359</v>
      </c>
      <c r="I26" s="48">
        <v>8.9958158995815884E-2</v>
      </c>
      <c r="J26" s="93">
        <f t="shared" si="0"/>
        <v>1</v>
      </c>
      <c r="AB26" s="4"/>
      <c r="AC26" s="37"/>
      <c r="AD26" s="38"/>
    </row>
    <row r="27" spans="1:30" x14ac:dyDescent="0.25">
      <c r="B27" s="2"/>
      <c r="C27" s="39">
        <v>41334</v>
      </c>
      <c r="D27" s="48">
        <v>0.6</v>
      </c>
      <c r="E27" s="48">
        <v>0.3</v>
      </c>
      <c r="F27" s="48">
        <v>0.1</v>
      </c>
      <c r="G27" s="48">
        <v>0.45</v>
      </c>
      <c r="H27" s="48">
        <v>0.5</v>
      </c>
      <c r="I27" s="48">
        <v>0.05</v>
      </c>
      <c r="J27" s="93">
        <f t="shared" si="0"/>
        <v>0.99999999999999989</v>
      </c>
      <c r="AB27" s="4"/>
      <c r="AC27" s="37"/>
      <c r="AD27" s="38"/>
    </row>
    <row r="28" spans="1:30" x14ac:dyDescent="0.25">
      <c r="B28" s="2"/>
      <c r="C28" s="39">
        <v>41426</v>
      </c>
      <c r="D28" s="104">
        <v>0.4375</v>
      </c>
      <c r="E28" s="104">
        <v>0.5</v>
      </c>
      <c r="F28" s="104">
        <v>6.25E-2</v>
      </c>
      <c r="G28" s="104">
        <v>0.3125</v>
      </c>
      <c r="H28" s="104">
        <v>0.6875</v>
      </c>
      <c r="I28" s="104">
        <v>0</v>
      </c>
      <c r="J28" s="93">
        <f t="shared" si="0"/>
        <v>1</v>
      </c>
      <c r="AB28" s="4"/>
      <c r="AC28" s="37"/>
      <c r="AD28" s="38"/>
    </row>
    <row r="29" spans="1:30" x14ac:dyDescent="0.25">
      <c r="B29" s="2"/>
      <c r="C29" s="39">
        <v>41518</v>
      </c>
      <c r="D29" s="104">
        <v>0.36842105263157893</v>
      </c>
      <c r="E29" s="104">
        <v>0.47368421052631576</v>
      </c>
      <c r="F29" s="104">
        <v>0.15789473684210525</v>
      </c>
      <c r="G29" s="104">
        <v>0.31578947368421051</v>
      </c>
      <c r="H29" s="104">
        <v>0.57894736842105265</v>
      </c>
      <c r="I29" s="104">
        <v>0.10526315789473684</v>
      </c>
      <c r="J29" s="93">
        <f t="shared" si="0"/>
        <v>1</v>
      </c>
      <c r="AB29" s="4"/>
      <c r="AC29" s="37"/>
      <c r="AD29" s="38"/>
    </row>
    <row r="30" spans="1:30" x14ac:dyDescent="0.25">
      <c r="B30" s="2"/>
      <c r="C30" s="39">
        <v>41609</v>
      </c>
      <c r="D30" s="104">
        <v>0.3125</v>
      </c>
      <c r="E30" s="104">
        <v>0.5</v>
      </c>
      <c r="F30" s="104">
        <v>0.1875</v>
      </c>
      <c r="G30" s="104">
        <v>0.1875</v>
      </c>
      <c r="H30" s="104">
        <v>0.625</v>
      </c>
      <c r="I30" s="104">
        <v>0.1875</v>
      </c>
      <c r="J30" s="93">
        <f t="shared" si="0"/>
        <v>1</v>
      </c>
      <c r="AB30" s="4"/>
      <c r="AC30" s="37"/>
      <c r="AD30" s="38"/>
    </row>
    <row r="31" spans="1:30" x14ac:dyDescent="0.25">
      <c r="B31" s="2"/>
      <c r="C31" s="39">
        <v>41699</v>
      </c>
      <c r="D31" s="104">
        <v>0.11764705882352941</v>
      </c>
      <c r="E31" s="104">
        <v>0.6470588235294118</v>
      </c>
      <c r="F31" s="104">
        <v>0.23529411764705882</v>
      </c>
      <c r="G31" s="104">
        <v>0.11764705882352941</v>
      </c>
      <c r="H31" s="104">
        <v>0.70588235294117652</v>
      </c>
      <c r="I31" s="104">
        <v>0.17647058823529413</v>
      </c>
      <c r="J31" s="93">
        <f t="shared" si="0"/>
        <v>1</v>
      </c>
      <c r="AB31" s="4"/>
      <c r="AC31" s="37"/>
      <c r="AD31" s="38"/>
    </row>
    <row r="32" spans="1:30" x14ac:dyDescent="0.25">
      <c r="B32" s="2"/>
      <c r="C32" s="39">
        <v>41791</v>
      </c>
      <c r="D32" s="104">
        <v>0.29411764705882354</v>
      </c>
      <c r="E32" s="104">
        <v>0.58823529411764708</v>
      </c>
      <c r="F32" s="104">
        <v>0.11764705882352941</v>
      </c>
      <c r="G32" s="104">
        <v>0.23529411764705882</v>
      </c>
      <c r="H32" s="104">
        <v>0.76470588235294112</v>
      </c>
      <c r="I32" s="104">
        <v>0</v>
      </c>
      <c r="J32" s="93">
        <f t="shared" si="0"/>
        <v>1</v>
      </c>
      <c r="AB32" s="4"/>
      <c r="AC32" s="37"/>
      <c r="AD32" s="38"/>
    </row>
    <row r="33" spans="1:30" x14ac:dyDescent="0.25">
      <c r="B33" s="2"/>
      <c r="C33" s="39">
        <v>41883</v>
      </c>
      <c r="D33" s="104">
        <v>0.2857142857142857</v>
      </c>
      <c r="E33" s="104">
        <v>0.6428571428571429</v>
      </c>
      <c r="F33" s="104">
        <v>7.1428571428571425E-2</v>
      </c>
      <c r="G33" s="104">
        <v>0.21428571428571427</v>
      </c>
      <c r="H33" s="104">
        <v>0.7142857142857143</v>
      </c>
      <c r="I33" s="104">
        <v>7.1428571428571425E-2</v>
      </c>
      <c r="J33" s="93">
        <f t="shared" si="0"/>
        <v>1</v>
      </c>
      <c r="AB33" s="4"/>
      <c r="AC33" s="37"/>
      <c r="AD33" s="38"/>
    </row>
    <row r="34" spans="1:30" x14ac:dyDescent="0.25">
      <c r="B34" s="2"/>
      <c r="C34" s="39">
        <v>41974</v>
      </c>
      <c r="D34" s="104">
        <v>0.25</v>
      </c>
      <c r="E34" s="104">
        <v>0.5</v>
      </c>
      <c r="F34" s="104">
        <v>0.25</v>
      </c>
      <c r="G34" s="104">
        <v>0.25</v>
      </c>
      <c r="H34" s="104">
        <v>0.66666666666666663</v>
      </c>
      <c r="I34" s="104">
        <v>8.3333333333333329E-2</v>
      </c>
      <c r="J34" s="93">
        <f t="shared" si="0"/>
        <v>1</v>
      </c>
      <c r="AB34" s="4"/>
      <c r="AC34" s="37"/>
      <c r="AD34" s="38"/>
    </row>
    <row r="35" spans="1:30" x14ac:dyDescent="0.25">
      <c r="B35" s="2"/>
      <c r="C35" s="39">
        <v>42064</v>
      </c>
      <c r="D35" s="104">
        <v>0.30769230769230771</v>
      </c>
      <c r="E35" s="104">
        <v>0.61538461538461542</v>
      </c>
      <c r="F35" s="104">
        <v>7.6923076923076927E-2</v>
      </c>
      <c r="G35" s="104">
        <v>0.46153846153846156</v>
      </c>
      <c r="H35" s="104">
        <v>0.53846153846153844</v>
      </c>
      <c r="I35" s="104">
        <v>0</v>
      </c>
      <c r="J35" s="93">
        <f t="shared" si="0"/>
        <v>1</v>
      </c>
      <c r="AB35" s="4"/>
      <c r="AC35" s="37"/>
      <c r="AD35" s="38"/>
    </row>
    <row r="36" spans="1:30" x14ac:dyDescent="0.25">
      <c r="B36" s="2"/>
      <c r="C36" s="39">
        <v>42156</v>
      </c>
      <c r="D36" s="104">
        <v>0.46666666666666667</v>
      </c>
      <c r="E36" s="104">
        <v>0.53333333333333333</v>
      </c>
      <c r="F36" s="104">
        <v>0</v>
      </c>
      <c r="G36" s="40">
        <v>0.53333333333333333</v>
      </c>
      <c r="H36" s="40">
        <v>0.46666666666666667</v>
      </c>
      <c r="I36" s="40">
        <v>0</v>
      </c>
      <c r="J36" s="93">
        <f t="shared" si="0"/>
        <v>1</v>
      </c>
      <c r="AB36" s="4"/>
      <c r="AC36" s="37"/>
      <c r="AD36" s="38"/>
    </row>
    <row r="37" spans="1:30" x14ac:dyDescent="0.25">
      <c r="B37" s="2"/>
      <c r="C37" s="39">
        <v>42248</v>
      </c>
      <c r="D37" s="40">
        <v>0.66666666666666663</v>
      </c>
      <c r="E37" s="40">
        <v>0.33333333333333331</v>
      </c>
      <c r="F37" s="40">
        <v>0</v>
      </c>
      <c r="G37" s="40">
        <v>0.75</v>
      </c>
      <c r="H37" s="40">
        <v>0.25</v>
      </c>
      <c r="I37" s="40">
        <v>0</v>
      </c>
      <c r="J37" s="93">
        <f t="shared" si="0"/>
        <v>1</v>
      </c>
      <c r="AB37" s="4"/>
      <c r="AC37" s="37"/>
      <c r="AD37" s="38"/>
    </row>
    <row r="38" spans="1:30" x14ac:dyDescent="0.25">
      <c r="B38" s="2"/>
      <c r="C38" s="39">
        <v>42339</v>
      </c>
      <c r="D38" s="40">
        <v>0.46153846153846156</v>
      </c>
      <c r="E38" s="40">
        <v>0.53846153846153844</v>
      </c>
      <c r="F38" s="40">
        <v>0</v>
      </c>
      <c r="G38" s="40">
        <v>0.46153846153846156</v>
      </c>
      <c r="H38" s="40">
        <v>0.46153846153846156</v>
      </c>
      <c r="I38" s="40">
        <v>7.6923076923076927E-2</v>
      </c>
      <c r="J38" s="93">
        <f t="shared" si="0"/>
        <v>1</v>
      </c>
      <c r="AB38" s="4"/>
      <c r="AC38" s="37"/>
      <c r="AD38" s="38"/>
    </row>
    <row r="39" spans="1:30" x14ac:dyDescent="0.25">
      <c r="B39" s="2"/>
      <c r="C39" s="39">
        <v>42430</v>
      </c>
      <c r="D39" s="40">
        <v>0.46153846153846156</v>
      </c>
      <c r="E39" s="40">
        <v>0.46153846153846156</v>
      </c>
      <c r="F39" s="40">
        <v>7.6923076923076927E-2</v>
      </c>
      <c r="G39" s="40">
        <v>0.53846153846153855</v>
      </c>
      <c r="H39" s="40">
        <v>0.38461538461538464</v>
      </c>
      <c r="I39" s="40">
        <v>7.6923076923076927E-2</v>
      </c>
      <c r="J39" s="93">
        <f t="shared" si="0"/>
        <v>1</v>
      </c>
      <c r="AB39" s="4"/>
      <c r="AC39" s="37"/>
      <c r="AD39" s="38"/>
    </row>
    <row r="40" spans="1:30" x14ac:dyDescent="0.25">
      <c r="B40" s="2"/>
      <c r="C40" s="39">
        <v>42522</v>
      </c>
      <c r="D40" s="40">
        <v>0.53333333333333333</v>
      </c>
      <c r="E40" s="40">
        <v>0.46666666666666667</v>
      </c>
      <c r="F40" s="40">
        <v>0</v>
      </c>
      <c r="G40" s="40">
        <v>0.6</v>
      </c>
      <c r="H40" s="40">
        <v>0.33333333333333331</v>
      </c>
      <c r="I40" s="40">
        <v>6.6666666666666666E-2</v>
      </c>
      <c r="J40" s="93">
        <f t="shared" si="0"/>
        <v>1</v>
      </c>
      <c r="AB40" s="4"/>
      <c r="AC40" s="37"/>
      <c r="AD40" s="38"/>
    </row>
    <row r="41" spans="1:30" x14ac:dyDescent="0.25">
      <c r="B41" s="2"/>
      <c r="C41" s="39">
        <v>42614</v>
      </c>
      <c r="D41" s="40">
        <v>0.6</v>
      </c>
      <c r="E41" s="40">
        <v>0.33333333333333331</v>
      </c>
      <c r="F41" s="40">
        <v>6.6666666666666666E-2</v>
      </c>
      <c r="G41" s="40">
        <v>0.39999999999999997</v>
      </c>
      <c r="H41" s="40">
        <v>0.46666666666666667</v>
      </c>
      <c r="I41" s="40">
        <v>0</v>
      </c>
      <c r="J41" s="154"/>
      <c r="AB41" s="4"/>
      <c r="AC41" s="37"/>
      <c r="AD41" s="38"/>
    </row>
    <row r="42" spans="1:30" x14ac:dyDescent="0.25">
      <c r="B42" s="2"/>
      <c r="C42" s="39">
        <v>42705</v>
      </c>
      <c r="D42" s="40">
        <v>0.42857142857142855</v>
      </c>
      <c r="E42" s="40">
        <v>0.5714285714285714</v>
      </c>
      <c r="F42" s="40">
        <v>0</v>
      </c>
      <c r="G42" s="40">
        <v>0.42857142857142855</v>
      </c>
      <c r="H42" s="40">
        <v>0.5714285714285714</v>
      </c>
      <c r="I42" s="58">
        <v>0</v>
      </c>
      <c r="J42" s="58"/>
      <c r="AB42" s="4"/>
      <c r="AC42" s="37"/>
      <c r="AD42" s="38"/>
    </row>
    <row r="43" spans="1:30" x14ac:dyDescent="0.25">
      <c r="B43" s="2"/>
      <c r="C43" s="39">
        <v>42795</v>
      </c>
      <c r="D43" s="40">
        <v>0.46153846153846156</v>
      </c>
      <c r="E43" s="40">
        <v>0.30769230769230771</v>
      </c>
      <c r="F43" s="40">
        <v>0.23076923076923078</v>
      </c>
      <c r="G43" s="40">
        <v>0.38461538461538464</v>
      </c>
      <c r="H43" s="40">
        <v>0.38461538461538464</v>
      </c>
      <c r="I43" s="40">
        <v>0.23076923076923078</v>
      </c>
      <c r="J43" s="58"/>
      <c r="AB43" s="4"/>
      <c r="AC43" s="37"/>
      <c r="AD43" s="38"/>
    </row>
    <row r="44" spans="1:30" x14ac:dyDescent="0.25">
      <c r="B44" s="2"/>
      <c r="C44" s="39">
        <v>42887</v>
      </c>
      <c r="D44" s="40">
        <v>0.38461538461538464</v>
      </c>
      <c r="E44" s="40">
        <v>0.38461538461538464</v>
      </c>
      <c r="F44" s="40">
        <v>0.23076923076923078</v>
      </c>
      <c r="G44" s="40"/>
      <c r="H44" s="40"/>
      <c r="I44" s="58"/>
      <c r="J44" s="58"/>
      <c r="AB44" s="4"/>
      <c r="AC44" s="37"/>
      <c r="AD44" s="38"/>
    </row>
    <row r="45" spans="1:30" x14ac:dyDescent="0.25">
      <c r="B45" s="2"/>
      <c r="C45" s="39"/>
      <c r="D45" s="40"/>
      <c r="E45" s="40"/>
      <c r="F45" s="40"/>
      <c r="G45" s="40"/>
      <c r="H45" s="40"/>
      <c r="I45" s="58"/>
      <c r="J45" s="58"/>
      <c r="AB45" s="4"/>
      <c r="AC45" s="37"/>
      <c r="AD45" s="38"/>
    </row>
    <row r="46" spans="1:30" x14ac:dyDescent="0.25">
      <c r="A46" s="126" t="s">
        <v>44</v>
      </c>
      <c r="B46" s="129"/>
      <c r="C46" s="130"/>
      <c r="D46" s="131"/>
      <c r="E46" s="131"/>
      <c r="F46" s="131"/>
      <c r="G46" s="131"/>
      <c r="H46" s="40"/>
      <c r="I46" s="58"/>
      <c r="J46" s="58"/>
      <c r="AB46" s="4"/>
      <c r="AC46" s="37"/>
      <c r="AD46" s="38"/>
    </row>
    <row r="47" spans="1:30" x14ac:dyDescent="0.25">
      <c r="A47" s="126" t="s">
        <v>43</v>
      </c>
      <c r="B47" s="129"/>
      <c r="C47" s="130"/>
      <c r="D47" s="132"/>
      <c r="E47" s="132"/>
      <c r="F47" s="132"/>
      <c r="G47" s="131"/>
      <c r="H47" s="40"/>
      <c r="I47" s="40"/>
      <c r="J47" s="47"/>
      <c r="AB47" s="4"/>
      <c r="AC47" s="37"/>
      <c r="AD47" s="38"/>
    </row>
    <row r="48" spans="1:30" x14ac:dyDescent="0.25">
      <c r="A48" s="126"/>
      <c r="B48" s="129"/>
      <c r="C48" s="130"/>
      <c r="D48" s="132"/>
      <c r="E48" s="132"/>
      <c r="F48" s="132"/>
      <c r="G48" s="132"/>
      <c r="H48" s="36"/>
      <c r="I48" s="36"/>
      <c r="AB48" s="4"/>
      <c r="AC48" s="37"/>
      <c r="AD48" s="38"/>
    </row>
    <row r="49" spans="1:30" x14ac:dyDescent="0.25">
      <c r="A49" s="133" t="s">
        <v>95</v>
      </c>
      <c r="B49" s="129"/>
      <c r="C49" s="130"/>
      <c r="D49" s="132"/>
      <c r="E49" s="132"/>
      <c r="F49" s="132"/>
      <c r="G49" s="132"/>
      <c r="H49" s="36"/>
      <c r="I49" s="36"/>
      <c r="AB49" s="4"/>
      <c r="AC49" s="37"/>
      <c r="AD49" s="38"/>
    </row>
    <row r="50" spans="1:30" x14ac:dyDescent="0.25">
      <c r="A50" s="126"/>
      <c r="B50" s="129"/>
      <c r="C50" s="130"/>
      <c r="D50" s="132"/>
      <c r="E50" s="132"/>
      <c r="F50" s="132"/>
      <c r="G50" s="132"/>
      <c r="H50" s="36"/>
      <c r="I50" s="36"/>
      <c r="AB50" s="4"/>
      <c r="AC50" s="37"/>
      <c r="AD50" s="38"/>
    </row>
    <row r="51" spans="1:30" x14ac:dyDescent="0.25">
      <c r="A51" s="126"/>
      <c r="B51" s="129"/>
      <c r="C51" s="134"/>
      <c r="D51" s="135"/>
      <c r="E51" s="135"/>
      <c r="F51" s="135"/>
      <c r="G51" s="132"/>
      <c r="H51" s="36"/>
      <c r="I51" s="36"/>
      <c r="AB51" s="4"/>
      <c r="AC51" s="37"/>
      <c r="AD51" s="38"/>
    </row>
    <row r="52" spans="1:30" x14ac:dyDescent="0.25">
      <c r="A52" s="126"/>
      <c r="B52" s="129"/>
      <c r="C52" s="134"/>
      <c r="D52" s="135"/>
      <c r="E52" s="135"/>
      <c r="F52" s="135"/>
      <c r="G52" s="135"/>
      <c r="H52" s="50"/>
      <c r="I52" s="50"/>
      <c r="AB52" s="4"/>
      <c r="AC52" s="37"/>
      <c r="AD52" s="38"/>
    </row>
    <row r="53" spans="1:30" x14ac:dyDescent="0.25">
      <c r="A53" s="126"/>
      <c r="B53" s="129"/>
      <c r="C53" s="134"/>
      <c r="D53" s="135"/>
      <c r="E53" s="135"/>
      <c r="F53" s="135"/>
      <c r="G53" s="135"/>
      <c r="H53" s="50"/>
      <c r="I53" s="50"/>
      <c r="AB53" s="4"/>
      <c r="AD53" s="38"/>
    </row>
    <row r="54" spans="1:30" x14ac:dyDescent="0.25">
      <c r="A54" s="126"/>
      <c r="B54" s="126"/>
      <c r="C54" s="134"/>
      <c r="D54" s="136"/>
      <c r="E54" s="136"/>
      <c r="F54" s="136"/>
      <c r="G54" s="136"/>
      <c r="H54" s="51"/>
      <c r="I54" s="51"/>
      <c r="AD54" s="38"/>
    </row>
    <row r="55" spans="1:30" x14ac:dyDescent="0.25">
      <c r="A55" s="126"/>
      <c r="B55" s="126"/>
      <c r="C55" s="130"/>
      <c r="D55" s="137"/>
      <c r="E55" s="137"/>
      <c r="F55" s="137"/>
      <c r="G55" s="137"/>
      <c r="H55" s="52"/>
      <c r="I55" s="52"/>
    </row>
    <row r="56" spans="1:30" x14ac:dyDescent="0.25">
      <c r="A56" s="126"/>
      <c r="B56" s="129"/>
      <c r="C56" s="138"/>
      <c r="D56" s="126"/>
      <c r="E56" s="126"/>
      <c r="F56" s="126"/>
      <c r="G56" s="126"/>
      <c r="H56" s="41"/>
      <c r="I56" s="42"/>
    </row>
    <row r="57" spans="1:30" x14ac:dyDescent="0.25">
      <c r="A57" s="126"/>
      <c r="B57" s="129"/>
      <c r="C57" s="138"/>
      <c r="D57" s="127"/>
      <c r="E57" s="127"/>
      <c r="F57" s="127"/>
      <c r="G57" s="127"/>
      <c r="H57" s="13"/>
      <c r="I57" s="13"/>
      <c r="AC57" s="353"/>
      <c r="AD57" s="353"/>
    </row>
    <row r="58" spans="1:30" x14ac:dyDescent="0.25">
      <c r="A58" s="126"/>
      <c r="B58" s="129"/>
      <c r="C58" s="139"/>
      <c r="D58" s="363"/>
      <c r="E58" s="363"/>
      <c r="F58" s="363"/>
      <c r="G58" s="140"/>
      <c r="H58" s="53"/>
      <c r="I58" s="53"/>
      <c r="AC58" s="18"/>
      <c r="AD58" s="18"/>
    </row>
    <row r="59" spans="1:30" x14ac:dyDescent="0.25">
      <c r="A59" s="126"/>
      <c r="B59" s="129"/>
      <c r="C59" s="139"/>
      <c r="D59" s="141"/>
      <c r="E59" s="141"/>
      <c r="F59" s="141"/>
      <c r="G59" s="141"/>
      <c r="H59" s="43"/>
      <c r="I59" s="43"/>
      <c r="AB59" s="4"/>
      <c r="AC59" s="37"/>
      <c r="AD59" s="38"/>
    </row>
    <row r="60" spans="1:30" x14ac:dyDescent="0.25">
      <c r="A60" s="126"/>
      <c r="B60" s="129"/>
      <c r="C60" s="142"/>
      <c r="D60" s="143"/>
      <c r="E60" s="143"/>
      <c r="F60" s="143"/>
      <c r="G60" s="129"/>
      <c r="H60" s="46"/>
      <c r="I60" s="46"/>
      <c r="AB60" s="4"/>
      <c r="AC60" s="37"/>
      <c r="AD60" s="38"/>
    </row>
    <row r="61" spans="1:30" x14ac:dyDescent="0.25">
      <c r="A61" s="126"/>
      <c r="B61" s="129"/>
      <c r="C61" s="142"/>
      <c r="D61" s="143"/>
      <c r="E61" s="143"/>
      <c r="F61" s="143"/>
      <c r="G61" s="143"/>
      <c r="H61" s="45"/>
      <c r="I61" s="45"/>
      <c r="AB61" s="4"/>
      <c r="AC61" s="37"/>
      <c r="AD61" s="38"/>
    </row>
    <row r="62" spans="1:30" x14ac:dyDescent="0.25">
      <c r="A62" s="126"/>
      <c r="B62" s="129"/>
      <c r="C62" s="142"/>
      <c r="D62" s="143"/>
      <c r="E62" s="143"/>
      <c r="F62" s="143"/>
      <c r="G62" s="143"/>
      <c r="H62" s="45"/>
      <c r="I62" s="45"/>
      <c r="AB62" s="4"/>
      <c r="AC62" s="37"/>
      <c r="AD62" s="38"/>
    </row>
    <row r="63" spans="1:30" x14ac:dyDescent="0.25">
      <c r="A63" s="126"/>
      <c r="B63" s="129"/>
      <c r="C63" s="142"/>
      <c r="D63" s="143"/>
      <c r="E63" s="143"/>
      <c r="F63" s="143"/>
      <c r="G63" s="143"/>
      <c r="H63" s="45"/>
      <c r="I63" s="45"/>
      <c r="AB63" s="4"/>
      <c r="AC63" s="37"/>
      <c r="AD63" s="38"/>
    </row>
    <row r="64" spans="1:30" x14ac:dyDescent="0.25">
      <c r="A64" s="126"/>
      <c r="B64" s="129"/>
      <c r="C64" s="142"/>
      <c r="D64" s="143"/>
      <c r="E64" s="143"/>
      <c r="F64" s="143"/>
      <c r="G64" s="143"/>
      <c r="H64" s="45"/>
      <c r="I64" s="45"/>
      <c r="AB64" s="4"/>
      <c r="AC64" s="37"/>
      <c r="AD64" s="38"/>
    </row>
    <row r="65" spans="1:30" x14ac:dyDescent="0.25">
      <c r="A65" s="126"/>
      <c r="B65" s="129"/>
      <c r="C65" s="142"/>
      <c r="D65" s="143"/>
      <c r="E65" s="143"/>
      <c r="F65" s="143"/>
      <c r="G65" s="143"/>
      <c r="H65" s="45"/>
      <c r="I65" s="45"/>
      <c r="AB65" s="4"/>
      <c r="AC65" s="37"/>
      <c r="AD65" s="38"/>
    </row>
    <row r="66" spans="1:30" x14ac:dyDescent="0.25">
      <c r="A66" s="126"/>
      <c r="B66" s="129"/>
      <c r="C66" s="142"/>
      <c r="D66" s="143"/>
      <c r="E66" s="143"/>
      <c r="F66" s="143"/>
      <c r="G66" s="143"/>
      <c r="H66" s="45"/>
      <c r="I66" s="45"/>
      <c r="AB66" s="4"/>
      <c r="AC66" s="37"/>
      <c r="AD66" s="38"/>
    </row>
    <row r="67" spans="1:30" x14ac:dyDescent="0.25">
      <c r="A67" s="126"/>
      <c r="B67" s="144"/>
      <c r="C67" s="142"/>
      <c r="D67" s="143"/>
      <c r="E67" s="143"/>
      <c r="F67" s="143"/>
      <c r="G67" s="143"/>
      <c r="H67" s="45"/>
      <c r="I67" s="45"/>
      <c r="AB67" s="4"/>
      <c r="AC67" s="37"/>
      <c r="AD67" s="38"/>
    </row>
    <row r="68" spans="1:30" x14ac:dyDescent="0.25">
      <c r="A68" s="126"/>
      <c r="B68" s="144"/>
      <c r="C68" s="142"/>
      <c r="D68" s="143"/>
      <c r="E68" s="143"/>
      <c r="F68" s="143"/>
      <c r="G68" s="143"/>
      <c r="H68" s="45"/>
      <c r="I68" s="45"/>
      <c r="AB68" s="4"/>
      <c r="AC68" s="37"/>
      <c r="AD68" s="38"/>
    </row>
    <row r="69" spans="1:30" x14ac:dyDescent="0.25">
      <c r="A69" s="126"/>
      <c r="B69" s="144"/>
      <c r="C69" s="134"/>
      <c r="D69" s="145"/>
      <c r="E69" s="145"/>
      <c r="F69" s="145"/>
      <c r="G69" s="143"/>
      <c r="H69" s="45"/>
      <c r="I69" s="45"/>
      <c r="AB69" s="4"/>
      <c r="AC69" s="37"/>
      <c r="AD69" s="38"/>
    </row>
    <row r="70" spans="1:30" x14ac:dyDescent="0.25">
      <c r="A70" s="126"/>
      <c r="B70" s="126"/>
      <c r="C70" s="142"/>
      <c r="D70" s="145"/>
      <c r="E70" s="145"/>
      <c r="F70" s="145"/>
      <c r="G70" s="145"/>
      <c r="H70" s="54"/>
      <c r="I70" s="54"/>
      <c r="AB70" s="4"/>
      <c r="AD70" s="38"/>
    </row>
    <row r="71" spans="1:30" x14ac:dyDescent="0.25">
      <c r="A71" s="126"/>
      <c r="B71" s="126"/>
      <c r="C71" s="132"/>
      <c r="D71" s="132"/>
      <c r="E71" s="132"/>
      <c r="F71" s="132"/>
      <c r="G71" s="132"/>
      <c r="H71" s="36"/>
      <c r="I71" s="36"/>
      <c r="J71" s="36"/>
      <c r="K71" s="36"/>
      <c r="L71" s="36"/>
      <c r="M71" s="36"/>
      <c r="N71" s="36"/>
      <c r="AD71" s="38"/>
    </row>
    <row r="72" spans="1:30" x14ac:dyDescent="0.25">
      <c r="A72" s="126"/>
      <c r="B72" s="126"/>
      <c r="C72" s="132"/>
      <c r="D72" s="132"/>
      <c r="E72" s="132"/>
      <c r="F72" s="132"/>
      <c r="G72" s="132"/>
      <c r="H72" s="36"/>
      <c r="I72" s="36"/>
      <c r="J72" s="36"/>
      <c r="K72" s="36"/>
      <c r="L72" s="36"/>
      <c r="M72" s="36"/>
      <c r="N72" s="36"/>
    </row>
    <row r="73" spans="1:30" x14ac:dyDescent="0.25">
      <c r="A73" s="126"/>
      <c r="B73" s="126"/>
      <c r="C73" s="132"/>
      <c r="D73" s="132"/>
      <c r="E73" s="132"/>
      <c r="F73" s="132"/>
      <c r="G73" s="132"/>
      <c r="H73" s="36"/>
      <c r="I73" s="36"/>
      <c r="J73" s="36"/>
      <c r="K73" s="36"/>
      <c r="L73" s="36"/>
      <c r="M73" s="36"/>
      <c r="N73" s="36"/>
      <c r="AC73" s="353"/>
      <c r="AD73" s="353"/>
    </row>
    <row r="74" spans="1:30" x14ac:dyDescent="0.25">
      <c r="A74" s="126" t="s">
        <v>65</v>
      </c>
      <c r="B74" s="126"/>
      <c r="C74" s="132"/>
      <c r="D74" s="132"/>
      <c r="E74" s="132"/>
      <c r="F74" s="132"/>
      <c r="G74" s="132"/>
      <c r="H74" s="36"/>
      <c r="I74" s="36"/>
      <c r="J74" s="36"/>
      <c r="K74" s="36"/>
      <c r="L74" s="36"/>
      <c r="M74" s="36"/>
      <c r="N74" s="36"/>
      <c r="AC74" s="18"/>
      <c r="AD74" s="18"/>
    </row>
    <row r="75" spans="1:30" x14ac:dyDescent="0.25">
      <c r="C75" s="132"/>
      <c r="D75" s="132"/>
      <c r="E75" s="132"/>
      <c r="F75" s="132"/>
      <c r="G75" s="132"/>
      <c r="H75" s="36"/>
      <c r="I75" s="36"/>
      <c r="J75" s="36"/>
      <c r="K75" s="36"/>
      <c r="L75" s="36"/>
      <c r="M75" s="36"/>
      <c r="N75" s="36"/>
      <c r="AB75" s="4"/>
      <c r="AC75" s="37"/>
      <c r="AD75" s="38"/>
    </row>
    <row r="76" spans="1:30" x14ac:dyDescent="0.25">
      <c r="A76" s="226" t="s">
        <v>179</v>
      </c>
      <c r="B76" s="126"/>
      <c r="C76" s="132"/>
      <c r="D76" s="132"/>
      <c r="E76" s="132"/>
      <c r="F76" s="132"/>
      <c r="G76" s="132"/>
      <c r="H76" s="36"/>
      <c r="I76" s="36"/>
      <c r="J76" s="36"/>
      <c r="K76" s="36"/>
      <c r="L76" s="36"/>
      <c r="M76" s="36"/>
      <c r="N76" s="36"/>
      <c r="AB76" s="4"/>
      <c r="AC76" s="37"/>
      <c r="AD76" s="38"/>
    </row>
    <row r="77" spans="1:30" x14ac:dyDescent="0.25">
      <c r="A77" s="126"/>
      <c r="B77" s="126"/>
      <c r="C77" s="132"/>
      <c r="D77" s="132"/>
      <c r="E77" s="132"/>
      <c r="F77" s="132"/>
      <c r="G77" s="132"/>
      <c r="H77" s="36"/>
      <c r="I77" s="36"/>
      <c r="J77" s="36"/>
      <c r="K77" s="36"/>
      <c r="L77" s="36"/>
      <c r="M77" s="36"/>
      <c r="N77" s="36"/>
      <c r="AB77" s="4"/>
      <c r="AC77" s="37"/>
      <c r="AD77" s="38"/>
    </row>
    <row r="78" spans="1:30" x14ac:dyDescent="0.25">
      <c r="A78" s="148"/>
      <c r="B78" s="126"/>
      <c r="C78" s="132"/>
      <c r="D78" s="132"/>
      <c r="E78" s="132"/>
      <c r="F78" s="132"/>
      <c r="G78" s="132"/>
      <c r="H78" s="36"/>
      <c r="I78" s="36"/>
      <c r="J78" s="36"/>
      <c r="K78" s="36"/>
      <c r="L78" s="36"/>
      <c r="M78" s="36"/>
      <c r="N78" s="36"/>
      <c r="AB78" s="4"/>
      <c r="AC78" s="37"/>
      <c r="AD78" s="38"/>
    </row>
    <row r="79" spans="1:30" x14ac:dyDescent="0.25">
      <c r="A79" s="149"/>
      <c r="B79" s="126"/>
      <c r="C79" s="132"/>
      <c r="D79" s="132"/>
      <c r="E79" s="132"/>
      <c r="F79" s="132"/>
      <c r="G79" s="132"/>
      <c r="H79" s="36"/>
      <c r="I79" s="36"/>
      <c r="J79" s="36"/>
      <c r="K79" s="36"/>
      <c r="L79" s="36"/>
      <c r="M79" s="36"/>
      <c r="N79" s="36"/>
      <c r="AB79" s="4"/>
      <c r="AC79" s="37"/>
      <c r="AD79" s="38"/>
    </row>
    <row r="80" spans="1:30" x14ac:dyDescent="0.25">
      <c r="A80" s="148"/>
      <c r="B80" s="126"/>
      <c r="C80" s="132"/>
      <c r="D80" s="132"/>
      <c r="E80" s="132"/>
      <c r="F80" s="132"/>
      <c r="G80" s="132"/>
      <c r="H80" s="36"/>
      <c r="I80" s="36"/>
      <c r="J80" s="36"/>
      <c r="K80" s="36"/>
      <c r="L80" s="36"/>
      <c r="M80" s="36"/>
      <c r="N80" s="36"/>
      <c r="AB80" s="4"/>
      <c r="AC80" s="37"/>
      <c r="AD80" s="38"/>
    </row>
    <row r="81" spans="3:30" x14ac:dyDescent="0.2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AB81" s="4"/>
      <c r="AC81" s="37"/>
      <c r="AD81" s="38"/>
    </row>
    <row r="82" spans="3:30" x14ac:dyDescent="0.2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AB82" s="4"/>
      <c r="AC82" s="37"/>
      <c r="AD82" s="38"/>
    </row>
    <row r="83" spans="3:30" x14ac:dyDescent="0.2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AB83" s="4"/>
      <c r="AC83" s="37"/>
      <c r="AD83" s="38"/>
    </row>
    <row r="84" spans="3:30" x14ac:dyDescent="0.2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AB84" s="4"/>
      <c r="AC84" s="37"/>
      <c r="AD84" s="38"/>
    </row>
    <row r="85" spans="3:30" x14ac:dyDescent="0.2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AB85" s="4"/>
      <c r="AC85" s="37"/>
      <c r="AD85" s="38"/>
    </row>
    <row r="86" spans="3:30" x14ac:dyDescent="0.2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AB86" s="4"/>
      <c r="AD86" s="38"/>
    </row>
    <row r="87" spans="3:30" x14ac:dyDescent="0.2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AD87" s="38"/>
    </row>
    <row r="88" spans="3:30" x14ac:dyDescent="0.2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30" x14ac:dyDescent="0.2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30" x14ac:dyDescent="0.25">
      <c r="C90" s="11"/>
      <c r="D90" s="56"/>
      <c r="E90" s="56"/>
      <c r="F90" s="56"/>
      <c r="G90" s="56"/>
      <c r="H90" s="56"/>
      <c r="I90" s="56"/>
    </row>
    <row r="91" spans="3:30" x14ac:dyDescent="0.25">
      <c r="C91" s="44"/>
      <c r="D91" s="55"/>
      <c r="E91" s="55"/>
      <c r="F91" s="55"/>
      <c r="G91" s="55"/>
      <c r="H91" s="55"/>
      <c r="I91" s="55"/>
    </row>
  </sheetData>
  <mergeCells count="9">
    <mergeCell ref="AC57:AD57"/>
    <mergeCell ref="D58:F58"/>
    <mergeCell ref="AC73:AD73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6" orientation="portrait" r:id="rId1"/>
  <rowBreaks count="1" manualBreakCount="1">
    <brk id="47" max="16383" man="1"/>
  </rowBreaks>
  <colBreaks count="1" manualBreakCount="1">
    <brk id="7" min="45" max="7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D93"/>
  <sheetViews>
    <sheetView view="pageBreakPreview" topLeftCell="A40" zoomScale="75" zoomScaleNormal="85" zoomScaleSheetLayoutView="75" workbookViewId="0">
      <selection activeCell="B78" sqref="B78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65" t="s">
        <v>17</v>
      </c>
      <c r="C2" s="366"/>
      <c r="D2" s="366"/>
      <c r="E2" s="366"/>
      <c r="F2" s="366"/>
      <c r="G2" s="366"/>
      <c r="H2" s="366"/>
      <c r="I2" s="367"/>
    </row>
    <row r="4" spans="2:30" ht="18.75" x14ac:dyDescent="0.3">
      <c r="B4" s="2"/>
      <c r="C4" s="2"/>
      <c r="D4" s="369" t="s">
        <v>25</v>
      </c>
      <c r="E4" s="369"/>
      <c r="F4" s="369"/>
      <c r="G4" s="369"/>
      <c r="H4" s="369"/>
      <c r="I4" s="369"/>
    </row>
    <row r="5" spans="2:30" ht="80.25" customHeight="1" thickBot="1" x14ac:dyDescent="0.3">
      <c r="B5" s="2"/>
      <c r="C5" s="2"/>
      <c r="D5" s="353" t="s">
        <v>19</v>
      </c>
      <c r="E5" s="353"/>
      <c r="F5" s="353"/>
      <c r="G5" s="353" t="s">
        <v>20</v>
      </c>
      <c r="H5" s="353"/>
      <c r="I5" s="353"/>
    </row>
    <row r="6" spans="2:30" x14ac:dyDescent="0.25">
      <c r="B6" s="2"/>
      <c r="C6" s="335"/>
      <c r="D6" s="336" t="s">
        <v>21</v>
      </c>
      <c r="E6" s="336" t="s">
        <v>23</v>
      </c>
      <c r="F6" s="337" t="s">
        <v>22</v>
      </c>
      <c r="G6" s="1" t="s">
        <v>21</v>
      </c>
      <c r="H6" s="1" t="s">
        <v>23</v>
      </c>
      <c r="I6" s="1" t="s">
        <v>22</v>
      </c>
      <c r="J6" s="92" t="s">
        <v>60</v>
      </c>
      <c r="AC6" s="353"/>
      <c r="AD6" s="353"/>
    </row>
    <row r="7" spans="2:30" x14ac:dyDescent="0.25">
      <c r="B7" s="2"/>
      <c r="C7" s="338">
        <v>39539</v>
      </c>
      <c r="D7" s="36">
        <v>0.28571429999999998</v>
      </c>
      <c r="E7" s="36">
        <v>0.57142859999999995</v>
      </c>
      <c r="F7" s="339">
        <v>0.14285709999999999</v>
      </c>
      <c r="G7" s="2"/>
      <c r="H7" s="2"/>
      <c r="I7" s="2"/>
      <c r="J7" s="93">
        <f t="shared" ref="J7:J43" si="0">+SUM(D7:F7)</f>
        <v>0.99999999999999989</v>
      </c>
      <c r="AC7" s="18"/>
      <c r="AD7" s="18"/>
    </row>
    <row r="8" spans="2:30" x14ac:dyDescent="0.25">
      <c r="B8" s="2"/>
      <c r="C8" s="338">
        <v>39630</v>
      </c>
      <c r="D8" s="48">
        <v>6.6666669999999997E-2</v>
      </c>
      <c r="E8" s="48">
        <v>0.86666670000000001</v>
      </c>
      <c r="F8" s="340">
        <v>6.6666669999999997E-2</v>
      </c>
      <c r="G8" s="48">
        <v>0.14285709999999999</v>
      </c>
      <c r="H8" s="48">
        <v>0.85714290000000004</v>
      </c>
      <c r="I8" s="48">
        <v>0</v>
      </c>
      <c r="J8" s="93">
        <f t="shared" si="0"/>
        <v>1.00000004</v>
      </c>
      <c r="AB8" s="4"/>
      <c r="AC8" s="37"/>
      <c r="AD8" s="38"/>
    </row>
    <row r="9" spans="2:30" x14ac:dyDescent="0.25">
      <c r="B9" s="2"/>
      <c r="C9" s="338">
        <v>39722</v>
      </c>
      <c r="D9" s="48">
        <v>0.23529410000000001</v>
      </c>
      <c r="E9" s="48">
        <v>0.70588240000000002</v>
      </c>
      <c r="F9" s="340">
        <v>5.8823529999999999E-2</v>
      </c>
      <c r="G9" s="48">
        <v>0.13333329999999999</v>
      </c>
      <c r="H9" s="48">
        <v>0.8</v>
      </c>
      <c r="I9" s="48">
        <v>6.6666669999999997E-2</v>
      </c>
      <c r="J9" s="93">
        <f t="shared" si="0"/>
        <v>1.00000003</v>
      </c>
      <c r="AB9" s="4"/>
      <c r="AC9" s="37"/>
      <c r="AD9" s="38"/>
    </row>
    <row r="10" spans="2:30" x14ac:dyDescent="0.25">
      <c r="B10" s="2"/>
      <c r="C10" s="338">
        <v>39783</v>
      </c>
      <c r="D10" s="48">
        <v>0.28600000000000003</v>
      </c>
      <c r="E10" s="48">
        <v>0.64300000000000002</v>
      </c>
      <c r="F10" s="340">
        <v>7.0999999999999994E-2</v>
      </c>
      <c r="G10" s="48">
        <v>0.35294120000000001</v>
      </c>
      <c r="H10" s="48">
        <v>0.64705880000000005</v>
      </c>
      <c r="I10" s="48">
        <v>0</v>
      </c>
      <c r="J10" s="93">
        <f t="shared" si="0"/>
        <v>1</v>
      </c>
      <c r="AB10" s="4"/>
      <c r="AC10" s="37"/>
      <c r="AD10" s="38"/>
    </row>
    <row r="11" spans="2:30" x14ac:dyDescent="0.25">
      <c r="B11" s="2"/>
      <c r="C11" s="338">
        <v>39873</v>
      </c>
      <c r="D11" s="48">
        <v>0.27800000000000002</v>
      </c>
      <c r="E11" s="48">
        <v>0.72199999999999998</v>
      </c>
      <c r="F11" s="340">
        <v>0</v>
      </c>
      <c r="G11" s="48">
        <v>0.28600000000000003</v>
      </c>
      <c r="H11" s="48">
        <v>0.71400000000000008</v>
      </c>
      <c r="I11" s="48">
        <v>0</v>
      </c>
      <c r="J11" s="93">
        <f t="shared" si="0"/>
        <v>1</v>
      </c>
      <c r="AB11" s="4"/>
      <c r="AC11" s="37"/>
      <c r="AD11" s="38"/>
    </row>
    <row r="12" spans="2:30" x14ac:dyDescent="0.25">
      <c r="B12" s="2"/>
      <c r="C12" s="338">
        <v>39965</v>
      </c>
      <c r="D12" s="48">
        <v>0.105</v>
      </c>
      <c r="E12" s="48">
        <v>0.89500000000000002</v>
      </c>
      <c r="F12" s="340">
        <v>0</v>
      </c>
      <c r="G12" s="48">
        <v>0.33299999999999996</v>
      </c>
      <c r="H12" s="48">
        <v>0.66700000000000004</v>
      </c>
      <c r="I12" s="48">
        <v>0</v>
      </c>
      <c r="J12" s="93">
        <f t="shared" si="0"/>
        <v>1</v>
      </c>
      <c r="AB12" s="4"/>
      <c r="AC12" s="37"/>
      <c r="AD12" s="38"/>
    </row>
    <row r="13" spans="2:30" x14ac:dyDescent="0.25">
      <c r="B13" s="2"/>
      <c r="C13" s="338">
        <v>40057</v>
      </c>
      <c r="D13" s="48">
        <v>0.16600000000000001</v>
      </c>
      <c r="E13" s="48">
        <v>0.77800000000000002</v>
      </c>
      <c r="F13" s="340">
        <v>5.5999999999999994E-2</v>
      </c>
      <c r="G13" s="48">
        <v>0.105</v>
      </c>
      <c r="H13" s="48">
        <v>0.89500000000000002</v>
      </c>
      <c r="I13" s="48">
        <v>0</v>
      </c>
      <c r="J13" s="93">
        <f t="shared" si="0"/>
        <v>1</v>
      </c>
      <c r="AB13" s="4"/>
      <c r="AC13" s="37"/>
      <c r="AD13" s="38"/>
    </row>
    <row r="14" spans="2:30" x14ac:dyDescent="0.25">
      <c r="B14" s="2"/>
      <c r="C14" s="338">
        <v>40148</v>
      </c>
      <c r="D14" s="48">
        <v>5.9000000000000004E-2</v>
      </c>
      <c r="E14" s="48">
        <v>0.88200000000000001</v>
      </c>
      <c r="F14" s="340">
        <v>5.9000000000000004E-2</v>
      </c>
      <c r="G14" s="48">
        <v>5.5999999999999994E-2</v>
      </c>
      <c r="H14" s="48">
        <v>0.94400000000000006</v>
      </c>
      <c r="I14" s="48">
        <v>0</v>
      </c>
      <c r="J14" s="93">
        <f t="shared" si="0"/>
        <v>1</v>
      </c>
      <c r="AB14" s="4"/>
      <c r="AC14" s="37"/>
      <c r="AD14" s="38"/>
    </row>
    <row r="15" spans="2:30" x14ac:dyDescent="0.25">
      <c r="B15" s="2"/>
      <c r="C15" s="338">
        <v>40238</v>
      </c>
      <c r="D15" s="48">
        <v>0.111</v>
      </c>
      <c r="E15" s="48">
        <v>0.88900000000000001</v>
      </c>
      <c r="F15" s="340">
        <v>0</v>
      </c>
      <c r="G15" s="48">
        <v>5.9000000000000004E-2</v>
      </c>
      <c r="H15" s="48">
        <v>0.94099999999999995</v>
      </c>
      <c r="I15" s="48">
        <v>0</v>
      </c>
      <c r="J15" s="93">
        <f t="shared" si="0"/>
        <v>1</v>
      </c>
      <c r="AB15" s="4"/>
      <c r="AC15" s="37"/>
      <c r="AD15" s="38"/>
    </row>
    <row r="16" spans="2:30" x14ac:dyDescent="0.25">
      <c r="B16" s="2"/>
      <c r="C16" s="338">
        <v>40330</v>
      </c>
      <c r="D16" s="48">
        <v>0.111</v>
      </c>
      <c r="E16" s="48">
        <v>0.77800000000000002</v>
      </c>
      <c r="F16" s="340">
        <v>0.111</v>
      </c>
      <c r="G16" s="48">
        <v>0.111</v>
      </c>
      <c r="H16" s="48">
        <v>0.88900000000000001</v>
      </c>
      <c r="I16" s="48">
        <v>0</v>
      </c>
      <c r="J16" s="93">
        <f t="shared" si="0"/>
        <v>1</v>
      </c>
      <c r="AB16" s="4"/>
      <c r="AC16" s="37"/>
      <c r="AD16" s="38"/>
    </row>
    <row r="17" spans="1:30" x14ac:dyDescent="0.25">
      <c r="B17" s="2"/>
      <c r="C17" s="338">
        <v>40422</v>
      </c>
      <c r="D17" s="48">
        <v>0.10526315789473684</v>
      </c>
      <c r="E17" s="48">
        <v>0.78947368421052633</v>
      </c>
      <c r="F17" s="340">
        <v>0.10526315789473684</v>
      </c>
      <c r="G17" s="48">
        <v>0.11199999999999999</v>
      </c>
      <c r="H17" s="48">
        <v>0.83299999999999996</v>
      </c>
      <c r="I17" s="48">
        <v>5.5999999999999994E-2</v>
      </c>
      <c r="J17" s="93">
        <f t="shared" si="0"/>
        <v>1</v>
      </c>
      <c r="AB17" s="4"/>
      <c r="AC17" s="37"/>
      <c r="AD17" s="38"/>
    </row>
    <row r="18" spans="1:30" x14ac:dyDescent="0.25">
      <c r="B18" s="2"/>
      <c r="C18" s="338">
        <v>40513</v>
      </c>
      <c r="D18" s="48">
        <v>5.8823529411764705E-2</v>
      </c>
      <c r="E18" s="48">
        <v>0.82352941176470584</v>
      </c>
      <c r="F18" s="340">
        <v>0.11764705882352941</v>
      </c>
      <c r="G18" s="48">
        <v>0.10526315789473684</v>
      </c>
      <c r="H18" s="48">
        <v>0.84210526315789469</v>
      </c>
      <c r="I18" s="48">
        <v>5.2631578947368418E-2</v>
      </c>
      <c r="J18" s="93">
        <f t="shared" si="0"/>
        <v>1</v>
      </c>
      <c r="AB18" s="4"/>
      <c r="AC18" s="37"/>
      <c r="AD18" s="38"/>
    </row>
    <row r="19" spans="1:30" x14ac:dyDescent="0.25">
      <c r="B19" s="2"/>
      <c r="C19" s="338">
        <v>40603</v>
      </c>
      <c r="D19" s="48">
        <v>0.15789473684210525</v>
      </c>
      <c r="E19" s="48">
        <v>0.63157894736842102</v>
      </c>
      <c r="F19" s="340">
        <v>0.21052631578947367</v>
      </c>
      <c r="G19" s="48">
        <v>0.11764705882352941</v>
      </c>
      <c r="H19" s="48">
        <v>0.82352941176470584</v>
      </c>
      <c r="I19" s="48">
        <v>5.8823529411764705E-2</v>
      </c>
      <c r="J19" s="93">
        <f t="shared" si="0"/>
        <v>1</v>
      </c>
      <c r="AB19" s="4"/>
      <c r="AD19" s="38"/>
    </row>
    <row r="20" spans="1:30" x14ac:dyDescent="0.25">
      <c r="A20" s="50"/>
      <c r="C20" s="338">
        <v>40695</v>
      </c>
      <c r="D20" s="48">
        <v>0</v>
      </c>
      <c r="E20" s="48">
        <v>0.88888888888888884</v>
      </c>
      <c r="F20" s="340">
        <v>0.1111111111111111</v>
      </c>
      <c r="G20" s="48">
        <v>0.21052631578947367</v>
      </c>
      <c r="H20" s="48">
        <v>0.68421052631578949</v>
      </c>
      <c r="I20" s="48">
        <v>0.10526315789473684</v>
      </c>
      <c r="J20" s="93">
        <f t="shared" si="0"/>
        <v>1</v>
      </c>
      <c r="AB20" s="4"/>
      <c r="AD20" s="38"/>
    </row>
    <row r="21" spans="1:30" x14ac:dyDescent="0.25">
      <c r="C21" s="338">
        <v>40787</v>
      </c>
      <c r="D21" s="48">
        <v>0</v>
      </c>
      <c r="E21" s="48">
        <v>0.90476190476190477</v>
      </c>
      <c r="F21" s="340">
        <v>9.5238095238095233E-2</v>
      </c>
      <c r="G21" s="48">
        <v>5.5555555555555552E-2</v>
      </c>
      <c r="H21" s="48">
        <v>0.88888888888888884</v>
      </c>
      <c r="I21" s="48">
        <v>5.5555555555555552E-2</v>
      </c>
      <c r="J21" s="93">
        <f t="shared" si="0"/>
        <v>1</v>
      </c>
    </row>
    <row r="22" spans="1:30" x14ac:dyDescent="0.25">
      <c r="B22" s="2"/>
      <c r="C22" s="338">
        <v>40878</v>
      </c>
      <c r="D22" s="48">
        <v>0</v>
      </c>
      <c r="E22" s="48">
        <v>0.90476190476190477</v>
      </c>
      <c r="F22" s="340">
        <v>9.5238095238095233E-2</v>
      </c>
      <c r="G22" s="48">
        <v>0</v>
      </c>
      <c r="H22" s="48">
        <v>0.90476190476190477</v>
      </c>
      <c r="I22" s="48">
        <v>9.5238095238095233E-2</v>
      </c>
      <c r="J22" s="93">
        <f t="shared" si="0"/>
        <v>1</v>
      </c>
    </row>
    <row r="23" spans="1:30" x14ac:dyDescent="0.25">
      <c r="B23" s="2"/>
      <c r="C23" s="338">
        <v>40969</v>
      </c>
      <c r="D23" s="48">
        <v>0</v>
      </c>
      <c r="E23" s="48">
        <v>0.52380952380952384</v>
      </c>
      <c r="F23" s="340">
        <v>0.14285714285714285</v>
      </c>
      <c r="G23" s="48">
        <v>0</v>
      </c>
      <c r="H23" s="48">
        <v>0.90476190476190477</v>
      </c>
      <c r="I23" s="48">
        <v>9.5238095238095233E-2</v>
      </c>
      <c r="J23" s="93">
        <f t="shared" si="0"/>
        <v>0.66666666666666674</v>
      </c>
      <c r="AC23" s="353"/>
      <c r="AD23" s="353"/>
    </row>
    <row r="24" spans="1:30" x14ac:dyDescent="0.25">
      <c r="B24" s="2"/>
      <c r="C24" s="341">
        <v>41061</v>
      </c>
      <c r="D24" s="48">
        <v>0.23076923076923078</v>
      </c>
      <c r="E24" s="48">
        <v>0.61538461538461542</v>
      </c>
      <c r="F24" s="340">
        <v>0.15384615384615385</v>
      </c>
      <c r="G24" s="48">
        <v>0.14285714285714285</v>
      </c>
      <c r="H24" s="48">
        <v>0.8571428571428571</v>
      </c>
      <c r="I24" s="48">
        <v>0</v>
      </c>
      <c r="J24" s="93">
        <f t="shared" si="0"/>
        <v>1</v>
      </c>
      <c r="AC24" s="18"/>
      <c r="AD24" s="18"/>
    </row>
    <row r="25" spans="1:30" x14ac:dyDescent="0.25">
      <c r="B25" s="2"/>
      <c r="C25" s="341">
        <v>41153</v>
      </c>
      <c r="D25" s="48">
        <v>0.49931224209078406</v>
      </c>
      <c r="E25" s="48">
        <v>0.50068775790921594</v>
      </c>
      <c r="F25" s="340">
        <v>0</v>
      </c>
      <c r="G25" s="48">
        <v>0.47052947052947053</v>
      </c>
      <c r="H25" s="48">
        <v>0.41158841158841158</v>
      </c>
      <c r="I25" s="48">
        <v>0.11788211788211787</v>
      </c>
      <c r="J25" s="93">
        <f t="shared" si="0"/>
        <v>1</v>
      </c>
      <c r="AB25" s="4"/>
      <c r="AC25" s="37"/>
      <c r="AD25" s="38"/>
    </row>
    <row r="26" spans="1:30" x14ac:dyDescent="0.25">
      <c r="B26" s="2"/>
      <c r="C26" s="341">
        <v>41244</v>
      </c>
      <c r="D26" s="48">
        <v>0.2</v>
      </c>
      <c r="E26" s="48">
        <v>0.66720000000000002</v>
      </c>
      <c r="F26" s="340">
        <v>0.1328</v>
      </c>
      <c r="G26" s="48">
        <v>0.18781218781218784</v>
      </c>
      <c r="H26" s="48">
        <v>0.81218781218781222</v>
      </c>
      <c r="I26" s="48">
        <v>0</v>
      </c>
      <c r="J26" s="93">
        <f t="shared" si="0"/>
        <v>1</v>
      </c>
      <c r="AB26" s="4"/>
      <c r="AC26" s="37"/>
      <c r="AD26" s="38"/>
    </row>
    <row r="27" spans="1:30" x14ac:dyDescent="0.25">
      <c r="B27" s="2"/>
      <c r="C27" s="341">
        <v>41334</v>
      </c>
      <c r="D27" s="48">
        <v>0</v>
      </c>
      <c r="E27" s="48">
        <v>0.92300000000000004</v>
      </c>
      <c r="F27" s="340">
        <v>7.6999999999999999E-2</v>
      </c>
      <c r="G27" s="48">
        <v>0</v>
      </c>
      <c r="H27" s="48">
        <v>0.92300000000000004</v>
      </c>
      <c r="I27" s="48">
        <v>7.6999999999999999E-2</v>
      </c>
      <c r="J27" s="93">
        <f t="shared" si="0"/>
        <v>1</v>
      </c>
      <c r="AB27" s="4"/>
      <c r="AC27" s="37"/>
      <c r="AD27" s="38"/>
    </row>
    <row r="28" spans="1:30" x14ac:dyDescent="0.25">
      <c r="B28" s="2"/>
      <c r="C28" s="341">
        <v>41426</v>
      </c>
      <c r="D28" s="48">
        <v>0</v>
      </c>
      <c r="E28" s="48">
        <v>0.81818181818181823</v>
      </c>
      <c r="F28" s="340">
        <v>0.18181818181818182</v>
      </c>
      <c r="G28" s="48">
        <v>0</v>
      </c>
      <c r="H28" s="48">
        <v>0.90909090909090906</v>
      </c>
      <c r="I28" s="48">
        <v>9.0909090909090912E-2</v>
      </c>
      <c r="J28" s="93">
        <f t="shared" si="0"/>
        <v>1</v>
      </c>
      <c r="AB28" s="4"/>
      <c r="AC28" s="37"/>
      <c r="AD28" s="38"/>
    </row>
    <row r="29" spans="1:30" x14ac:dyDescent="0.25">
      <c r="B29" s="2"/>
      <c r="C29" s="341">
        <v>41518</v>
      </c>
      <c r="D29" s="48">
        <v>8.3333333333333329E-2</v>
      </c>
      <c r="E29" s="48">
        <v>0.83333333333333337</v>
      </c>
      <c r="F29" s="340">
        <v>8.3333333333333329E-2</v>
      </c>
      <c r="G29" s="48">
        <v>0.16666666666666666</v>
      </c>
      <c r="H29" s="48">
        <v>0.66666666666666663</v>
      </c>
      <c r="I29" s="48">
        <v>0.16666666666666666</v>
      </c>
      <c r="J29" s="93">
        <f t="shared" si="0"/>
        <v>1</v>
      </c>
      <c r="AB29" s="4"/>
      <c r="AC29" s="37"/>
      <c r="AD29" s="38"/>
    </row>
    <row r="30" spans="1:30" x14ac:dyDescent="0.25">
      <c r="B30" s="2"/>
      <c r="C30" s="341">
        <v>41609</v>
      </c>
      <c r="D30" s="48">
        <v>0</v>
      </c>
      <c r="E30" s="48">
        <v>1</v>
      </c>
      <c r="F30" s="340">
        <v>0</v>
      </c>
      <c r="G30" s="48">
        <v>0</v>
      </c>
      <c r="H30" s="48">
        <v>0.9</v>
      </c>
      <c r="I30" s="48">
        <v>0.1</v>
      </c>
      <c r="J30" s="93">
        <f t="shared" si="0"/>
        <v>1</v>
      </c>
      <c r="AB30" s="4"/>
      <c r="AC30" s="37"/>
      <c r="AD30" s="38"/>
    </row>
    <row r="31" spans="1:30" x14ac:dyDescent="0.25">
      <c r="B31" s="2"/>
      <c r="C31" s="341">
        <v>41699</v>
      </c>
      <c r="D31" s="48">
        <v>0</v>
      </c>
      <c r="E31" s="48">
        <v>0.88888888888888884</v>
      </c>
      <c r="F31" s="340">
        <v>0.1111111111111111</v>
      </c>
      <c r="G31" s="48">
        <v>0</v>
      </c>
      <c r="H31" s="48">
        <v>0.77777777777777779</v>
      </c>
      <c r="I31" s="48">
        <v>0.22222222222222221</v>
      </c>
      <c r="J31" s="93">
        <f t="shared" si="0"/>
        <v>1</v>
      </c>
      <c r="AB31" s="4"/>
      <c r="AC31" s="37"/>
      <c r="AD31" s="38"/>
    </row>
    <row r="32" spans="1:30" x14ac:dyDescent="0.25">
      <c r="B32" s="2"/>
      <c r="C32" s="341">
        <v>41791</v>
      </c>
      <c r="D32" s="48">
        <v>8.3333333333333329E-2</v>
      </c>
      <c r="E32" s="48">
        <v>0.83333333333333337</v>
      </c>
      <c r="F32" s="340">
        <v>8.3333333333333329E-2</v>
      </c>
      <c r="G32" s="48">
        <v>8.3333333333333329E-2</v>
      </c>
      <c r="H32" s="48">
        <v>0.83333333333333337</v>
      </c>
      <c r="I32" s="48">
        <v>8.3333333333333329E-2</v>
      </c>
      <c r="J32" s="93">
        <f t="shared" si="0"/>
        <v>1</v>
      </c>
      <c r="AB32" s="4"/>
      <c r="AC32" s="37"/>
      <c r="AD32" s="38"/>
    </row>
    <row r="33" spans="2:30" x14ac:dyDescent="0.25">
      <c r="B33" s="2"/>
      <c r="C33" s="341">
        <v>41883</v>
      </c>
      <c r="D33" s="48">
        <v>0.1</v>
      </c>
      <c r="E33" s="48">
        <v>0.8</v>
      </c>
      <c r="F33" s="340">
        <v>0.1</v>
      </c>
      <c r="G33" s="48">
        <v>0.1</v>
      </c>
      <c r="H33" s="48">
        <v>0.9</v>
      </c>
      <c r="I33" s="48">
        <v>0</v>
      </c>
      <c r="J33" s="93">
        <f t="shared" si="0"/>
        <v>1</v>
      </c>
      <c r="AB33" s="4"/>
      <c r="AC33" s="37"/>
      <c r="AD33" s="38"/>
    </row>
    <row r="34" spans="2:30" x14ac:dyDescent="0.25">
      <c r="B34" s="2"/>
      <c r="C34" s="341">
        <v>41974</v>
      </c>
      <c r="D34" s="48">
        <v>0.1111111111111111</v>
      </c>
      <c r="E34" s="48">
        <v>0.88888888888888884</v>
      </c>
      <c r="F34" s="340">
        <v>0</v>
      </c>
      <c r="G34" s="48">
        <v>0.22222222222222221</v>
      </c>
      <c r="H34" s="48">
        <v>0.77777777777777779</v>
      </c>
      <c r="I34" s="48">
        <v>0</v>
      </c>
      <c r="J34" s="93">
        <f t="shared" si="0"/>
        <v>1</v>
      </c>
      <c r="AB34" s="4"/>
      <c r="AC34" s="37"/>
      <c r="AD34" s="38"/>
    </row>
    <row r="35" spans="2:30" x14ac:dyDescent="0.25">
      <c r="B35" s="2"/>
      <c r="C35" s="341">
        <v>42064</v>
      </c>
      <c r="D35" s="48">
        <v>0.2857142857142857</v>
      </c>
      <c r="E35" s="48">
        <v>0.7142857142857143</v>
      </c>
      <c r="F35" s="340">
        <v>0</v>
      </c>
      <c r="G35" s="48">
        <v>0.14285714285714285</v>
      </c>
      <c r="H35" s="48">
        <v>0.8571428571428571</v>
      </c>
      <c r="I35" s="48">
        <v>0</v>
      </c>
      <c r="J35" s="93">
        <f t="shared" si="0"/>
        <v>1</v>
      </c>
      <c r="AB35" s="4"/>
      <c r="AC35" s="37"/>
      <c r="AD35" s="38"/>
    </row>
    <row r="36" spans="2:30" x14ac:dyDescent="0.25">
      <c r="B36" s="2"/>
      <c r="C36" s="341">
        <v>42156</v>
      </c>
      <c r="D36" s="48">
        <v>0.27272727272727271</v>
      </c>
      <c r="E36" s="48">
        <v>0.72727272727272729</v>
      </c>
      <c r="F36" s="340">
        <v>0</v>
      </c>
      <c r="G36" s="48">
        <v>0.45454545454545453</v>
      </c>
      <c r="H36" s="48">
        <v>0.54545454545454541</v>
      </c>
      <c r="I36" s="48">
        <v>0</v>
      </c>
      <c r="J36" s="93">
        <f t="shared" si="0"/>
        <v>1</v>
      </c>
      <c r="AB36" s="4"/>
      <c r="AC36" s="37"/>
      <c r="AD36" s="38"/>
    </row>
    <row r="37" spans="2:30" x14ac:dyDescent="0.25">
      <c r="B37" s="2"/>
      <c r="C37" s="341">
        <v>42248</v>
      </c>
      <c r="D37" s="48">
        <v>0.22222222222222221</v>
      </c>
      <c r="E37" s="48">
        <v>0.77777777777777779</v>
      </c>
      <c r="F37" s="340">
        <v>0</v>
      </c>
      <c r="G37" s="48">
        <v>0.33333333333333331</v>
      </c>
      <c r="H37" s="48">
        <v>0.66666666666666663</v>
      </c>
      <c r="I37" s="48">
        <v>0</v>
      </c>
      <c r="J37" s="93">
        <f t="shared" si="0"/>
        <v>1</v>
      </c>
      <c r="AB37" s="4"/>
      <c r="AC37" s="37"/>
      <c r="AD37" s="38"/>
    </row>
    <row r="38" spans="2:30" x14ac:dyDescent="0.25">
      <c r="B38" s="2"/>
      <c r="C38" s="341">
        <v>42339</v>
      </c>
      <c r="D38" s="48">
        <v>0.2</v>
      </c>
      <c r="E38" s="48">
        <v>0.8</v>
      </c>
      <c r="F38" s="340">
        <v>0</v>
      </c>
      <c r="G38" s="48">
        <v>0.2</v>
      </c>
      <c r="H38" s="48">
        <v>0.8</v>
      </c>
      <c r="I38" s="48">
        <v>0</v>
      </c>
      <c r="J38" s="93">
        <f t="shared" si="0"/>
        <v>1</v>
      </c>
      <c r="AB38" s="4"/>
      <c r="AC38" s="37"/>
      <c r="AD38" s="38"/>
    </row>
    <row r="39" spans="2:30" x14ac:dyDescent="0.25">
      <c r="B39" s="2"/>
      <c r="C39" s="341">
        <v>42430</v>
      </c>
      <c r="D39" s="48">
        <v>0.2857142857142857</v>
      </c>
      <c r="E39" s="48">
        <v>0.5714285714285714</v>
      </c>
      <c r="F39" s="340">
        <v>0.14285714285714285</v>
      </c>
      <c r="G39" s="48">
        <v>0.375</v>
      </c>
      <c r="H39" s="48">
        <v>0.5</v>
      </c>
      <c r="I39" s="48">
        <v>0.125</v>
      </c>
      <c r="J39" s="93">
        <f t="shared" si="0"/>
        <v>1</v>
      </c>
      <c r="AB39" s="4"/>
      <c r="AC39" s="37"/>
      <c r="AD39" s="38"/>
    </row>
    <row r="40" spans="2:30" x14ac:dyDescent="0.25">
      <c r="B40" s="2"/>
      <c r="C40" s="341">
        <v>42522</v>
      </c>
      <c r="D40" s="48">
        <v>0.2857142857142857</v>
      </c>
      <c r="E40" s="48">
        <v>0.7142857142857143</v>
      </c>
      <c r="F40" s="340">
        <v>0</v>
      </c>
      <c r="G40" s="48">
        <v>0.42857142857142855</v>
      </c>
      <c r="H40" s="48">
        <v>0.5714285714285714</v>
      </c>
      <c r="I40" s="48">
        <v>0</v>
      </c>
      <c r="J40" s="93">
        <f t="shared" si="0"/>
        <v>1</v>
      </c>
      <c r="AB40" s="4"/>
      <c r="AC40" s="37"/>
      <c r="AD40" s="38"/>
    </row>
    <row r="41" spans="2:30" x14ac:dyDescent="0.25">
      <c r="B41" s="2"/>
      <c r="C41" s="341">
        <v>42614</v>
      </c>
      <c r="D41" s="48">
        <v>0</v>
      </c>
      <c r="E41" s="48">
        <v>1</v>
      </c>
      <c r="F41" s="340">
        <v>0</v>
      </c>
      <c r="G41" s="48">
        <v>0</v>
      </c>
      <c r="H41" s="48">
        <v>1</v>
      </c>
      <c r="I41" s="48">
        <v>0</v>
      </c>
      <c r="J41" s="93">
        <f t="shared" si="0"/>
        <v>1</v>
      </c>
      <c r="AB41" s="4"/>
      <c r="AC41" s="37"/>
      <c r="AD41" s="38"/>
    </row>
    <row r="42" spans="2:30" x14ac:dyDescent="0.25">
      <c r="B42" s="2"/>
      <c r="C42" s="341">
        <v>42705</v>
      </c>
      <c r="D42" s="48">
        <v>0</v>
      </c>
      <c r="E42" s="48">
        <v>1</v>
      </c>
      <c r="F42" s="340">
        <v>0</v>
      </c>
      <c r="G42" s="48">
        <v>0</v>
      </c>
      <c r="H42" s="48">
        <v>1</v>
      </c>
      <c r="I42" s="48">
        <v>0</v>
      </c>
      <c r="J42" s="93">
        <f t="shared" si="0"/>
        <v>1</v>
      </c>
      <c r="AB42" s="4"/>
      <c r="AC42" s="37"/>
      <c r="AD42" s="38"/>
    </row>
    <row r="43" spans="2:30" x14ac:dyDescent="0.25">
      <c r="B43" s="2"/>
      <c r="C43" s="341">
        <v>42795</v>
      </c>
      <c r="D43" s="48">
        <v>0.375</v>
      </c>
      <c r="E43" s="48">
        <v>0.5</v>
      </c>
      <c r="F43" s="340">
        <v>0.125</v>
      </c>
      <c r="G43" s="48">
        <v>0.25</v>
      </c>
      <c r="H43" s="48">
        <v>0.75</v>
      </c>
      <c r="I43" s="48">
        <v>0</v>
      </c>
      <c r="J43" s="93">
        <f t="shared" si="0"/>
        <v>1</v>
      </c>
      <c r="AB43" s="4"/>
      <c r="AC43" s="37"/>
      <c r="AD43" s="38"/>
    </row>
    <row r="44" spans="2:30" ht="15.75" thickBot="1" x14ac:dyDescent="0.3">
      <c r="B44" s="2"/>
      <c r="C44" s="342">
        <v>42887</v>
      </c>
      <c r="D44" s="343">
        <v>0.25</v>
      </c>
      <c r="E44" s="343">
        <v>0.75</v>
      </c>
      <c r="F44" s="344">
        <v>0</v>
      </c>
      <c r="G44" s="48"/>
      <c r="H44" s="48"/>
      <c r="I44" s="48"/>
      <c r="J44" s="39"/>
      <c r="AB44" s="4"/>
      <c r="AC44" s="37"/>
      <c r="AD44" s="38"/>
    </row>
    <row r="45" spans="2:30" x14ac:dyDescent="0.25">
      <c r="B45" s="2"/>
      <c r="C45" s="39"/>
      <c r="D45" s="48"/>
      <c r="E45" s="48"/>
      <c r="F45" s="48"/>
      <c r="G45" s="48"/>
      <c r="H45" s="48"/>
      <c r="I45" s="48"/>
      <c r="J45" s="39"/>
      <c r="AB45" s="4"/>
      <c r="AC45" s="37"/>
      <c r="AD45" s="38"/>
    </row>
    <row r="46" spans="2:30" x14ac:dyDescent="0.25">
      <c r="B46" s="2"/>
      <c r="C46" s="39"/>
      <c r="D46" s="50"/>
      <c r="E46" s="50"/>
      <c r="F46" s="50"/>
      <c r="G46" s="50"/>
      <c r="H46" s="50"/>
      <c r="I46" s="50"/>
      <c r="J46" s="39"/>
      <c r="AB46" s="4"/>
      <c r="AC46" s="37"/>
      <c r="AD46" s="38"/>
    </row>
    <row r="47" spans="2:30" x14ac:dyDescent="0.25">
      <c r="B47" s="126" t="s">
        <v>45</v>
      </c>
      <c r="C47" s="130"/>
      <c r="D47" s="131"/>
      <c r="E47" s="131"/>
      <c r="F47" s="131"/>
      <c r="G47" s="131"/>
      <c r="H47" s="131"/>
      <c r="I47" s="40"/>
      <c r="J47" s="126"/>
      <c r="K47" s="129"/>
      <c r="L47" s="130"/>
      <c r="M47" s="131"/>
      <c r="N47" s="131"/>
      <c r="O47" s="131"/>
      <c r="P47" s="131"/>
      <c r="Q47" s="60"/>
      <c r="AB47" s="4"/>
      <c r="AC47" s="37"/>
      <c r="AD47" s="38"/>
    </row>
    <row r="48" spans="2:30" x14ac:dyDescent="0.25">
      <c r="B48" s="126" t="s">
        <v>46</v>
      </c>
      <c r="C48" s="130"/>
      <c r="D48" s="131"/>
      <c r="E48" s="131"/>
      <c r="F48" s="131"/>
      <c r="G48" s="131"/>
      <c r="H48" s="131"/>
      <c r="J48" s="126"/>
      <c r="K48" s="129"/>
      <c r="L48" s="130"/>
      <c r="M48" s="131"/>
      <c r="N48" s="131"/>
      <c r="O48" s="131"/>
      <c r="P48" s="131"/>
      <c r="Q48" s="60"/>
      <c r="AB48" s="4"/>
      <c r="AC48" s="37"/>
      <c r="AD48" s="38"/>
    </row>
    <row r="49" spans="2:30" x14ac:dyDescent="0.25">
      <c r="B49" s="173" t="s">
        <v>95</v>
      </c>
      <c r="C49" s="130"/>
      <c r="D49" s="132"/>
      <c r="E49" s="132"/>
      <c r="F49" s="132"/>
      <c r="G49" s="131"/>
      <c r="H49" s="131"/>
      <c r="J49" s="126"/>
      <c r="K49" s="129"/>
      <c r="L49" s="130"/>
      <c r="M49" s="132"/>
      <c r="N49" s="132"/>
      <c r="O49" s="132"/>
      <c r="P49" s="131"/>
      <c r="Q49" s="60"/>
      <c r="AB49" s="4"/>
      <c r="AC49" s="37"/>
      <c r="AD49" s="38"/>
    </row>
    <row r="50" spans="2:30" x14ac:dyDescent="0.25">
      <c r="B50" s="126"/>
      <c r="C50" s="130"/>
      <c r="D50" s="132"/>
      <c r="E50" s="132"/>
      <c r="F50" s="132"/>
      <c r="G50" s="132"/>
      <c r="H50" s="132"/>
      <c r="J50" s="133"/>
      <c r="K50" s="129"/>
      <c r="L50" s="130"/>
      <c r="M50" s="132"/>
      <c r="N50" s="132"/>
      <c r="O50" s="132"/>
      <c r="P50" s="132"/>
      <c r="Q50" s="61"/>
      <c r="AB50" s="4"/>
      <c r="AC50" s="37"/>
      <c r="AD50" s="38"/>
    </row>
    <row r="51" spans="2:30" x14ac:dyDescent="0.25">
      <c r="B51" s="126"/>
      <c r="C51" s="130"/>
      <c r="D51" s="132"/>
      <c r="E51" s="132"/>
      <c r="F51" s="132"/>
      <c r="G51" s="132"/>
      <c r="H51" s="132"/>
      <c r="I51" s="36"/>
      <c r="J51" s="126"/>
      <c r="K51" s="129"/>
      <c r="L51" s="130"/>
      <c r="M51" s="132"/>
      <c r="N51" s="132"/>
      <c r="O51" s="132"/>
      <c r="P51" s="132"/>
      <c r="Q51" s="61"/>
      <c r="AB51" s="4"/>
      <c r="AC51" s="37"/>
      <c r="AD51" s="38"/>
    </row>
    <row r="52" spans="2:30" x14ac:dyDescent="0.25">
      <c r="B52" s="126"/>
      <c r="C52" s="130"/>
      <c r="D52" s="132"/>
      <c r="E52" s="132"/>
      <c r="F52" s="132"/>
      <c r="G52" s="132"/>
      <c r="H52" s="132"/>
      <c r="I52" s="36"/>
      <c r="J52" s="126"/>
      <c r="K52" s="129"/>
      <c r="L52" s="130"/>
      <c r="M52" s="132"/>
      <c r="N52" s="132"/>
      <c r="O52" s="132"/>
      <c r="P52" s="132"/>
      <c r="Q52" s="61"/>
      <c r="AB52" s="4"/>
      <c r="AC52" s="37"/>
      <c r="AD52" s="38"/>
    </row>
    <row r="53" spans="2:30" x14ac:dyDescent="0.25">
      <c r="B53" s="126"/>
      <c r="C53" s="134"/>
      <c r="D53" s="135"/>
      <c r="E53" s="135"/>
      <c r="F53" s="135"/>
      <c r="G53" s="132"/>
      <c r="H53" s="132"/>
      <c r="I53" s="36"/>
      <c r="J53" s="126"/>
      <c r="K53" s="129"/>
      <c r="L53" s="134"/>
      <c r="M53" s="135"/>
      <c r="N53" s="135"/>
      <c r="O53" s="135"/>
      <c r="P53" s="132"/>
      <c r="Q53" s="61"/>
      <c r="AB53" s="4"/>
      <c r="AC53" s="37"/>
      <c r="AD53" s="38"/>
    </row>
    <row r="54" spans="2:30" x14ac:dyDescent="0.25">
      <c r="B54" s="126"/>
      <c r="C54" s="134"/>
      <c r="D54" s="135"/>
      <c r="E54" s="135"/>
      <c r="F54" s="135"/>
      <c r="G54" s="135"/>
      <c r="H54" s="135"/>
      <c r="I54" s="50"/>
      <c r="J54" s="126"/>
      <c r="K54" s="129"/>
      <c r="L54" s="134"/>
      <c r="M54" s="135"/>
      <c r="N54" s="135"/>
      <c r="O54" s="135"/>
      <c r="P54" s="135"/>
      <c r="Q54" s="62"/>
      <c r="AB54" s="4"/>
      <c r="AC54" s="37"/>
      <c r="AD54" s="38"/>
    </row>
    <row r="55" spans="2:30" x14ac:dyDescent="0.25">
      <c r="B55" s="126"/>
      <c r="C55" s="134"/>
      <c r="D55" s="135"/>
      <c r="E55" s="135"/>
      <c r="F55" s="135"/>
      <c r="G55" s="135"/>
      <c r="H55" s="135"/>
      <c r="I55" s="50"/>
      <c r="J55" s="126"/>
      <c r="K55" s="129"/>
      <c r="L55" s="134"/>
      <c r="M55" s="135"/>
      <c r="N55" s="135"/>
      <c r="O55" s="135"/>
      <c r="P55" s="135"/>
      <c r="Q55" s="62"/>
      <c r="AB55" s="4"/>
      <c r="AD55" s="38"/>
    </row>
    <row r="56" spans="2:30" x14ac:dyDescent="0.25">
      <c r="B56" s="126"/>
      <c r="C56" s="134"/>
      <c r="D56" s="136"/>
      <c r="E56" s="136"/>
      <c r="F56" s="136"/>
      <c r="G56" s="136"/>
      <c r="H56" s="136"/>
      <c r="I56" s="51"/>
      <c r="J56" s="126"/>
      <c r="K56" s="126"/>
      <c r="L56" s="134"/>
      <c r="M56" s="136"/>
      <c r="N56" s="136"/>
      <c r="O56" s="136"/>
      <c r="P56" s="136"/>
      <c r="Q56" s="63"/>
      <c r="AD56" s="38"/>
    </row>
    <row r="57" spans="2:30" x14ac:dyDescent="0.25">
      <c r="B57" s="126"/>
      <c r="C57" s="130"/>
      <c r="D57" s="137"/>
      <c r="E57" s="137"/>
      <c r="F57" s="137"/>
      <c r="G57" s="137"/>
      <c r="H57" s="137"/>
      <c r="I57" s="52"/>
      <c r="J57" s="126"/>
      <c r="K57" s="126"/>
      <c r="L57" s="130"/>
      <c r="M57" s="137"/>
      <c r="N57" s="137"/>
      <c r="O57" s="137"/>
      <c r="P57" s="137"/>
      <c r="Q57" s="64"/>
    </row>
    <row r="58" spans="2:30" x14ac:dyDescent="0.25">
      <c r="B58" s="126"/>
      <c r="C58" s="138"/>
      <c r="D58" s="126"/>
      <c r="E58" s="126"/>
      <c r="F58" s="126"/>
      <c r="G58" s="126"/>
      <c r="H58" s="150"/>
      <c r="I58" s="42"/>
      <c r="J58" s="126"/>
      <c r="K58" s="129"/>
      <c r="L58" s="138"/>
      <c r="M58" s="126"/>
      <c r="N58" s="126"/>
      <c r="O58" s="126"/>
      <c r="P58" s="126"/>
      <c r="Q58" s="66"/>
    </row>
    <row r="59" spans="2:30" x14ac:dyDescent="0.25">
      <c r="B59" s="126"/>
      <c r="C59" s="138"/>
      <c r="D59" s="127"/>
      <c r="E59" s="127"/>
      <c r="F59" s="127"/>
      <c r="G59" s="127"/>
      <c r="H59" s="127"/>
      <c r="I59" s="13"/>
      <c r="J59" s="126"/>
      <c r="K59" s="129"/>
      <c r="L59" s="138"/>
      <c r="M59" s="127"/>
      <c r="N59" s="127"/>
      <c r="O59" s="127"/>
      <c r="P59" s="127"/>
      <c r="Q59" s="57"/>
      <c r="AC59" s="353"/>
      <c r="AD59" s="353"/>
    </row>
    <row r="60" spans="2:30" x14ac:dyDescent="0.25">
      <c r="B60" s="126"/>
      <c r="C60" s="139"/>
      <c r="D60" s="363"/>
      <c r="E60" s="363"/>
      <c r="F60" s="363"/>
      <c r="G60" s="140"/>
      <c r="H60" s="140"/>
      <c r="I60" s="53"/>
      <c r="J60" s="126"/>
      <c r="K60" s="129"/>
      <c r="L60" s="139"/>
      <c r="M60" s="363"/>
      <c r="N60" s="363"/>
      <c r="O60" s="363"/>
      <c r="P60" s="140"/>
      <c r="Q60" s="67"/>
      <c r="AC60" s="18"/>
      <c r="AD60" s="18"/>
    </row>
    <row r="61" spans="2:30" x14ac:dyDescent="0.25">
      <c r="B61" s="126"/>
      <c r="C61" s="139"/>
      <c r="D61" s="141"/>
      <c r="E61" s="141"/>
      <c r="F61" s="141"/>
      <c r="G61" s="141"/>
      <c r="H61" s="141"/>
      <c r="I61" s="43"/>
      <c r="J61" s="126"/>
      <c r="K61" s="129"/>
      <c r="L61" s="139"/>
      <c r="M61" s="141"/>
      <c r="N61" s="141"/>
      <c r="O61" s="141"/>
      <c r="P61" s="141"/>
      <c r="Q61" s="68"/>
      <c r="AB61" s="4"/>
      <c r="AC61" s="37"/>
      <c r="AD61" s="38"/>
    </row>
    <row r="62" spans="2:30" x14ac:dyDescent="0.25">
      <c r="B62" s="126"/>
      <c r="C62" s="142"/>
      <c r="D62" s="143"/>
      <c r="E62" s="143"/>
      <c r="F62" s="143"/>
      <c r="G62" s="129"/>
      <c r="H62" s="151"/>
      <c r="I62" s="46"/>
      <c r="J62" s="126"/>
      <c r="K62" s="129"/>
      <c r="L62" s="142"/>
      <c r="M62" s="143"/>
      <c r="N62" s="143"/>
      <c r="O62" s="143"/>
      <c r="P62" s="129"/>
      <c r="Q62" s="71"/>
      <c r="AB62" s="4"/>
      <c r="AC62" s="37"/>
      <c r="AD62" s="38"/>
    </row>
    <row r="63" spans="2:30" x14ac:dyDescent="0.25">
      <c r="B63" s="126"/>
      <c r="C63" s="142"/>
      <c r="D63" s="143"/>
      <c r="E63" s="143"/>
      <c r="F63" s="143"/>
      <c r="G63" s="143"/>
      <c r="H63" s="143"/>
      <c r="I63" s="45"/>
      <c r="J63" s="126"/>
      <c r="K63" s="129"/>
      <c r="L63" s="142"/>
      <c r="M63" s="143"/>
      <c r="N63" s="143"/>
      <c r="O63" s="143"/>
      <c r="P63" s="143"/>
      <c r="Q63" s="70"/>
      <c r="AB63" s="4"/>
      <c r="AC63" s="37"/>
      <c r="AD63" s="38"/>
    </row>
    <row r="64" spans="2:30" x14ac:dyDescent="0.25">
      <c r="B64" s="126"/>
      <c r="C64" s="142"/>
      <c r="D64" s="143"/>
      <c r="E64" s="143"/>
      <c r="F64" s="143"/>
      <c r="G64" s="143"/>
      <c r="H64" s="143"/>
      <c r="I64" s="45"/>
      <c r="J64" s="126"/>
      <c r="K64" s="129"/>
      <c r="L64" s="142"/>
      <c r="M64" s="143"/>
      <c r="N64" s="143"/>
      <c r="O64" s="143"/>
      <c r="P64" s="143"/>
      <c r="Q64" s="70"/>
      <c r="AB64" s="4"/>
      <c r="AC64" s="37"/>
      <c r="AD64" s="38"/>
    </row>
    <row r="65" spans="1:30" x14ac:dyDescent="0.25">
      <c r="B65" s="126"/>
      <c r="C65" s="142"/>
      <c r="D65" s="143"/>
      <c r="E65" s="143"/>
      <c r="F65" s="143"/>
      <c r="G65" s="143"/>
      <c r="H65" s="143"/>
      <c r="I65" s="45"/>
      <c r="J65" s="126"/>
      <c r="K65" s="129"/>
      <c r="L65" s="142"/>
      <c r="M65" s="143"/>
      <c r="N65" s="143"/>
      <c r="O65" s="143"/>
      <c r="P65" s="143"/>
      <c r="Q65" s="70"/>
      <c r="AB65" s="4"/>
      <c r="AC65" s="37"/>
      <c r="AD65" s="38"/>
    </row>
    <row r="66" spans="1:30" x14ac:dyDescent="0.25">
      <c r="B66" s="126"/>
      <c r="C66" s="142"/>
      <c r="D66" s="143"/>
      <c r="E66" s="143"/>
      <c r="F66" s="143"/>
      <c r="G66" s="143"/>
      <c r="H66" s="143"/>
      <c r="I66" s="45"/>
      <c r="J66" s="126"/>
      <c r="K66" s="129"/>
      <c r="L66" s="142"/>
      <c r="M66" s="143"/>
      <c r="N66" s="143"/>
      <c r="O66" s="143"/>
      <c r="P66" s="143"/>
      <c r="Q66" s="70"/>
      <c r="AB66" s="4"/>
      <c r="AC66" s="37"/>
      <c r="AD66" s="38"/>
    </row>
    <row r="67" spans="1:30" x14ac:dyDescent="0.25">
      <c r="B67" s="126"/>
      <c r="C67" s="142"/>
      <c r="D67" s="143"/>
      <c r="E67" s="143"/>
      <c r="F67" s="143"/>
      <c r="G67" s="143"/>
      <c r="H67" s="143"/>
      <c r="I67" s="45"/>
      <c r="J67" s="126"/>
      <c r="K67" s="129"/>
      <c r="L67" s="142"/>
      <c r="M67" s="143"/>
      <c r="N67" s="143"/>
      <c r="O67" s="143"/>
      <c r="P67" s="143"/>
      <c r="Q67" s="70"/>
      <c r="AB67" s="4"/>
      <c r="AC67" s="37"/>
      <c r="AD67" s="38"/>
    </row>
    <row r="68" spans="1:30" x14ac:dyDescent="0.25">
      <c r="B68" s="126"/>
      <c r="C68" s="142"/>
      <c r="D68" s="143"/>
      <c r="E68" s="143"/>
      <c r="F68" s="143"/>
      <c r="G68" s="143"/>
      <c r="H68" s="143"/>
      <c r="I68" s="45"/>
      <c r="J68" s="126"/>
      <c r="K68" s="129"/>
      <c r="L68" s="142"/>
      <c r="M68" s="143"/>
      <c r="N68" s="143"/>
      <c r="O68" s="143"/>
      <c r="P68" s="143"/>
      <c r="Q68" s="70"/>
      <c r="AB68" s="4"/>
      <c r="AC68" s="37"/>
      <c r="AD68" s="38"/>
    </row>
    <row r="69" spans="1:30" x14ac:dyDescent="0.25">
      <c r="B69" s="126"/>
      <c r="C69" s="142"/>
      <c r="D69" s="143"/>
      <c r="E69" s="143"/>
      <c r="F69" s="143"/>
      <c r="G69" s="143"/>
      <c r="H69" s="143"/>
      <c r="I69" s="45"/>
      <c r="J69" s="126"/>
      <c r="K69" s="144"/>
      <c r="L69" s="142"/>
      <c r="M69" s="143"/>
      <c r="N69" s="143"/>
      <c r="O69" s="143"/>
      <c r="P69" s="143"/>
      <c r="Q69" s="70"/>
      <c r="AB69" s="4"/>
      <c r="AC69" s="37"/>
      <c r="AD69" s="38"/>
    </row>
    <row r="70" spans="1:30" x14ac:dyDescent="0.25">
      <c r="B70" s="126"/>
      <c r="C70" s="142"/>
      <c r="D70" s="143"/>
      <c r="E70" s="143"/>
      <c r="F70" s="143"/>
      <c r="G70" s="143"/>
      <c r="H70" s="143"/>
      <c r="I70" s="45"/>
      <c r="J70" s="126"/>
      <c r="K70" s="144"/>
      <c r="L70" s="142"/>
      <c r="M70" s="143"/>
      <c r="N70" s="143"/>
      <c r="O70" s="143"/>
      <c r="P70" s="143"/>
      <c r="Q70" s="70"/>
      <c r="AB70" s="4"/>
      <c r="AC70" s="37"/>
      <c r="AD70" s="38"/>
    </row>
    <row r="71" spans="1:30" x14ac:dyDescent="0.25">
      <c r="B71" s="126"/>
      <c r="C71" s="134"/>
      <c r="D71" s="145"/>
      <c r="E71" s="145"/>
      <c r="F71" s="145"/>
      <c r="G71" s="143"/>
      <c r="H71" s="143"/>
      <c r="I71" s="45"/>
      <c r="J71" s="126"/>
      <c r="K71" s="144"/>
      <c r="L71" s="134"/>
      <c r="M71" s="145"/>
      <c r="N71" s="145"/>
      <c r="O71" s="145"/>
      <c r="P71" s="143"/>
      <c r="Q71" s="70"/>
      <c r="AB71" s="4"/>
      <c r="AC71" s="37"/>
      <c r="AD71" s="38"/>
    </row>
    <row r="72" spans="1:30" x14ac:dyDescent="0.25">
      <c r="B72" s="126"/>
      <c r="C72" s="142"/>
      <c r="D72" s="145"/>
      <c r="E72" s="145"/>
      <c r="F72" s="145"/>
      <c r="G72" s="145"/>
      <c r="H72" s="145"/>
      <c r="I72" s="54"/>
      <c r="J72" s="126"/>
      <c r="K72" s="126"/>
      <c r="L72" s="142"/>
      <c r="M72" s="145"/>
      <c r="N72" s="145"/>
      <c r="O72" s="145"/>
      <c r="P72" s="145"/>
      <c r="Q72" s="72"/>
      <c r="AB72" s="4"/>
      <c r="AD72" s="38"/>
    </row>
    <row r="73" spans="1:30" x14ac:dyDescent="0.25">
      <c r="B73" s="126"/>
      <c r="C73" s="134"/>
      <c r="D73" s="145"/>
      <c r="E73" s="145"/>
      <c r="F73" s="145"/>
      <c r="G73" s="145"/>
      <c r="H73" s="145"/>
      <c r="I73" s="54"/>
      <c r="J73" s="126"/>
      <c r="K73" s="126"/>
      <c r="L73" s="134"/>
      <c r="M73" s="145"/>
      <c r="N73" s="145"/>
      <c r="O73" s="145"/>
      <c r="P73" s="145"/>
      <c r="Q73" s="72"/>
      <c r="AD73" s="38"/>
    </row>
    <row r="74" spans="1:30" x14ac:dyDescent="0.25">
      <c r="B74" s="126"/>
      <c r="C74" s="134"/>
      <c r="D74" s="145"/>
      <c r="E74" s="145"/>
      <c r="F74" s="145"/>
      <c r="G74" s="145"/>
      <c r="H74" s="145"/>
      <c r="I74" s="54"/>
      <c r="J74" s="126"/>
      <c r="K74" s="126"/>
      <c r="L74" s="134"/>
      <c r="M74" s="145"/>
      <c r="N74" s="145"/>
      <c r="O74" s="145"/>
      <c r="P74" s="145"/>
      <c r="Q74" s="72"/>
    </row>
    <row r="75" spans="1:30" x14ac:dyDescent="0.25">
      <c r="B75" s="126" t="s">
        <v>65</v>
      </c>
      <c r="C75" s="142"/>
      <c r="D75" s="146"/>
      <c r="E75" s="146"/>
      <c r="F75" s="146"/>
      <c r="G75" s="146"/>
      <c r="H75" s="146"/>
      <c r="I75" s="55"/>
      <c r="J75" s="126"/>
      <c r="K75" s="126"/>
      <c r="L75" s="142"/>
      <c r="M75" s="146"/>
      <c r="N75" s="146"/>
      <c r="O75" s="146"/>
      <c r="P75" s="146"/>
      <c r="Q75" s="73"/>
      <c r="AC75" s="353"/>
      <c r="AD75" s="353"/>
    </row>
    <row r="76" spans="1:30" x14ac:dyDescent="0.25">
      <c r="C76" s="138"/>
      <c r="D76" s="126"/>
      <c r="E76" s="126"/>
      <c r="F76" s="126"/>
      <c r="G76" s="145"/>
      <c r="H76" s="145"/>
      <c r="I76" s="54"/>
      <c r="K76" s="5"/>
      <c r="L76" s="65"/>
      <c r="M76" s="5"/>
      <c r="N76" s="5"/>
      <c r="O76" s="5"/>
      <c r="P76" s="72"/>
      <c r="Q76" s="72"/>
      <c r="AC76" s="18"/>
      <c r="AD76" s="18"/>
    </row>
    <row r="77" spans="1:30" x14ac:dyDescent="0.25">
      <c r="C77" s="138"/>
      <c r="D77" s="127"/>
      <c r="E77" s="127"/>
      <c r="F77" s="127"/>
      <c r="G77" s="127"/>
      <c r="H77" s="127"/>
      <c r="I77" s="13"/>
      <c r="J77" s="147"/>
      <c r="K77" s="5"/>
      <c r="L77" s="65"/>
      <c r="M77" s="57"/>
      <c r="N77" s="57"/>
      <c r="O77" s="57"/>
      <c r="P77" s="57"/>
      <c r="Q77" s="57"/>
      <c r="AB77" s="4"/>
      <c r="AC77" s="37"/>
      <c r="AD77" s="38"/>
    </row>
    <row r="78" spans="1:30" x14ac:dyDescent="0.25">
      <c r="B78" s="226" t="s">
        <v>179</v>
      </c>
      <c r="C78" s="138"/>
      <c r="D78" s="140"/>
      <c r="E78" s="140"/>
      <c r="F78" s="140"/>
      <c r="G78" s="140"/>
      <c r="H78" s="140"/>
      <c r="I78" s="53"/>
      <c r="J78" s="5"/>
      <c r="K78" s="5"/>
      <c r="L78" s="65"/>
      <c r="M78" s="364"/>
      <c r="N78" s="364"/>
      <c r="O78" s="364"/>
      <c r="P78" s="67"/>
      <c r="Q78" s="67"/>
      <c r="AB78" s="4"/>
      <c r="AC78" s="37"/>
      <c r="AD78" s="38"/>
    </row>
    <row r="79" spans="1:30" x14ac:dyDescent="0.25">
      <c r="A79" s="56"/>
      <c r="B79" s="74"/>
      <c r="C79" s="5"/>
      <c r="D79" s="68"/>
      <c r="E79" s="68"/>
      <c r="F79" s="68"/>
      <c r="G79" s="68"/>
      <c r="H79" s="68"/>
      <c r="I79" s="43"/>
      <c r="J79" s="74"/>
      <c r="K79" s="5"/>
      <c r="L79" s="5"/>
      <c r="M79" s="68"/>
      <c r="N79" s="68"/>
      <c r="O79" s="68"/>
      <c r="P79" s="68"/>
      <c r="Q79" s="68"/>
      <c r="AB79" s="4"/>
      <c r="AC79" s="37"/>
      <c r="AD79" s="38"/>
    </row>
    <row r="80" spans="1:30" x14ac:dyDescent="0.25">
      <c r="A80" s="56"/>
      <c r="B80" s="75"/>
      <c r="C80" s="69"/>
      <c r="D80" s="61"/>
      <c r="E80" s="61"/>
      <c r="F80" s="61"/>
      <c r="G80" s="6"/>
      <c r="H80" s="6"/>
      <c r="I80" s="2"/>
      <c r="J80" s="75"/>
      <c r="K80" s="76"/>
      <c r="L80" s="77"/>
      <c r="M80" s="78"/>
      <c r="N80" s="61"/>
      <c r="O80" s="61"/>
      <c r="P80" s="6"/>
      <c r="Q80" s="6"/>
      <c r="AB80" s="4"/>
      <c r="AC80" s="37"/>
      <c r="AD80" s="38"/>
    </row>
    <row r="81" spans="1:30" x14ac:dyDescent="0.25">
      <c r="A81" s="56"/>
      <c r="B81" s="5"/>
      <c r="C81" s="69"/>
      <c r="D81" s="61"/>
      <c r="E81" s="61"/>
      <c r="F81" s="61"/>
      <c r="G81" s="61"/>
      <c r="H81" s="61"/>
      <c r="I81" s="36"/>
      <c r="AB81" s="4"/>
      <c r="AC81" s="37"/>
      <c r="AD81" s="38"/>
    </row>
    <row r="82" spans="1:30" x14ac:dyDescent="0.25">
      <c r="A82" s="56"/>
      <c r="C82" s="44"/>
      <c r="D82" s="36"/>
      <c r="E82" s="36"/>
      <c r="F82" s="36"/>
      <c r="G82" s="36"/>
      <c r="H82" s="36"/>
      <c r="I82" s="36"/>
      <c r="AB82" s="4"/>
      <c r="AC82" s="37"/>
      <c r="AD82" s="38"/>
    </row>
    <row r="83" spans="1:30" x14ac:dyDescent="0.25">
      <c r="C83" s="44"/>
      <c r="D83" s="36"/>
      <c r="E83" s="36"/>
      <c r="F83" s="36"/>
      <c r="G83" s="36"/>
      <c r="H83" s="36"/>
      <c r="I83" s="36"/>
      <c r="AB83" s="4"/>
      <c r="AC83" s="37"/>
      <c r="AD83" s="38"/>
    </row>
    <row r="84" spans="1:30" x14ac:dyDescent="0.25">
      <c r="C84" s="44"/>
      <c r="D84" s="36"/>
      <c r="E84" s="36"/>
      <c r="F84" s="36"/>
      <c r="G84" s="36"/>
      <c r="H84" s="36"/>
      <c r="I84" s="36"/>
      <c r="AB84" s="4"/>
      <c r="AC84" s="37"/>
      <c r="AD84" s="38"/>
    </row>
    <row r="85" spans="1:30" x14ac:dyDescent="0.25">
      <c r="C85" s="44"/>
      <c r="D85" s="36"/>
      <c r="E85" s="36"/>
      <c r="F85" s="36"/>
      <c r="G85" s="36"/>
      <c r="H85" s="36"/>
      <c r="I85" s="36"/>
      <c r="AB85" s="4"/>
      <c r="AC85" s="37"/>
      <c r="AD85" s="38"/>
    </row>
    <row r="86" spans="1:30" x14ac:dyDescent="0.25">
      <c r="C86" s="44"/>
      <c r="D86" s="36"/>
      <c r="E86" s="36"/>
      <c r="F86" s="36"/>
      <c r="G86" s="36"/>
      <c r="H86" s="36"/>
      <c r="I86" s="36"/>
      <c r="AB86" s="4"/>
      <c r="AC86" s="37"/>
      <c r="AD86" s="38"/>
    </row>
    <row r="87" spans="1:30" x14ac:dyDescent="0.25">
      <c r="C87" s="44"/>
      <c r="D87" s="36"/>
      <c r="E87" s="36"/>
      <c r="F87" s="36"/>
      <c r="G87" s="36"/>
      <c r="H87" s="36"/>
      <c r="I87" s="36"/>
      <c r="AB87" s="4"/>
      <c r="AC87" s="37"/>
      <c r="AD87" s="38"/>
    </row>
    <row r="88" spans="1:30" x14ac:dyDescent="0.25">
      <c r="C88" s="44"/>
      <c r="D88" s="36"/>
      <c r="E88" s="36"/>
      <c r="F88" s="36"/>
      <c r="G88" s="36"/>
      <c r="H88" s="36"/>
      <c r="I88" s="36"/>
      <c r="AB88" s="4"/>
      <c r="AD88" s="38"/>
    </row>
    <row r="89" spans="1:30" x14ac:dyDescent="0.25">
      <c r="C89" s="11"/>
      <c r="D89" s="56"/>
      <c r="E89" s="56"/>
      <c r="F89" s="56"/>
      <c r="G89" s="36"/>
      <c r="H89" s="36"/>
      <c r="I89" s="36"/>
      <c r="AD89" s="38"/>
    </row>
    <row r="90" spans="1:30" x14ac:dyDescent="0.25">
      <c r="C90" s="44"/>
      <c r="D90" s="56"/>
      <c r="E90" s="56"/>
      <c r="F90" s="56"/>
      <c r="G90" s="56"/>
      <c r="H90" s="56"/>
      <c r="I90" s="56"/>
    </row>
    <row r="91" spans="1:30" x14ac:dyDescent="0.25">
      <c r="C91" s="11"/>
      <c r="D91" s="56"/>
      <c r="E91" s="56"/>
      <c r="F91" s="56"/>
      <c r="G91" s="56"/>
      <c r="H91" s="56"/>
      <c r="I91" s="56"/>
    </row>
    <row r="92" spans="1:30" x14ac:dyDescent="0.25">
      <c r="C92" s="11"/>
      <c r="D92" s="56"/>
      <c r="E92" s="56"/>
      <c r="F92" s="56"/>
      <c r="G92" s="56"/>
      <c r="H92" s="56"/>
      <c r="I92" s="56"/>
    </row>
    <row r="93" spans="1:30" x14ac:dyDescent="0.25">
      <c r="C93" s="44"/>
      <c r="D93" s="55"/>
      <c r="E93" s="55"/>
      <c r="F93" s="55"/>
      <c r="G93" s="55"/>
      <c r="H93" s="55"/>
      <c r="I93" s="55"/>
    </row>
  </sheetData>
  <mergeCells count="11">
    <mergeCell ref="AC23:AD23"/>
    <mergeCell ref="B2:I2"/>
    <mergeCell ref="D4:I4"/>
    <mergeCell ref="D5:F5"/>
    <mergeCell ref="G5:I5"/>
    <mergeCell ref="AC6:AD6"/>
    <mergeCell ref="AC59:AD59"/>
    <mergeCell ref="D60:F60"/>
    <mergeCell ref="M60:O60"/>
    <mergeCell ref="AC75:AD75"/>
    <mergeCell ref="M78:O78"/>
  </mergeCells>
  <pageMargins left="0.7" right="0.7" top="0.75" bottom="0.75" header="0.3" footer="0.3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D93"/>
  <sheetViews>
    <sheetView view="pageBreakPreview" topLeftCell="A33" zoomScale="75" zoomScaleNormal="85" zoomScaleSheetLayoutView="75" workbookViewId="0">
      <selection activeCell="A77" sqref="A77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65" t="s">
        <v>17</v>
      </c>
      <c r="C2" s="366"/>
      <c r="D2" s="366"/>
      <c r="E2" s="366"/>
      <c r="F2" s="366"/>
      <c r="G2" s="366"/>
      <c r="H2" s="366"/>
      <c r="I2" s="367"/>
    </row>
    <row r="4" spans="2:30" ht="18.75" x14ac:dyDescent="0.3">
      <c r="B4" s="2"/>
      <c r="C4" s="2"/>
      <c r="D4" s="368" t="s">
        <v>26</v>
      </c>
      <c r="E4" s="368"/>
      <c r="F4" s="368"/>
      <c r="G4" s="368"/>
      <c r="H4" s="368"/>
      <c r="I4" s="368"/>
    </row>
    <row r="5" spans="2:30" ht="80.25" customHeight="1" x14ac:dyDescent="0.25">
      <c r="B5" s="2"/>
      <c r="C5" s="2"/>
      <c r="D5" s="353" t="s">
        <v>19</v>
      </c>
      <c r="E5" s="353"/>
      <c r="F5" s="353"/>
      <c r="G5" s="353" t="s">
        <v>20</v>
      </c>
      <c r="H5" s="353"/>
      <c r="I5" s="353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92" t="s">
        <v>60</v>
      </c>
      <c r="AC6" s="353"/>
      <c r="AD6" s="353"/>
    </row>
    <row r="7" spans="2:30" x14ac:dyDescent="0.25">
      <c r="B7" s="2"/>
      <c r="C7" s="11">
        <v>39539</v>
      </c>
      <c r="D7" s="48">
        <v>0.42857139999999999</v>
      </c>
      <c r="E7" s="48">
        <v>0.57142859999999995</v>
      </c>
      <c r="F7" s="48">
        <v>0</v>
      </c>
      <c r="G7" s="8"/>
      <c r="H7" s="8"/>
      <c r="I7" s="8"/>
      <c r="J7" s="93">
        <f t="shared" ref="J7:J43" si="0">+SUM(D7:F7)</f>
        <v>1</v>
      </c>
      <c r="AC7" s="18"/>
      <c r="AD7" s="18"/>
    </row>
    <row r="8" spans="2:30" x14ac:dyDescent="0.25">
      <c r="B8" s="2"/>
      <c r="C8" s="11">
        <v>39630</v>
      </c>
      <c r="D8" s="48">
        <v>0.2</v>
      </c>
      <c r="E8" s="48">
        <v>0.73333329999999997</v>
      </c>
      <c r="F8" s="48">
        <v>6.6666669999999997E-2</v>
      </c>
      <c r="G8" s="48"/>
      <c r="H8" s="48"/>
      <c r="I8" s="48"/>
      <c r="J8" s="93">
        <f t="shared" si="0"/>
        <v>0.99999996999999996</v>
      </c>
      <c r="AB8" s="4"/>
      <c r="AC8" s="37"/>
      <c r="AD8" s="38"/>
    </row>
    <row r="9" spans="2:30" x14ac:dyDescent="0.25">
      <c r="B9" s="2"/>
      <c r="C9" s="11">
        <v>39722</v>
      </c>
      <c r="D9" s="48">
        <v>0.23529410000000001</v>
      </c>
      <c r="E9" s="48">
        <v>0.76470590000000005</v>
      </c>
      <c r="F9" s="48">
        <v>0</v>
      </c>
      <c r="G9" s="48"/>
      <c r="H9" s="48"/>
      <c r="I9" s="48"/>
      <c r="J9" s="93">
        <f t="shared" si="0"/>
        <v>1</v>
      </c>
      <c r="AB9" s="4"/>
      <c r="AC9" s="37"/>
      <c r="AD9" s="38"/>
    </row>
    <row r="10" spans="2:30" x14ac:dyDescent="0.25">
      <c r="B10" s="2"/>
      <c r="C10" s="11">
        <v>39783</v>
      </c>
      <c r="D10" s="48">
        <v>0.35700000000000004</v>
      </c>
      <c r="E10" s="48">
        <v>0.64300000000000002</v>
      </c>
      <c r="F10" s="48">
        <v>0</v>
      </c>
      <c r="G10" s="48"/>
      <c r="H10" s="48"/>
      <c r="I10" s="48"/>
      <c r="J10" s="93">
        <f t="shared" si="0"/>
        <v>1</v>
      </c>
      <c r="AB10" s="4"/>
      <c r="AC10" s="37"/>
      <c r="AD10" s="38"/>
    </row>
    <row r="11" spans="2:30" x14ac:dyDescent="0.25">
      <c r="B11" s="2"/>
      <c r="C11" s="11">
        <v>39873</v>
      </c>
      <c r="D11" s="48">
        <v>0.55600000000000005</v>
      </c>
      <c r="E11" s="48">
        <v>0.44400000000000001</v>
      </c>
      <c r="F11" s="48">
        <v>0</v>
      </c>
      <c r="G11" s="48"/>
      <c r="H11" s="48"/>
      <c r="I11" s="48"/>
      <c r="J11" s="93">
        <f t="shared" si="0"/>
        <v>1</v>
      </c>
      <c r="AB11" s="4"/>
      <c r="AC11" s="37"/>
      <c r="AD11" s="38"/>
    </row>
    <row r="12" spans="2:30" x14ac:dyDescent="0.25">
      <c r="B12" s="2"/>
      <c r="C12" s="11">
        <v>39965</v>
      </c>
      <c r="D12" s="48">
        <v>0.36799999999999999</v>
      </c>
      <c r="E12" s="48">
        <v>0.63200000000000001</v>
      </c>
      <c r="F12" s="48">
        <v>0</v>
      </c>
      <c r="G12" s="48"/>
      <c r="H12" s="48"/>
      <c r="I12" s="48"/>
      <c r="J12" s="93">
        <f t="shared" si="0"/>
        <v>1</v>
      </c>
      <c r="AB12" s="4"/>
      <c r="AC12" s="37"/>
      <c r="AD12" s="38"/>
    </row>
    <row r="13" spans="2:30" x14ac:dyDescent="0.25">
      <c r="B13" s="2"/>
      <c r="C13" s="11">
        <v>40057</v>
      </c>
      <c r="D13" s="48">
        <v>0.44400000000000001</v>
      </c>
      <c r="E13" s="48">
        <v>0.55600000000000005</v>
      </c>
      <c r="F13" s="48">
        <v>0</v>
      </c>
      <c r="G13" s="48"/>
      <c r="H13" s="48"/>
      <c r="I13" s="48"/>
      <c r="J13" s="93">
        <f t="shared" si="0"/>
        <v>1</v>
      </c>
      <c r="AB13" s="4"/>
      <c r="AC13" s="37"/>
      <c r="AD13" s="38"/>
    </row>
    <row r="14" spans="2:30" x14ac:dyDescent="0.25">
      <c r="B14" s="2"/>
      <c r="C14" s="11">
        <v>40148</v>
      </c>
      <c r="D14" s="48">
        <v>0.29399999999999998</v>
      </c>
      <c r="E14" s="48">
        <v>0.70599999999999996</v>
      </c>
      <c r="F14" s="48">
        <v>0</v>
      </c>
      <c r="G14" s="48"/>
      <c r="H14" s="48"/>
      <c r="I14" s="48"/>
      <c r="J14" s="93">
        <f t="shared" si="0"/>
        <v>1</v>
      </c>
      <c r="AB14" s="4"/>
      <c r="AC14" s="37"/>
      <c r="AD14" s="38"/>
    </row>
    <row r="15" spans="2:30" x14ac:dyDescent="0.25">
      <c r="B15" s="2"/>
      <c r="C15" s="11">
        <v>40238</v>
      </c>
      <c r="D15" s="48">
        <v>0.16699999999999998</v>
      </c>
      <c r="E15" s="48">
        <v>0.83299999999999996</v>
      </c>
      <c r="F15" s="48">
        <v>0</v>
      </c>
      <c r="G15" s="48"/>
      <c r="H15" s="48"/>
      <c r="I15" s="48"/>
      <c r="J15" s="93">
        <f t="shared" si="0"/>
        <v>1</v>
      </c>
      <c r="AB15" s="4"/>
      <c r="AC15" s="37"/>
      <c r="AD15" s="38"/>
    </row>
    <row r="16" spans="2:30" x14ac:dyDescent="0.25">
      <c r="B16" s="2"/>
      <c r="C16" s="11">
        <v>40330</v>
      </c>
      <c r="D16" s="48">
        <v>0.27777777777777779</v>
      </c>
      <c r="E16" s="48">
        <v>0.72222222222222221</v>
      </c>
      <c r="F16" s="48">
        <v>0</v>
      </c>
      <c r="G16" s="48"/>
      <c r="H16" s="48"/>
      <c r="I16" s="48"/>
      <c r="J16" s="93">
        <f t="shared" si="0"/>
        <v>1</v>
      </c>
      <c r="AB16" s="4"/>
      <c r="AC16" s="37"/>
      <c r="AD16" s="38"/>
    </row>
    <row r="17" spans="1:30" x14ac:dyDescent="0.25">
      <c r="B17" s="2"/>
      <c r="C17" s="11">
        <v>40422</v>
      </c>
      <c r="D17" s="48">
        <v>0.21052631578947367</v>
      </c>
      <c r="E17" s="48">
        <v>0.78947368421052633</v>
      </c>
      <c r="F17" s="48">
        <v>0</v>
      </c>
      <c r="G17" s="48"/>
      <c r="H17" s="48"/>
      <c r="I17" s="48"/>
      <c r="J17" s="93">
        <f t="shared" si="0"/>
        <v>1</v>
      </c>
      <c r="AB17" s="4"/>
      <c r="AC17" s="37"/>
      <c r="AD17" s="38"/>
    </row>
    <row r="18" spans="1:30" x14ac:dyDescent="0.25">
      <c r="B18" s="2"/>
      <c r="C18" s="11">
        <v>40513</v>
      </c>
      <c r="D18" s="48">
        <v>0.29411764705882354</v>
      </c>
      <c r="E18" s="48">
        <v>0.6470588235294118</v>
      </c>
      <c r="F18" s="48">
        <v>5.8823529411764705E-2</v>
      </c>
      <c r="G18" s="48"/>
      <c r="H18" s="48"/>
      <c r="I18" s="48"/>
      <c r="J18" s="93">
        <f t="shared" si="0"/>
        <v>1</v>
      </c>
      <c r="AB18" s="4"/>
      <c r="AC18" s="37"/>
      <c r="AD18" s="38"/>
    </row>
    <row r="19" spans="1:30" x14ac:dyDescent="0.25">
      <c r="B19" s="2"/>
      <c r="C19" s="11">
        <v>40603</v>
      </c>
      <c r="D19" s="48">
        <v>0.10526315789473684</v>
      </c>
      <c r="E19" s="48">
        <v>0.68421052631578949</v>
      </c>
      <c r="F19" s="48">
        <v>0.21052631578947367</v>
      </c>
      <c r="G19" s="48"/>
      <c r="H19" s="48"/>
      <c r="I19" s="48"/>
      <c r="J19" s="93">
        <f t="shared" si="0"/>
        <v>1</v>
      </c>
      <c r="AB19" s="4"/>
      <c r="AD19" s="38"/>
    </row>
    <row r="20" spans="1:30" x14ac:dyDescent="0.25">
      <c r="A20" s="50"/>
      <c r="C20" s="11">
        <v>40695</v>
      </c>
      <c r="D20" s="48">
        <v>0.16666666666666666</v>
      </c>
      <c r="E20" s="48">
        <v>0.72222222222222221</v>
      </c>
      <c r="F20" s="48">
        <v>0.1111111111111111</v>
      </c>
      <c r="G20" s="48"/>
      <c r="H20" s="48"/>
      <c r="I20" s="48"/>
      <c r="J20" s="93">
        <f t="shared" si="0"/>
        <v>1</v>
      </c>
      <c r="AB20" s="4"/>
      <c r="AD20" s="38"/>
    </row>
    <row r="21" spans="1:30" x14ac:dyDescent="0.25">
      <c r="C21" s="11">
        <v>40787</v>
      </c>
      <c r="D21" s="48">
        <v>0.23809523809523808</v>
      </c>
      <c r="E21" s="48">
        <v>0.66666666666666663</v>
      </c>
      <c r="F21" s="48">
        <v>9.5238095238095233E-2</v>
      </c>
      <c r="G21" s="48"/>
      <c r="H21" s="48"/>
      <c r="I21" s="48"/>
      <c r="J21" s="93">
        <f t="shared" si="0"/>
        <v>0.99999999999999989</v>
      </c>
    </row>
    <row r="22" spans="1:30" x14ac:dyDescent="0.25">
      <c r="B22" s="2"/>
      <c r="C22" s="11">
        <v>40878</v>
      </c>
      <c r="D22" s="48">
        <v>0.14285714285714285</v>
      </c>
      <c r="E22" s="48">
        <v>0.80952380952380953</v>
      </c>
      <c r="F22" s="48">
        <v>4.7619047619047616E-2</v>
      </c>
      <c r="G22" s="48"/>
      <c r="H22" s="48"/>
      <c r="I22" s="48"/>
      <c r="J22" s="93">
        <f t="shared" si="0"/>
        <v>1</v>
      </c>
    </row>
    <row r="23" spans="1:30" x14ac:dyDescent="0.25">
      <c r="B23" s="2"/>
      <c r="C23" s="11">
        <v>40969</v>
      </c>
      <c r="D23" s="48">
        <v>0.14285714285714285</v>
      </c>
      <c r="E23" s="48">
        <v>0.47619047619047616</v>
      </c>
      <c r="F23" s="48">
        <v>0</v>
      </c>
      <c r="G23" s="48">
        <v>0.19047619047619047</v>
      </c>
      <c r="H23" s="48">
        <v>0.76190476190476186</v>
      </c>
      <c r="I23" s="48">
        <v>4.7619047619047616E-2</v>
      </c>
      <c r="J23" s="93">
        <f t="shared" si="0"/>
        <v>0.61904761904761907</v>
      </c>
      <c r="AC23" s="353"/>
      <c r="AD23" s="353"/>
    </row>
    <row r="24" spans="1:30" x14ac:dyDescent="0.25">
      <c r="B24" s="2"/>
      <c r="C24" s="39">
        <v>41061</v>
      </c>
      <c r="D24" s="48">
        <v>0.45419847328244273</v>
      </c>
      <c r="E24" s="48">
        <v>0.54580152671755733</v>
      </c>
      <c r="F24" s="48">
        <v>0</v>
      </c>
      <c r="G24" s="48">
        <v>0.36363636363636365</v>
      </c>
      <c r="H24" s="48">
        <v>0.63636363636363635</v>
      </c>
      <c r="I24" s="48">
        <v>0</v>
      </c>
      <c r="J24" s="93">
        <f t="shared" si="0"/>
        <v>1</v>
      </c>
      <c r="AC24" s="18"/>
      <c r="AD24" s="18"/>
    </row>
    <row r="25" spans="1:30" x14ac:dyDescent="0.25">
      <c r="B25" s="2"/>
      <c r="C25" s="39">
        <v>41153</v>
      </c>
      <c r="D25" s="48">
        <v>0.5</v>
      </c>
      <c r="E25" s="48">
        <v>0.33300000000000002</v>
      </c>
      <c r="F25" s="48">
        <v>0.16699999999999998</v>
      </c>
      <c r="G25" s="48">
        <v>0.5</v>
      </c>
      <c r="H25" s="48">
        <v>0.42</v>
      </c>
      <c r="I25" s="48">
        <v>0.08</v>
      </c>
      <c r="J25" s="93">
        <f t="shared" si="0"/>
        <v>1</v>
      </c>
      <c r="AB25" s="4"/>
      <c r="AC25" s="37"/>
      <c r="AD25" s="38"/>
    </row>
    <row r="26" spans="1:30" x14ac:dyDescent="0.25">
      <c r="B26" s="2"/>
      <c r="C26" s="39">
        <v>41244</v>
      </c>
      <c r="D26" s="48">
        <v>0.38447319778188549</v>
      </c>
      <c r="E26" s="48">
        <v>0.61552680221811462</v>
      </c>
      <c r="F26" s="48">
        <v>0</v>
      </c>
      <c r="G26" s="48">
        <v>0.38500000000000001</v>
      </c>
      <c r="H26" s="48">
        <v>0.61499999999999999</v>
      </c>
      <c r="I26" s="48">
        <v>0</v>
      </c>
      <c r="J26" s="93">
        <f t="shared" si="0"/>
        <v>1</v>
      </c>
      <c r="AB26" s="4"/>
      <c r="AC26" s="37"/>
      <c r="AD26" s="38"/>
    </row>
    <row r="27" spans="1:30" x14ac:dyDescent="0.25">
      <c r="B27" s="2"/>
      <c r="C27" s="39">
        <v>41334</v>
      </c>
      <c r="D27" s="48">
        <v>0.5</v>
      </c>
      <c r="E27" s="48">
        <v>0.41699999999999998</v>
      </c>
      <c r="F27" s="48">
        <v>8.3000000000000004E-2</v>
      </c>
      <c r="G27" s="48">
        <v>0.41699999999999998</v>
      </c>
      <c r="H27" s="48">
        <v>0.5</v>
      </c>
      <c r="I27" s="48">
        <v>8.3000000000000004E-2</v>
      </c>
      <c r="J27" s="93">
        <f t="shared" si="0"/>
        <v>1</v>
      </c>
      <c r="AB27" s="4"/>
      <c r="AC27" s="37"/>
      <c r="AD27" s="38"/>
    </row>
    <row r="28" spans="1:30" x14ac:dyDescent="0.25">
      <c r="B28" s="2"/>
      <c r="C28" s="39">
        <v>41426</v>
      </c>
      <c r="D28" s="48">
        <v>0.44444444444444442</v>
      </c>
      <c r="E28" s="48">
        <v>0.55555555555555558</v>
      </c>
      <c r="F28" s="48">
        <v>0</v>
      </c>
      <c r="G28" s="48">
        <v>0.33333333333333331</v>
      </c>
      <c r="H28" s="48">
        <v>0.66666666666666663</v>
      </c>
      <c r="I28" s="48">
        <v>0</v>
      </c>
      <c r="J28" s="93">
        <f t="shared" si="0"/>
        <v>1</v>
      </c>
      <c r="AB28" s="4"/>
      <c r="AC28" s="37"/>
      <c r="AD28" s="38"/>
    </row>
    <row r="29" spans="1:30" x14ac:dyDescent="0.25">
      <c r="B29" s="2"/>
      <c r="C29" s="39">
        <v>41518</v>
      </c>
      <c r="D29" s="48">
        <v>0.33333333333333331</v>
      </c>
      <c r="E29" s="48">
        <v>0.66666666666666663</v>
      </c>
      <c r="F29" s="48">
        <v>0</v>
      </c>
      <c r="G29" s="48">
        <v>0.25</v>
      </c>
      <c r="H29" s="48">
        <v>0.5</v>
      </c>
      <c r="I29" s="48">
        <v>0.25</v>
      </c>
      <c r="J29" s="93">
        <f t="shared" si="0"/>
        <v>1</v>
      </c>
      <c r="AB29" s="4"/>
      <c r="AC29" s="37"/>
      <c r="AD29" s="38"/>
    </row>
    <row r="30" spans="1:30" x14ac:dyDescent="0.25">
      <c r="B30" s="2"/>
      <c r="C30" s="39">
        <v>41609</v>
      </c>
      <c r="D30" s="48">
        <v>0.42857142857142855</v>
      </c>
      <c r="E30" s="48">
        <v>0.5714285714285714</v>
      </c>
      <c r="F30" s="48">
        <v>0</v>
      </c>
      <c r="G30" s="48">
        <v>0.5714285714285714</v>
      </c>
      <c r="H30" s="48">
        <v>0.42857142857142855</v>
      </c>
      <c r="I30" s="48">
        <v>0</v>
      </c>
      <c r="J30" s="93">
        <f t="shared" si="0"/>
        <v>1</v>
      </c>
      <c r="AB30" s="4"/>
      <c r="AC30" s="37"/>
      <c r="AD30" s="38"/>
    </row>
    <row r="31" spans="1:30" x14ac:dyDescent="0.25">
      <c r="B31" s="2"/>
      <c r="C31" s="39">
        <v>41699</v>
      </c>
      <c r="D31" s="104">
        <v>0.44444444444444442</v>
      </c>
      <c r="E31" s="104">
        <v>0.44444444444444442</v>
      </c>
      <c r="F31" s="104">
        <v>0.1111111111111111</v>
      </c>
      <c r="G31" s="105">
        <v>0.22222222222222221</v>
      </c>
      <c r="H31" s="104">
        <v>0.55555555555555558</v>
      </c>
      <c r="I31" s="104">
        <v>0.22222222222222221</v>
      </c>
      <c r="J31" s="93">
        <f t="shared" si="0"/>
        <v>1</v>
      </c>
      <c r="AB31" s="4"/>
      <c r="AC31" s="37"/>
      <c r="AD31" s="38"/>
    </row>
    <row r="32" spans="1:30" x14ac:dyDescent="0.25">
      <c r="B32" s="2"/>
      <c r="C32" s="39">
        <v>41791</v>
      </c>
      <c r="D32" s="104">
        <v>0.22222222222222221</v>
      </c>
      <c r="E32" s="104">
        <v>0.77777777777777779</v>
      </c>
      <c r="F32" s="104">
        <v>0</v>
      </c>
      <c r="G32" s="105">
        <v>0.33333333333333331</v>
      </c>
      <c r="H32" s="104">
        <v>0.66666666666666663</v>
      </c>
      <c r="I32" s="104">
        <v>0</v>
      </c>
      <c r="J32" s="93">
        <f t="shared" si="0"/>
        <v>1</v>
      </c>
      <c r="AB32" s="4"/>
      <c r="AC32" s="37"/>
      <c r="AD32" s="38"/>
    </row>
    <row r="33" spans="1:30" x14ac:dyDescent="0.25">
      <c r="B33" s="2"/>
      <c r="C33" s="39">
        <v>41883</v>
      </c>
      <c r="D33" s="104">
        <v>0.375</v>
      </c>
      <c r="E33" s="104">
        <v>0.5</v>
      </c>
      <c r="F33" s="104">
        <v>0.125</v>
      </c>
      <c r="G33" s="105">
        <v>0.25</v>
      </c>
      <c r="H33" s="104">
        <v>0.625</v>
      </c>
      <c r="I33" s="104">
        <v>0.125</v>
      </c>
      <c r="J33" s="93">
        <f t="shared" si="0"/>
        <v>1</v>
      </c>
      <c r="AB33" s="4"/>
      <c r="AC33" s="37"/>
      <c r="AD33" s="38"/>
    </row>
    <row r="34" spans="1:30" x14ac:dyDescent="0.25">
      <c r="B34" s="2"/>
      <c r="C34" s="39">
        <v>41974</v>
      </c>
      <c r="D34" s="104">
        <v>0.2857142857142857</v>
      </c>
      <c r="E34" s="104">
        <v>0.7142857142857143</v>
      </c>
      <c r="F34" s="104">
        <v>0</v>
      </c>
      <c r="G34" s="105">
        <v>0.14285714285714285</v>
      </c>
      <c r="H34" s="104">
        <v>0.8571428571428571</v>
      </c>
      <c r="I34" s="104">
        <v>0</v>
      </c>
      <c r="J34" s="93">
        <f t="shared" si="0"/>
        <v>1</v>
      </c>
      <c r="AB34" s="4"/>
      <c r="AC34" s="37"/>
      <c r="AD34" s="38"/>
    </row>
    <row r="35" spans="1:30" x14ac:dyDescent="0.25">
      <c r="B35" s="2"/>
      <c r="C35" s="39">
        <v>42064</v>
      </c>
      <c r="D35" s="105">
        <v>0.16666666666666666</v>
      </c>
      <c r="E35" s="104">
        <v>0.83333333333333337</v>
      </c>
      <c r="F35" s="104">
        <v>0</v>
      </c>
      <c r="G35" s="105">
        <v>0.16666666666666666</v>
      </c>
      <c r="H35" s="104">
        <v>0.83333333333333337</v>
      </c>
      <c r="I35" s="104">
        <v>0</v>
      </c>
      <c r="J35" s="93">
        <f t="shared" si="0"/>
        <v>1</v>
      </c>
      <c r="AB35" s="4"/>
      <c r="AC35" s="37"/>
      <c r="AD35" s="38"/>
    </row>
    <row r="36" spans="1:30" x14ac:dyDescent="0.25">
      <c r="B36" s="2"/>
      <c r="C36" s="39">
        <v>42156</v>
      </c>
      <c r="D36" s="40">
        <v>0.55555555555555558</v>
      </c>
      <c r="E36" s="40">
        <v>0.44444444444444442</v>
      </c>
      <c r="F36" s="40">
        <v>0</v>
      </c>
      <c r="G36" s="83">
        <v>0.55555555555555558</v>
      </c>
      <c r="H36" s="40">
        <v>0.44444444444444442</v>
      </c>
      <c r="I36" s="40">
        <v>0</v>
      </c>
      <c r="J36" s="93">
        <f t="shared" si="0"/>
        <v>1</v>
      </c>
      <c r="AB36" s="4"/>
      <c r="AC36" s="37"/>
      <c r="AD36" s="38"/>
    </row>
    <row r="37" spans="1:30" x14ac:dyDescent="0.25">
      <c r="B37" s="2"/>
      <c r="C37" s="39">
        <v>42248</v>
      </c>
      <c r="D37" s="83">
        <v>0.75</v>
      </c>
      <c r="E37" s="40">
        <v>0.25</v>
      </c>
      <c r="F37" s="40">
        <v>0</v>
      </c>
      <c r="G37" s="83">
        <v>0.75</v>
      </c>
      <c r="H37" s="40">
        <v>0.25</v>
      </c>
      <c r="I37" s="40">
        <v>0</v>
      </c>
      <c r="J37" s="93">
        <f t="shared" si="0"/>
        <v>1</v>
      </c>
      <c r="AB37" s="4"/>
      <c r="AC37" s="37"/>
      <c r="AD37" s="38"/>
    </row>
    <row r="38" spans="1:30" x14ac:dyDescent="0.25">
      <c r="B38" s="2"/>
      <c r="C38" s="39">
        <v>42339</v>
      </c>
      <c r="D38" s="83">
        <v>0.625</v>
      </c>
      <c r="E38" s="40">
        <v>0.375</v>
      </c>
      <c r="F38" s="40">
        <v>0</v>
      </c>
      <c r="G38" s="83">
        <v>0.25</v>
      </c>
      <c r="H38" s="40">
        <v>0.5</v>
      </c>
      <c r="I38" s="40">
        <v>0.25</v>
      </c>
      <c r="J38" s="93">
        <f t="shared" si="0"/>
        <v>1</v>
      </c>
      <c r="AB38" s="4"/>
      <c r="AC38" s="37"/>
      <c r="AD38" s="38"/>
    </row>
    <row r="39" spans="1:30" x14ac:dyDescent="0.25">
      <c r="B39" s="2"/>
      <c r="C39" s="39">
        <v>42430</v>
      </c>
      <c r="D39" s="83">
        <v>0.33333333333333331</v>
      </c>
      <c r="E39" s="40">
        <v>0.66666666666666663</v>
      </c>
      <c r="F39" s="40">
        <v>0</v>
      </c>
      <c r="G39" s="83">
        <v>0.33333333333333331</v>
      </c>
      <c r="H39" s="40">
        <v>0.55555555555555558</v>
      </c>
      <c r="I39" s="40">
        <v>0.1111111111111111</v>
      </c>
      <c r="J39" s="93">
        <f t="shared" si="0"/>
        <v>1</v>
      </c>
      <c r="AB39" s="4"/>
      <c r="AC39" s="37"/>
      <c r="AD39" s="38"/>
    </row>
    <row r="40" spans="1:30" x14ac:dyDescent="0.25">
      <c r="B40" s="2"/>
      <c r="C40" s="39">
        <v>42522</v>
      </c>
      <c r="D40" s="83">
        <v>0.44444444444444442</v>
      </c>
      <c r="E40" s="40">
        <v>0.55555555555555558</v>
      </c>
      <c r="F40" s="40">
        <v>0</v>
      </c>
      <c r="G40" s="83">
        <v>0.44444444444444442</v>
      </c>
      <c r="H40" s="40">
        <v>0.55555555555555558</v>
      </c>
      <c r="I40" s="40">
        <v>0</v>
      </c>
      <c r="J40" s="93">
        <f t="shared" si="0"/>
        <v>1</v>
      </c>
      <c r="AB40" s="4"/>
      <c r="AC40" s="37"/>
      <c r="AD40" s="38"/>
    </row>
    <row r="41" spans="1:30" x14ac:dyDescent="0.25">
      <c r="B41" s="2"/>
      <c r="C41" s="39">
        <v>42614</v>
      </c>
      <c r="D41" s="40">
        <v>0.42857142857142855</v>
      </c>
      <c r="E41" s="40">
        <v>0.2857142857142857</v>
      </c>
      <c r="F41" s="40">
        <v>0.2857142857142857</v>
      </c>
      <c r="G41" s="83">
        <v>0.42857142857142855</v>
      </c>
      <c r="H41" s="40">
        <v>0.2857142857142857</v>
      </c>
      <c r="I41" s="40">
        <v>0.2857142857142857</v>
      </c>
      <c r="J41" s="93">
        <f t="shared" si="0"/>
        <v>0.99999999999999989</v>
      </c>
      <c r="AB41" s="4"/>
      <c r="AC41" s="37"/>
      <c r="AD41" s="38"/>
    </row>
    <row r="42" spans="1:30" x14ac:dyDescent="0.25">
      <c r="B42" s="2"/>
      <c r="C42" s="39">
        <v>42705</v>
      </c>
      <c r="D42" s="40">
        <v>0.33333333333333331</v>
      </c>
      <c r="E42" s="40">
        <v>0.66666666666666663</v>
      </c>
      <c r="F42" s="40">
        <v>0</v>
      </c>
      <c r="G42" s="40">
        <v>0.16666666666666666</v>
      </c>
      <c r="H42" s="40">
        <v>0.83333333333333337</v>
      </c>
      <c r="I42" s="40">
        <v>0</v>
      </c>
      <c r="J42" s="93">
        <f t="shared" si="0"/>
        <v>1</v>
      </c>
      <c r="AB42" s="4"/>
      <c r="AC42" s="37"/>
      <c r="AD42" s="38"/>
    </row>
    <row r="43" spans="1:30" x14ac:dyDescent="0.25">
      <c r="B43" s="2"/>
      <c r="C43" s="39">
        <v>42795</v>
      </c>
      <c r="D43" s="40">
        <v>0.30000000000000004</v>
      </c>
      <c r="E43" s="40">
        <v>0.7</v>
      </c>
      <c r="F43" s="40">
        <v>0</v>
      </c>
      <c r="G43" s="83">
        <v>0.2</v>
      </c>
      <c r="H43" s="40">
        <v>0.7</v>
      </c>
      <c r="I43" s="40">
        <v>0.1</v>
      </c>
      <c r="J43" s="93">
        <f t="shared" si="0"/>
        <v>1</v>
      </c>
      <c r="AB43" s="4"/>
      <c r="AC43" s="37"/>
      <c r="AD43" s="38"/>
    </row>
    <row r="44" spans="1:30" x14ac:dyDescent="0.25">
      <c r="B44" s="2"/>
      <c r="C44" s="39">
        <v>42887</v>
      </c>
      <c r="D44" s="40">
        <v>0.2</v>
      </c>
      <c r="E44" s="40">
        <v>0.7</v>
      </c>
      <c r="F44" s="40">
        <v>0.1</v>
      </c>
      <c r="G44" s="83"/>
      <c r="H44" s="40"/>
      <c r="I44" s="40"/>
      <c r="AB44" s="4"/>
      <c r="AC44" s="37"/>
      <c r="AD44" s="38"/>
    </row>
    <row r="45" spans="1:30" x14ac:dyDescent="0.25">
      <c r="B45" s="2"/>
      <c r="C45" s="39"/>
      <c r="D45" s="40"/>
      <c r="E45" s="40"/>
      <c r="F45" s="40"/>
      <c r="G45" s="83"/>
      <c r="H45" s="40"/>
      <c r="I45" s="40"/>
      <c r="AB45" s="4"/>
      <c r="AC45" s="37"/>
      <c r="AD45" s="38"/>
    </row>
    <row r="46" spans="1:30" x14ac:dyDescent="0.25">
      <c r="A46" s="126" t="s">
        <v>48</v>
      </c>
      <c r="B46" s="152"/>
      <c r="C46" s="128"/>
      <c r="D46" s="128"/>
      <c r="E46" s="128"/>
      <c r="F46" s="128"/>
      <c r="G46" s="153"/>
      <c r="H46" s="40"/>
      <c r="I46" s="40"/>
      <c r="AB46" s="4"/>
      <c r="AC46" s="37"/>
      <c r="AD46" s="38"/>
    </row>
    <row r="47" spans="1:30" x14ac:dyDescent="0.25">
      <c r="A47" s="126" t="s">
        <v>47</v>
      </c>
      <c r="B47" s="129"/>
      <c r="C47" s="130"/>
      <c r="D47" s="131"/>
      <c r="E47" s="131"/>
      <c r="F47" s="131"/>
      <c r="G47" s="131"/>
      <c r="H47" s="40"/>
      <c r="I47" s="40"/>
      <c r="AB47" s="4"/>
      <c r="AC47" s="37"/>
      <c r="AD47" s="38"/>
    </row>
    <row r="48" spans="1:30" x14ac:dyDescent="0.25">
      <c r="A48" s="133" t="s">
        <v>99</v>
      </c>
      <c r="B48" s="129"/>
      <c r="C48" s="130"/>
      <c r="D48" s="131"/>
      <c r="E48" s="131"/>
      <c r="F48" s="131"/>
      <c r="G48" s="131"/>
      <c r="H48" s="40"/>
      <c r="AB48" s="4"/>
      <c r="AC48" s="37"/>
      <c r="AD48" s="38"/>
    </row>
    <row r="49" spans="1:30" x14ac:dyDescent="0.25">
      <c r="A49" s="128"/>
      <c r="B49" s="129"/>
      <c r="C49" s="130"/>
      <c r="D49" s="132"/>
      <c r="E49" s="132"/>
      <c r="F49" s="132"/>
      <c r="G49" s="131"/>
      <c r="H49" s="40"/>
      <c r="AB49" s="4"/>
      <c r="AC49" s="37"/>
      <c r="AD49" s="38"/>
    </row>
    <row r="50" spans="1:30" x14ac:dyDescent="0.25">
      <c r="A50" s="126"/>
      <c r="B50" s="129"/>
      <c r="C50" s="130"/>
      <c r="D50" s="132"/>
      <c r="E50" s="132"/>
      <c r="F50" s="132"/>
      <c r="G50" s="132"/>
      <c r="H50" s="36"/>
      <c r="AB50" s="4"/>
      <c r="AC50" s="37"/>
      <c r="AD50" s="38"/>
    </row>
    <row r="51" spans="1:30" x14ac:dyDescent="0.25">
      <c r="A51" s="126"/>
      <c r="B51" s="129"/>
      <c r="C51" s="130"/>
      <c r="D51" s="132"/>
      <c r="E51" s="132"/>
      <c r="F51" s="132"/>
      <c r="G51" s="132"/>
      <c r="H51" s="36"/>
      <c r="I51" s="36"/>
      <c r="AB51" s="4"/>
      <c r="AC51" s="37"/>
      <c r="AD51" s="38"/>
    </row>
    <row r="52" spans="1:30" x14ac:dyDescent="0.25">
      <c r="A52" s="126"/>
      <c r="B52" s="129"/>
      <c r="C52" s="130"/>
      <c r="D52" s="132"/>
      <c r="E52" s="132"/>
      <c r="F52" s="132"/>
      <c r="G52" s="132"/>
      <c r="H52" s="36"/>
      <c r="I52" s="36"/>
      <c r="AB52" s="4"/>
      <c r="AC52" s="37"/>
      <c r="AD52" s="38"/>
    </row>
    <row r="53" spans="1:30" x14ac:dyDescent="0.25">
      <c r="A53" s="126"/>
      <c r="B53" s="129"/>
      <c r="C53" s="134"/>
      <c r="D53" s="135"/>
      <c r="E53" s="135"/>
      <c r="F53" s="135"/>
      <c r="G53" s="132"/>
      <c r="H53" s="36"/>
      <c r="I53" s="36"/>
      <c r="AB53" s="4"/>
      <c r="AC53" s="37"/>
      <c r="AD53" s="38"/>
    </row>
    <row r="54" spans="1:30" x14ac:dyDescent="0.25">
      <c r="A54" s="126"/>
      <c r="B54" s="129"/>
      <c r="C54" s="134"/>
      <c r="D54" s="135"/>
      <c r="E54" s="135"/>
      <c r="F54" s="135"/>
      <c r="G54" s="135"/>
      <c r="H54" s="50"/>
      <c r="I54" s="50"/>
      <c r="AB54" s="4"/>
      <c r="AC54" s="37"/>
      <c r="AD54" s="38"/>
    </row>
    <row r="55" spans="1:30" x14ac:dyDescent="0.25">
      <c r="A55" s="126"/>
      <c r="B55" s="129"/>
      <c r="C55" s="134"/>
      <c r="D55" s="135"/>
      <c r="E55" s="135"/>
      <c r="F55" s="135"/>
      <c r="G55" s="135"/>
      <c r="H55" s="50"/>
      <c r="I55" s="50"/>
      <c r="AB55" s="4"/>
      <c r="AD55" s="38"/>
    </row>
    <row r="56" spans="1:30" x14ac:dyDescent="0.25">
      <c r="A56" s="126"/>
      <c r="B56" s="126"/>
      <c r="C56" s="134"/>
      <c r="D56" s="136"/>
      <c r="E56" s="136"/>
      <c r="F56" s="136"/>
      <c r="G56" s="136"/>
      <c r="H56" s="51"/>
      <c r="I56" s="51"/>
      <c r="AD56" s="38"/>
    </row>
    <row r="57" spans="1:30" x14ac:dyDescent="0.25">
      <c r="A57" s="126"/>
      <c r="B57" s="126"/>
      <c r="C57" s="130"/>
      <c r="D57" s="137"/>
      <c r="E57" s="137"/>
      <c r="F57" s="137"/>
      <c r="G57" s="137"/>
      <c r="H57" s="52"/>
      <c r="I57" s="52"/>
    </row>
    <row r="58" spans="1:30" x14ac:dyDescent="0.25">
      <c r="A58" s="126"/>
      <c r="B58" s="129"/>
      <c r="C58" s="138"/>
      <c r="D58" s="126"/>
      <c r="E58" s="126"/>
      <c r="F58" s="126"/>
      <c r="G58" s="126"/>
      <c r="H58" s="41"/>
      <c r="I58" s="42"/>
    </row>
    <row r="59" spans="1:30" x14ac:dyDescent="0.25">
      <c r="A59" s="126"/>
      <c r="B59" s="129"/>
      <c r="C59" s="138"/>
      <c r="D59" s="127"/>
      <c r="E59" s="127"/>
      <c r="F59" s="127"/>
      <c r="G59" s="127"/>
      <c r="H59" s="13"/>
      <c r="I59" s="13"/>
      <c r="AC59" s="353"/>
      <c r="AD59" s="353"/>
    </row>
    <row r="60" spans="1:30" x14ac:dyDescent="0.25">
      <c r="A60" s="126"/>
      <c r="B60" s="129"/>
      <c r="C60" s="139"/>
      <c r="D60" s="363"/>
      <c r="E60" s="363"/>
      <c r="F60" s="363"/>
      <c r="G60" s="140"/>
      <c r="H60" s="53"/>
      <c r="I60" s="53"/>
      <c r="AC60" s="18"/>
      <c r="AD60" s="18"/>
    </row>
    <row r="61" spans="1:30" x14ac:dyDescent="0.25">
      <c r="A61" s="126"/>
      <c r="B61" s="129"/>
      <c r="C61" s="139"/>
      <c r="D61" s="141"/>
      <c r="E61" s="141"/>
      <c r="F61" s="141"/>
      <c r="G61" s="141"/>
      <c r="H61" s="43"/>
      <c r="I61" s="43"/>
      <c r="AB61" s="4"/>
      <c r="AC61" s="37"/>
      <c r="AD61" s="38"/>
    </row>
    <row r="62" spans="1:30" x14ac:dyDescent="0.25">
      <c r="A62" s="126"/>
      <c r="B62" s="129"/>
      <c r="C62" s="142"/>
      <c r="D62" s="143"/>
      <c r="E62" s="143"/>
      <c r="F62" s="143"/>
      <c r="G62" s="129"/>
      <c r="H62" s="46"/>
      <c r="I62" s="46"/>
      <c r="AB62" s="4"/>
      <c r="AC62" s="37"/>
      <c r="AD62" s="38"/>
    </row>
    <row r="63" spans="1:30" x14ac:dyDescent="0.25">
      <c r="A63" s="126"/>
      <c r="B63" s="129"/>
      <c r="C63" s="142"/>
      <c r="D63" s="143"/>
      <c r="E63" s="143"/>
      <c r="F63" s="143"/>
      <c r="G63" s="143"/>
      <c r="H63" s="45"/>
      <c r="I63" s="45"/>
      <c r="AB63" s="4"/>
      <c r="AC63" s="37"/>
      <c r="AD63" s="38"/>
    </row>
    <row r="64" spans="1:30" x14ac:dyDescent="0.25">
      <c r="A64" s="126"/>
      <c r="B64" s="129"/>
      <c r="C64" s="142"/>
      <c r="D64" s="143"/>
      <c r="E64" s="143"/>
      <c r="F64" s="143"/>
      <c r="G64" s="143"/>
      <c r="H64" s="45"/>
      <c r="I64" s="45"/>
      <c r="AB64" s="4"/>
      <c r="AC64" s="37"/>
      <c r="AD64" s="38"/>
    </row>
    <row r="65" spans="1:30" x14ac:dyDescent="0.25">
      <c r="A65" s="126"/>
      <c r="B65" s="129"/>
      <c r="C65" s="142"/>
      <c r="D65" s="143"/>
      <c r="E65" s="143"/>
      <c r="F65" s="143"/>
      <c r="G65" s="143"/>
      <c r="H65" s="45"/>
      <c r="I65" s="45"/>
      <c r="AB65" s="4"/>
      <c r="AC65" s="37"/>
      <c r="AD65" s="38"/>
    </row>
    <row r="66" spans="1:30" x14ac:dyDescent="0.25">
      <c r="A66" s="126"/>
      <c r="B66" s="129"/>
      <c r="C66" s="142"/>
      <c r="D66" s="143"/>
      <c r="E66" s="143"/>
      <c r="F66" s="143"/>
      <c r="G66" s="143"/>
      <c r="H66" s="45"/>
      <c r="I66" s="45"/>
      <c r="AB66" s="4"/>
      <c r="AC66" s="37"/>
      <c r="AD66" s="38"/>
    </row>
    <row r="67" spans="1:30" x14ac:dyDescent="0.25">
      <c r="A67" s="126"/>
      <c r="B67" s="129"/>
      <c r="C67" s="142"/>
      <c r="D67" s="143"/>
      <c r="E67" s="143"/>
      <c r="F67" s="143"/>
      <c r="G67" s="143"/>
      <c r="H67" s="45"/>
      <c r="I67" s="45"/>
      <c r="AB67" s="4"/>
      <c r="AC67" s="37"/>
      <c r="AD67" s="38"/>
    </row>
    <row r="68" spans="1:30" x14ac:dyDescent="0.25">
      <c r="A68" s="126"/>
      <c r="B68" s="129"/>
      <c r="C68" s="142"/>
      <c r="D68" s="143"/>
      <c r="E68" s="143"/>
      <c r="F68" s="143"/>
      <c r="G68" s="143"/>
      <c r="H68" s="45"/>
      <c r="I68" s="45"/>
      <c r="AB68" s="4"/>
      <c r="AC68" s="37"/>
      <c r="AD68" s="38"/>
    </row>
    <row r="69" spans="1:30" x14ac:dyDescent="0.25">
      <c r="A69" s="126"/>
      <c r="B69" s="144"/>
      <c r="C69" s="142"/>
      <c r="D69" s="143"/>
      <c r="E69" s="143"/>
      <c r="F69" s="143"/>
      <c r="G69" s="143"/>
      <c r="H69" s="45"/>
      <c r="I69" s="45"/>
      <c r="AB69" s="4"/>
      <c r="AC69" s="37"/>
      <c r="AD69" s="38"/>
    </row>
    <row r="70" spans="1:30" x14ac:dyDescent="0.25">
      <c r="A70" s="126"/>
      <c r="B70" s="144"/>
      <c r="C70" s="142"/>
      <c r="D70" s="143"/>
      <c r="E70" s="143"/>
      <c r="F70" s="143"/>
      <c r="G70" s="143"/>
      <c r="H70" s="45"/>
      <c r="I70" s="45"/>
      <c r="AB70" s="4"/>
      <c r="AC70" s="37"/>
      <c r="AD70" s="38"/>
    </row>
    <row r="71" spans="1:30" x14ac:dyDescent="0.25">
      <c r="A71" s="126"/>
      <c r="B71" s="144"/>
      <c r="C71" s="134"/>
      <c r="D71" s="145"/>
      <c r="E71" s="145"/>
      <c r="F71" s="145"/>
      <c r="G71" s="143"/>
      <c r="H71" s="45"/>
      <c r="I71" s="45"/>
      <c r="AB71" s="4"/>
      <c r="AC71" s="37"/>
      <c r="AD71" s="38"/>
    </row>
    <row r="72" spans="1:30" x14ac:dyDescent="0.25">
      <c r="A72" s="126"/>
      <c r="B72" s="126"/>
      <c r="C72" s="142"/>
      <c r="D72" s="145"/>
      <c r="E72" s="145"/>
      <c r="F72" s="145"/>
      <c r="G72" s="145"/>
      <c r="H72" s="54"/>
      <c r="I72" s="54"/>
      <c r="AB72" s="4"/>
      <c r="AD72" s="38"/>
    </row>
    <row r="73" spans="1:30" x14ac:dyDescent="0.25">
      <c r="A73" s="126"/>
      <c r="B73" s="126"/>
      <c r="C73" s="134"/>
      <c r="D73" s="145"/>
      <c r="E73" s="145"/>
      <c r="F73" s="145"/>
      <c r="G73" s="145"/>
      <c r="H73" s="54"/>
      <c r="I73" s="54"/>
      <c r="AD73" s="38"/>
    </row>
    <row r="74" spans="1:30" x14ac:dyDescent="0.25">
      <c r="A74" s="126"/>
      <c r="B74" s="126"/>
      <c r="C74" s="134"/>
      <c r="D74" s="145"/>
      <c r="E74" s="145"/>
      <c r="F74" s="145"/>
      <c r="G74" s="145"/>
      <c r="H74" s="54"/>
      <c r="I74" s="54"/>
    </row>
    <row r="75" spans="1:30" x14ac:dyDescent="0.25">
      <c r="A75" s="126"/>
      <c r="B75" s="126"/>
      <c r="C75" s="142"/>
      <c r="D75" s="146"/>
      <c r="E75" s="146"/>
      <c r="F75" s="146"/>
      <c r="G75" s="146"/>
      <c r="H75" s="55"/>
      <c r="I75" s="55"/>
      <c r="AC75" s="353"/>
      <c r="AD75" s="353"/>
    </row>
    <row r="76" spans="1:30" x14ac:dyDescent="0.25">
      <c r="A76" s="126" t="s">
        <v>65</v>
      </c>
      <c r="B76" s="126"/>
      <c r="C76" s="138"/>
      <c r="D76" s="126"/>
      <c r="E76" s="126"/>
      <c r="F76" s="126"/>
      <c r="G76" s="145"/>
      <c r="H76" s="54"/>
      <c r="I76" s="54"/>
      <c r="AC76" s="18"/>
      <c r="AD76" s="18"/>
    </row>
    <row r="77" spans="1:30" x14ac:dyDescent="0.25">
      <c r="A77" s="226" t="s">
        <v>179</v>
      </c>
      <c r="B77" s="126"/>
      <c r="C77" s="138"/>
      <c r="D77" s="127"/>
      <c r="E77" s="127"/>
      <c r="F77" s="127"/>
      <c r="G77" s="127"/>
      <c r="H77" s="13"/>
      <c r="I77" s="13"/>
      <c r="AB77" s="4"/>
      <c r="AC77" s="37"/>
      <c r="AD77" s="38"/>
    </row>
    <row r="78" spans="1:30" x14ac:dyDescent="0.25">
      <c r="A78" s="147"/>
      <c r="B78" s="126"/>
      <c r="C78" s="138"/>
      <c r="D78" s="363"/>
      <c r="E78" s="363"/>
      <c r="F78" s="363"/>
      <c r="G78" s="140"/>
      <c r="H78" s="53"/>
      <c r="I78" s="53"/>
      <c r="AB78" s="4"/>
      <c r="AC78" s="37"/>
      <c r="AD78" s="38"/>
    </row>
    <row r="79" spans="1:30" x14ac:dyDescent="0.25">
      <c r="B79" s="126"/>
      <c r="C79" s="126"/>
      <c r="D79" s="141"/>
      <c r="E79" s="141"/>
      <c r="F79" s="141"/>
      <c r="G79" s="141"/>
      <c r="H79" s="43"/>
      <c r="I79" s="43"/>
      <c r="AB79" s="4"/>
      <c r="AC79" s="37"/>
      <c r="AD79" s="38"/>
    </row>
    <row r="80" spans="1:30" x14ac:dyDescent="0.25">
      <c r="A80" s="126"/>
      <c r="B80" s="126"/>
      <c r="C80" s="142"/>
      <c r="D80" s="132"/>
      <c r="E80" s="132"/>
      <c r="F80" s="132"/>
      <c r="G80" s="129"/>
      <c r="H80" s="2"/>
      <c r="I80" s="2"/>
      <c r="AB80" s="4"/>
      <c r="AC80" s="37"/>
      <c r="AD80" s="38"/>
    </row>
    <row r="81" spans="1:30" x14ac:dyDescent="0.25">
      <c r="A81" s="148"/>
      <c r="B81" s="126"/>
      <c r="C81" s="142"/>
      <c r="D81" s="132"/>
      <c r="E81" s="132"/>
      <c r="F81" s="132"/>
      <c r="G81" s="132"/>
      <c r="H81" s="36"/>
      <c r="I81" s="36"/>
      <c r="AB81" s="4"/>
      <c r="AC81" s="37"/>
      <c r="AD81" s="38"/>
    </row>
    <row r="82" spans="1:30" x14ac:dyDescent="0.25">
      <c r="B82" s="5"/>
      <c r="C82" s="69"/>
      <c r="D82" s="61"/>
      <c r="E82" s="61"/>
      <c r="F82" s="61"/>
      <c r="G82" s="61"/>
      <c r="H82" s="36"/>
      <c r="I82" s="36"/>
      <c r="AB82" s="4"/>
      <c r="AC82" s="37"/>
      <c r="AD82" s="38"/>
    </row>
    <row r="83" spans="1:30" x14ac:dyDescent="0.25">
      <c r="C83" s="44"/>
      <c r="D83" s="36"/>
      <c r="E83" s="36"/>
      <c r="F83" s="36"/>
      <c r="G83" s="36"/>
      <c r="H83" s="36"/>
      <c r="I83" s="36"/>
      <c r="AB83" s="4"/>
      <c r="AC83" s="37"/>
      <c r="AD83" s="38"/>
    </row>
    <row r="84" spans="1:30" x14ac:dyDescent="0.25">
      <c r="C84" s="44"/>
      <c r="D84" s="36"/>
      <c r="E84" s="36"/>
      <c r="F84" s="36"/>
      <c r="G84" s="36"/>
      <c r="H84" s="36"/>
      <c r="I84" s="36"/>
      <c r="AB84" s="4"/>
      <c r="AC84" s="37"/>
      <c r="AD84" s="38"/>
    </row>
    <row r="85" spans="1:30" x14ac:dyDescent="0.25">
      <c r="C85" s="44"/>
      <c r="D85" s="36"/>
      <c r="E85" s="36"/>
      <c r="F85" s="36"/>
      <c r="G85" s="36"/>
      <c r="H85" s="36"/>
      <c r="I85" s="36"/>
      <c r="AB85" s="4"/>
      <c r="AC85" s="37"/>
      <c r="AD85" s="38"/>
    </row>
    <row r="86" spans="1:30" x14ac:dyDescent="0.25">
      <c r="C86" s="44"/>
      <c r="D86" s="36"/>
      <c r="E86" s="36"/>
      <c r="F86" s="36"/>
      <c r="G86" s="36"/>
      <c r="H86" s="36"/>
      <c r="I86" s="36"/>
      <c r="AB86" s="4"/>
      <c r="AC86" s="37"/>
      <c r="AD86" s="38"/>
    </row>
    <row r="87" spans="1:30" x14ac:dyDescent="0.25">
      <c r="C87" s="44"/>
      <c r="D87" s="36"/>
      <c r="E87" s="36"/>
      <c r="F87" s="36"/>
      <c r="G87" s="36"/>
      <c r="H87" s="36"/>
      <c r="I87" s="36"/>
      <c r="AB87" s="4"/>
      <c r="AC87" s="37"/>
      <c r="AD87" s="38"/>
    </row>
    <row r="88" spans="1:30" x14ac:dyDescent="0.25">
      <c r="C88" s="44"/>
      <c r="D88" s="36"/>
      <c r="E88" s="36"/>
      <c r="F88" s="36"/>
      <c r="G88" s="36"/>
      <c r="H88" s="36"/>
      <c r="I88" s="36"/>
      <c r="AB88" s="4"/>
      <c r="AD88" s="38"/>
    </row>
    <row r="89" spans="1:30" x14ac:dyDescent="0.25">
      <c r="C89" s="11"/>
      <c r="D89" s="56"/>
      <c r="E89" s="56"/>
      <c r="F89" s="56"/>
      <c r="G89" s="36"/>
      <c r="H89" s="36"/>
      <c r="I89" s="36"/>
      <c r="AD89" s="38"/>
    </row>
    <row r="90" spans="1:30" x14ac:dyDescent="0.25">
      <c r="C90" s="44"/>
      <c r="D90" s="56"/>
      <c r="E90" s="56"/>
      <c r="F90" s="56"/>
      <c r="G90" s="56"/>
      <c r="H90" s="56"/>
      <c r="I90" s="56"/>
    </row>
    <row r="91" spans="1:30" x14ac:dyDescent="0.25">
      <c r="C91" s="11"/>
      <c r="D91" s="56"/>
      <c r="E91" s="56"/>
      <c r="F91" s="56"/>
      <c r="G91" s="56"/>
      <c r="H91" s="56"/>
      <c r="I91" s="56"/>
    </row>
    <row r="92" spans="1:30" x14ac:dyDescent="0.25">
      <c r="C92" s="11"/>
      <c r="D92" s="56"/>
      <c r="E92" s="56"/>
      <c r="F92" s="56"/>
      <c r="G92" s="56"/>
      <c r="H92" s="56"/>
      <c r="I92" s="56"/>
    </row>
    <row r="93" spans="1:30" x14ac:dyDescent="0.25">
      <c r="C93" s="44"/>
      <c r="D93" s="55"/>
      <c r="E93" s="55"/>
      <c r="F93" s="55"/>
      <c r="G93" s="55"/>
      <c r="H93" s="55"/>
      <c r="I93" s="55"/>
    </row>
  </sheetData>
  <mergeCells count="10">
    <mergeCell ref="AC59:AD59"/>
    <mergeCell ref="D60:F60"/>
    <mergeCell ref="AC75:AD75"/>
    <mergeCell ref="D78:F78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60" orientation="portrait" r:id="rId1"/>
  <colBreaks count="1" manualBreakCount="1">
    <brk id="7" min="46" max="81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76"/>
  <sheetViews>
    <sheetView view="pageBreakPreview" topLeftCell="A13" zoomScale="85" zoomScaleNormal="70" zoomScaleSheetLayoutView="85" workbookViewId="0">
      <selection activeCell="C51" sqref="C51"/>
    </sheetView>
  </sheetViews>
  <sheetFormatPr baseColWidth="10" defaultColWidth="9.140625" defaultRowHeight="12.75" x14ac:dyDescent="0.2"/>
  <cols>
    <col min="1" max="2" width="9.140625" style="25" customWidth="1"/>
    <col min="3" max="3" width="31" style="25" customWidth="1"/>
    <col min="4" max="6" width="9.140625" style="25" customWidth="1"/>
    <col min="7" max="9" width="9.140625" style="25"/>
    <col min="10" max="10" width="8" style="25" bestFit="1" customWidth="1"/>
    <col min="11" max="11" width="9.140625" style="25"/>
    <col min="12" max="12" width="62.85546875" style="25" bestFit="1" customWidth="1"/>
    <col min="13" max="16384" width="9.140625" style="25"/>
  </cols>
  <sheetData>
    <row r="1" spans="1:16" ht="16.5" x14ac:dyDescent="0.25">
      <c r="A1" s="106" t="s">
        <v>177</v>
      </c>
    </row>
    <row r="3" spans="1:16" ht="15" thickBot="1" x14ac:dyDescent="0.25">
      <c r="C3" s="30"/>
      <c r="D3" s="370" t="s">
        <v>61</v>
      </c>
      <c r="E3" s="370"/>
      <c r="F3" s="370"/>
      <c r="G3" s="89"/>
      <c r="H3" s="89"/>
      <c r="I3" s="89"/>
      <c r="J3" s="89"/>
      <c r="K3" s="89"/>
      <c r="L3" s="94" t="s">
        <v>62</v>
      </c>
      <c r="M3" s="95"/>
      <c r="N3" s="94"/>
      <c r="O3" s="94"/>
      <c r="P3" s="91"/>
    </row>
    <row r="4" spans="1:16" x14ac:dyDescent="0.2">
      <c r="C4" s="96" t="s">
        <v>27</v>
      </c>
      <c r="D4" s="30" t="s">
        <v>0</v>
      </c>
      <c r="E4" s="30" t="s">
        <v>1</v>
      </c>
      <c r="F4" s="88" t="s">
        <v>16</v>
      </c>
      <c r="G4" s="30"/>
      <c r="H4" s="30"/>
      <c r="I4" s="30"/>
      <c r="J4" s="30"/>
      <c r="K4" s="30"/>
      <c r="L4" s="30"/>
      <c r="M4" s="30" t="s">
        <v>0</v>
      </c>
      <c r="N4" s="30" t="s">
        <v>1</v>
      </c>
      <c r="O4" s="88" t="s">
        <v>16</v>
      </c>
    </row>
    <row r="5" spans="1:16" ht="15.75" customHeight="1" x14ac:dyDescent="0.25">
      <c r="A5" s="31"/>
      <c r="B5" s="31"/>
      <c r="C5" s="32" t="s">
        <v>28</v>
      </c>
      <c r="D5" s="174">
        <f>M11</f>
        <v>20</v>
      </c>
      <c r="E5" s="174">
        <f t="shared" ref="E5:F5" si="0">N11</f>
        <v>22.525252525252522</v>
      </c>
      <c r="F5" s="174">
        <f t="shared" si="0"/>
        <v>16.666666666666664</v>
      </c>
      <c r="G5" s="33"/>
      <c r="H5" s="9"/>
      <c r="I5" s="7"/>
      <c r="J5" s="7"/>
      <c r="K5" s="9"/>
      <c r="L5" s="32" t="s">
        <v>33</v>
      </c>
      <c r="M5" s="187">
        <v>15.555555555555555</v>
      </c>
      <c r="N5" s="187">
        <v>7.8787878787878798</v>
      </c>
      <c r="O5" s="187">
        <v>0</v>
      </c>
    </row>
    <row r="6" spans="1:16" ht="15" x14ac:dyDescent="0.25">
      <c r="A6" s="31"/>
      <c r="B6" s="31"/>
      <c r="C6" s="32" t="s">
        <v>29</v>
      </c>
      <c r="D6" s="174">
        <f>M9</f>
        <v>21.111111111111111</v>
      </c>
      <c r="E6" s="174">
        <f t="shared" ref="E6:F6" si="1">N9</f>
        <v>27.340067340067343</v>
      </c>
      <c r="F6" s="174">
        <f t="shared" si="1"/>
        <v>50</v>
      </c>
      <c r="G6" s="33"/>
      <c r="H6" s="9"/>
      <c r="I6" s="9"/>
      <c r="J6" s="7"/>
      <c r="K6" s="9"/>
      <c r="L6" s="32" t="s">
        <v>30</v>
      </c>
      <c r="M6" s="187">
        <v>12.222222222222221</v>
      </c>
      <c r="N6" s="187">
        <v>13.063973063973064</v>
      </c>
      <c r="O6" s="187">
        <v>0</v>
      </c>
    </row>
    <row r="7" spans="1:16" ht="15" x14ac:dyDescent="0.25">
      <c r="A7" s="31"/>
      <c r="B7" s="31"/>
      <c r="C7" s="32" t="s">
        <v>30</v>
      </c>
      <c r="D7" s="84">
        <f>M6</f>
        <v>12.222222222222221</v>
      </c>
      <c r="E7" s="84">
        <f t="shared" ref="E7:F8" si="2">N6</f>
        <v>13.063973063973064</v>
      </c>
      <c r="F7" s="84">
        <f t="shared" si="2"/>
        <v>0</v>
      </c>
      <c r="G7" s="33"/>
      <c r="H7" s="9"/>
      <c r="I7" s="9"/>
      <c r="J7" s="7"/>
      <c r="K7" s="9"/>
      <c r="L7" s="32" t="s">
        <v>31</v>
      </c>
      <c r="M7" s="187">
        <v>20</v>
      </c>
      <c r="N7" s="187">
        <v>16.127946127946128</v>
      </c>
      <c r="O7" s="187">
        <v>4.1666666666666661</v>
      </c>
    </row>
    <row r="8" spans="1:16" ht="15" x14ac:dyDescent="0.25">
      <c r="A8" s="31"/>
      <c r="B8" s="31"/>
      <c r="C8" s="32" t="s">
        <v>31</v>
      </c>
      <c r="D8" s="84">
        <f>M7</f>
        <v>20</v>
      </c>
      <c r="E8" s="84">
        <f t="shared" si="2"/>
        <v>16.127946127946128</v>
      </c>
      <c r="F8" s="84">
        <f t="shared" si="2"/>
        <v>4.1666666666666661</v>
      </c>
      <c r="G8" s="33"/>
      <c r="H8" s="9"/>
      <c r="I8" s="9"/>
      <c r="J8" s="7"/>
      <c r="K8" s="9"/>
      <c r="L8" s="32" t="s">
        <v>35</v>
      </c>
      <c r="M8" s="187">
        <v>1.1111111111111109</v>
      </c>
      <c r="N8" s="187">
        <v>4.5454545454545459</v>
      </c>
      <c r="O8" s="187">
        <v>12.5</v>
      </c>
    </row>
    <row r="9" spans="1:16" ht="15" x14ac:dyDescent="0.25">
      <c r="A9" s="31"/>
      <c r="B9" s="31"/>
      <c r="C9" s="32" t="s">
        <v>32</v>
      </c>
      <c r="D9" s="84">
        <f>M10</f>
        <v>6.666666666666667</v>
      </c>
      <c r="E9" s="84">
        <f t="shared" ref="E9:F9" si="3">N10</f>
        <v>8.518518518518519</v>
      </c>
      <c r="F9" s="84">
        <f t="shared" si="3"/>
        <v>16.666666666666664</v>
      </c>
      <c r="G9" s="33"/>
      <c r="H9" s="9"/>
      <c r="I9" s="9"/>
      <c r="J9" s="7"/>
      <c r="K9" s="9"/>
      <c r="L9" s="32" t="s">
        <v>29</v>
      </c>
      <c r="M9" s="187">
        <v>21.111111111111111</v>
      </c>
      <c r="N9" s="187">
        <v>27.340067340067343</v>
      </c>
      <c r="O9" s="187">
        <v>50</v>
      </c>
    </row>
    <row r="10" spans="1:16" ht="15" x14ac:dyDescent="0.25">
      <c r="A10" s="31"/>
      <c r="B10" s="31"/>
      <c r="C10" s="32" t="s">
        <v>33</v>
      </c>
      <c r="D10" s="84">
        <f>M5</f>
        <v>15.555555555555555</v>
      </c>
      <c r="E10" s="84">
        <f t="shared" ref="E10:F10" si="4">N5</f>
        <v>7.8787878787878798</v>
      </c>
      <c r="F10" s="84">
        <f t="shared" si="4"/>
        <v>0</v>
      </c>
      <c r="G10" s="33"/>
      <c r="H10" s="9"/>
      <c r="I10" s="9"/>
      <c r="J10" s="7"/>
      <c r="K10" s="9"/>
      <c r="L10" s="32" t="s">
        <v>32</v>
      </c>
      <c r="M10" s="187">
        <v>6.666666666666667</v>
      </c>
      <c r="N10" s="187">
        <v>8.518518518518519</v>
      </c>
      <c r="O10" s="187">
        <v>16.666666666666664</v>
      </c>
    </row>
    <row r="11" spans="1:16" ht="15" x14ac:dyDescent="0.25">
      <c r="A11" s="31"/>
      <c r="B11" s="31"/>
      <c r="C11" s="32" t="s">
        <v>35</v>
      </c>
      <c r="D11" s="84">
        <f>M8</f>
        <v>1.1111111111111109</v>
      </c>
      <c r="E11" s="84">
        <f t="shared" ref="E11:F11" si="5">N8</f>
        <v>4.5454545454545459</v>
      </c>
      <c r="F11" s="84">
        <f t="shared" si="5"/>
        <v>12.5</v>
      </c>
      <c r="G11" s="33"/>
      <c r="H11" s="9"/>
      <c r="I11" s="9"/>
      <c r="J11" s="7"/>
      <c r="K11" s="9"/>
      <c r="L11" s="32" t="s">
        <v>28</v>
      </c>
      <c r="M11" s="187">
        <v>20</v>
      </c>
      <c r="N11" s="187">
        <v>22.525252525252522</v>
      </c>
      <c r="O11" s="187">
        <v>16.666666666666664</v>
      </c>
    </row>
    <row r="12" spans="1:16" ht="15" x14ac:dyDescent="0.25">
      <c r="A12" s="31"/>
      <c r="B12" s="31"/>
      <c r="C12" s="32" t="s">
        <v>34</v>
      </c>
      <c r="D12" s="84">
        <f>M13</f>
        <v>99.999999999999986</v>
      </c>
      <c r="E12" s="84">
        <f t="shared" ref="E12:F12" si="6">N13</f>
        <v>100</v>
      </c>
      <c r="F12" s="84">
        <f t="shared" si="6"/>
        <v>100</v>
      </c>
      <c r="G12" s="33"/>
      <c r="H12" s="9"/>
      <c r="I12" s="9"/>
      <c r="J12" s="7"/>
      <c r="K12" s="9"/>
      <c r="L12" s="32" t="s">
        <v>34</v>
      </c>
      <c r="M12" s="187">
        <v>3.3333333333333335</v>
      </c>
      <c r="N12" s="187">
        <v>0</v>
      </c>
      <c r="O12" s="187">
        <v>0</v>
      </c>
    </row>
    <row r="13" spans="1:16" ht="15" x14ac:dyDescent="0.25">
      <c r="D13" s="26"/>
      <c r="E13" s="26"/>
      <c r="F13" s="26"/>
      <c r="G13" s="27"/>
      <c r="H13" s="28"/>
      <c r="I13" s="28"/>
      <c r="J13" s="79"/>
      <c r="M13" s="188">
        <v>99.999999999999986</v>
      </c>
      <c r="N13" s="188">
        <v>100</v>
      </c>
      <c r="O13" s="188">
        <v>100</v>
      </c>
    </row>
    <row r="14" spans="1:16" ht="15" x14ac:dyDescent="0.25">
      <c r="G14" s="27"/>
      <c r="H14" s="28"/>
      <c r="I14" s="28"/>
    </row>
    <row r="15" spans="1:16" ht="15" x14ac:dyDescent="0.25">
      <c r="D15" s="26"/>
      <c r="E15" s="34"/>
      <c r="F15" s="34"/>
      <c r="H15" s="10"/>
      <c r="I15" s="14"/>
    </row>
    <row r="16" spans="1:16" ht="15" x14ac:dyDescent="0.25">
      <c r="C16" s="163" t="s">
        <v>50</v>
      </c>
      <c r="D16" s="156"/>
      <c r="E16" s="157"/>
      <c r="F16" s="157"/>
      <c r="G16" s="155"/>
      <c r="H16" s="158"/>
      <c r="I16" s="159"/>
      <c r="J16" s="155"/>
      <c r="K16" s="90"/>
      <c r="L16" s="90"/>
      <c r="M16" s="90"/>
    </row>
    <row r="17" spans="3:10" ht="15" x14ac:dyDescent="0.25">
      <c r="C17" s="163" t="s">
        <v>49</v>
      </c>
      <c r="D17" s="156"/>
      <c r="E17" s="157"/>
      <c r="F17" s="157"/>
      <c r="G17" s="155"/>
      <c r="H17" s="158"/>
      <c r="I17" s="159"/>
      <c r="J17" s="155"/>
    </row>
    <row r="18" spans="3:10" ht="12.75" customHeight="1" x14ac:dyDescent="0.25">
      <c r="C18" s="163" t="s">
        <v>92</v>
      </c>
      <c r="D18" s="156"/>
      <c r="E18" s="157"/>
      <c r="F18" s="157"/>
      <c r="G18" s="155"/>
      <c r="H18" s="158"/>
      <c r="I18" s="159"/>
      <c r="J18" s="155"/>
    </row>
    <row r="19" spans="3:10" ht="15" x14ac:dyDescent="0.25">
      <c r="C19" s="155"/>
      <c r="D19" s="155"/>
      <c r="E19" s="155"/>
      <c r="F19" s="155"/>
      <c r="G19" s="155"/>
      <c r="H19" s="158"/>
      <c r="I19" s="159"/>
      <c r="J19" s="155"/>
    </row>
    <row r="20" spans="3:10" ht="15" x14ac:dyDescent="0.25">
      <c r="C20" s="155"/>
      <c r="D20" s="155"/>
      <c r="E20" s="155"/>
      <c r="F20" s="155"/>
      <c r="G20" s="155"/>
      <c r="H20" s="158"/>
      <c r="I20" s="159"/>
      <c r="J20" s="155"/>
    </row>
    <row r="21" spans="3:10" ht="15" x14ac:dyDescent="0.25">
      <c r="C21" s="155"/>
      <c r="D21" s="155"/>
      <c r="E21" s="155"/>
      <c r="F21" s="155"/>
      <c r="G21" s="155"/>
      <c r="H21" s="160"/>
      <c r="I21" s="155"/>
      <c r="J21" s="155"/>
    </row>
    <row r="22" spans="3:10" ht="13.5" x14ac:dyDescent="0.25">
      <c r="C22" s="155"/>
      <c r="D22" s="155"/>
      <c r="E22" s="155"/>
      <c r="F22" s="155"/>
      <c r="G22" s="155"/>
      <c r="H22" s="155"/>
      <c r="I22" s="155"/>
      <c r="J22" s="155"/>
    </row>
    <row r="23" spans="3:10" ht="13.5" x14ac:dyDescent="0.25">
      <c r="C23" s="155"/>
      <c r="D23" s="155"/>
      <c r="E23" s="155"/>
      <c r="F23" s="155"/>
      <c r="G23" s="155"/>
      <c r="H23" s="155"/>
      <c r="I23" s="155"/>
      <c r="J23" s="155"/>
    </row>
    <row r="24" spans="3:10" ht="13.5" x14ac:dyDescent="0.25">
      <c r="C24" s="155"/>
      <c r="D24" s="155"/>
      <c r="E24" s="155"/>
      <c r="F24" s="155"/>
      <c r="G24" s="155"/>
      <c r="H24" s="155"/>
      <c r="I24" s="155"/>
      <c r="J24" s="155"/>
    </row>
    <row r="25" spans="3:10" ht="13.5" x14ac:dyDescent="0.25">
      <c r="C25" s="155"/>
      <c r="D25" s="155"/>
      <c r="E25" s="155"/>
      <c r="F25" s="155"/>
      <c r="G25" s="155"/>
      <c r="H25" s="155"/>
      <c r="I25" s="155"/>
      <c r="J25" s="155"/>
    </row>
    <row r="26" spans="3:10" ht="13.5" x14ac:dyDescent="0.25">
      <c r="C26" s="155"/>
      <c r="D26" s="155"/>
      <c r="E26" s="155"/>
      <c r="F26" s="155"/>
      <c r="G26" s="155"/>
      <c r="H26" s="155"/>
      <c r="I26" s="155"/>
      <c r="J26" s="155"/>
    </row>
    <row r="27" spans="3:10" ht="13.5" x14ac:dyDescent="0.25">
      <c r="C27" s="155"/>
      <c r="D27" s="155"/>
      <c r="E27" s="155"/>
      <c r="F27" s="155"/>
      <c r="G27" s="155"/>
      <c r="H27" s="155"/>
      <c r="I27" s="155"/>
      <c r="J27" s="155"/>
    </row>
    <row r="28" spans="3:10" ht="13.5" x14ac:dyDescent="0.25">
      <c r="C28" s="155"/>
      <c r="D28" s="155"/>
      <c r="E28" s="155"/>
      <c r="F28" s="155"/>
      <c r="G28" s="155"/>
      <c r="H28" s="155"/>
      <c r="I28" s="155"/>
      <c r="J28" s="155"/>
    </row>
    <row r="29" spans="3:10" ht="13.5" x14ac:dyDescent="0.25">
      <c r="C29" s="155"/>
      <c r="D29" s="155"/>
      <c r="E29" s="155"/>
      <c r="F29" s="155"/>
      <c r="G29" s="155"/>
      <c r="H29" s="155"/>
      <c r="I29" s="155"/>
      <c r="J29" s="155"/>
    </row>
    <row r="30" spans="3:10" ht="13.5" x14ac:dyDescent="0.25">
      <c r="C30" s="155"/>
      <c r="D30" s="155"/>
      <c r="E30" s="155"/>
      <c r="F30" s="155"/>
      <c r="G30" s="155"/>
      <c r="H30" s="155"/>
      <c r="I30" s="155"/>
      <c r="J30" s="155"/>
    </row>
    <row r="31" spans="3:10" ht="13.5" x14ac:dyDescent="0.25">
      <c r="C31" s="155"/>
      <c r="D31" s="155"/>
      <c r="E31" s="155"/>
      <c r="F31" s="155"/>
      <c r="G31" s="155"/>
      <c r="H31" s="155"/>
      <c r="I31" s="155"/>
      <c r="J31" s="155"/>
    </row>
    <row r="32" spans="3:10" ht="13.5" x14ac:dyDescent="0.25">
      <c r="C32" s="155"/>
      <c r="D32" s="155"/>
      <c r="E32" s="155"/>
      <c r="F32" s="155"/>
      <c r="G32" s="155"/>
      <c r="H32" s="155"/>
      <c r="I32" s="155"/>
      <c r="J32" s="155"/>
    </row>
    <row r="33" spans="3:18" ht="13.5" x14ac:dyDescent="0.25">
      <c r="C33" s="155"/>
      <c r="D33" s="155"/>
      <c r="E33" s="155"/>
      <c r="F33" s="155"/>
      <c r="G33" s="155"/>
      <c r="H33" s="155"/>
      <c r="I33" s="155"/>
      <c r="J33" s="155"/>
    </row>
    <row r="34" spans="3:18" ht="13.5" x14ac:dyDescent="0.25">
      <c r="C34" s="155"/>
      <c r="D34" s="155"/>
      <c r="E34" s="155"/>
      <c r="F34" s="155"/>
      <c r="G34" s="155"/>
      <c r="H34" s="155"/>
      <c r="I34" s="155"/>
      <c r="J34" s="155"/>
    </row>
    <row r="35" spans="3:18" ht="13.5" x14ac:dyDescent="0.25">
      <c r="C35" s="155"/>
      <c r="D35" s="155"/>
      <c r="E35" s="155"/>
      <c r="F35" s="155"/>
      <c r="G35" s="155"/>
      <c r="H35" s="155"/>
      <c r="I35" s="155"/>
      <c r="J35" s="155"/>
    </row>
    <row r="36" spans="3:18" ht="13.5" x14ac:dyDescent="0.25">
      <c r="C36" s="155"/>
      <c r="D36" s="155"/>
      <c r="E36" s="155"/>
      <c r="F36" s="155"/>
      <c r="G36" s="155"/>
      <c r="H36" s="155"/>
      <c r="I36" s="155"/>
      <c r="J36" s="155"/>
    </row>
    <row r="37" spans="3:18" ht="13.5" x14ac:dyDescent="0.25">
      <c r="C37" s="155"/>
      <c r="D37" s="155"/>
      <c r="E37" s="155"/>
      <c r="F37" s="155"/>
      <c r="G37" s="155"/>
      <c r="H37" s="155"/>
      <c r="I37" s="155"/>
      <c r="J37" s="155"/>
    </row>
    <row r="38" spans="3:18" ht="13.5" x14ac:dyDescent="0.25">
      <c r="C38" s="155"/>
      <c r="D38" s="155"/>
      <c r="E38" s="155"/>
      <c r="F38" s="155"/>
      <c r="G38" s="155"/>
      <c r="H38" s="155"/>
      <c r="I38" s="155"/>
      <c r="J38" s="155"/>
    </row>
    <row r="39" spans="3:18" ht="13.5" x14ac:dyDescent="0.25">
      <c r="C39" s="155"/>
      <c r="D39" s="155"/>
      <c r="E39" s="155"/>
      <c r="F39" s="155"/>
      <c r="G39" s="155"/>
      <c r="H39" s="155"/>
      <c r="I39" s="155"/>
      <c r="J39" s="155"/>
    </row>
    <row r="40" spans="3:18" ht="13.5" x14ac:dyDescent="0.25">
      <c r="C40" s="155"/>
      <c r="D40" s="155"/>
      <c r="E40" s="155"/>
      <c r="F40" s="155"/>
      <c r="G40" s="155"/>
      <c r="H40" s="155"/>
      <c r="I40" s="155"/>
      <c r="J40" s="155"/>
    </row>
    <row r="41" spans="3:18" ht="13.5" x14ac:dyDescent="0.25">
      <c r="C41" s="155"/>
      <c r="D41" s="155"/>
      <c r="E41" s="155"/>
      <c r="F41" s="155"/>
      <c r="G41" s="155"/>
      <c r="H41" s="155"/>
      <c r="I41" s="155"/>
      <c r="J41" s="155"/>
    </row>
    <row r="42" spans="3:18" ht="13.5" x14ac:dyDescent="0.25">
      <c r="C42" s="155"/>
      <c r="D42" s="155"/>
      <c r="E42" s="155"/>
      <c r="F42" s="155"/>
      <c r="G42" s="155"/>
      <c r="H42" s="155"/>
      <c r="I42" s="155"/>
      <c r="J42" s="155"/>
    </row>
    <row r="43" spans="3:18" ht="13.5" x14ac:dyDescent="0.25">
      <c r="C43" s="155"/>
      <c r="D43" s="155"/>
      <c r="E43" s="155"/>
      <c r="F43" s="155"/>
      <c r="G43" s="155"/>
      <c r="H43" s="161"/>
      <c r="I43" s="155"/>
      <c r="J43" s="155"/>
    </row>
    <row r="44" spans="3:18" ht="15" x14ac:dyDescent="0.25">
      <c r="C44" s="155"/>
      <c r="D44" s="155"/>
      <c r="E44" s="155"/>
      <c r="F44" s="159"/>
      <c r="G44" s="155"/>
      <c r="H44" s="155"/>
      <c r="I44" s="155"/>
      <c r="J44" s="155"/>
    </row>
    <row r="45" spans="3:18" ht="15" x14ac:dyDescent="0.25">
      <c r="C45" s="155"/>
      <c r="D45" s="155"/>
      <c r="E45" s="155"/>
      <c r="F45" s="159"/>
      <c r="G45" s="155"/>
      <c r="H45" s="155"/>
      <c r="I45" s="155"/>
      <c r="J45" s="155"/>
    </row>
    <row r="46" spans="3:18" ht="15" x14ac:dyDescent="0.25">
      <c r="C46" s="155"/>
      <c r="D46" s="155"/>
      <c r="E46" s="155"/>
      <c r="F46" s="159"/>
      <c r="G46" s="155"/>
      <c r="H46" s="162"/>
      <c r="I46" s="155"/>
      <c r="J46" s="155"/>
      <c r="K46" s="15"/>
      <c r="O46" s="31"/>
      <c r="R46" s="15"/>
    </row>
    <row r="47" spans="3:18" ht="15" x14ac:dyDescent="0.25">
      <c r="C47" s="155"/>
      <c r="D47" s="155"/>
      <c r="E47" s="155"/>
      <c r="F47" s="159"/>
      <c r="G47" s="155"/>
      <c r="H47" s="162"/>
      <c r="I47" s="155"/>
      <c r="J47" s="155"/>
      <c r="K47" s="15"/>
      <c r="O47" s="31"/>
      <c r="R47" s="15"/>
    </row>
    <row r="48" spans="3:18" ht="15" x14ac:dyDescent="0.25">
      <c r="C48" s="155"/>
      <c r="D48" s="155"/>
      <c r="E48" s="155"/>
      <c r="F48" s="159"/>
      <c r="G48" s="155"/>
      <c r="H48" s="162"/>
      <c r="I48" s="155"/>
      <c r="J48" s="155"/>
      <c r="K48" s="15"/>
      <c r="O48" s="31"/>
      <c r="R48" s="15"/>
    </row>
    <row r="49" spans="3:18" ht="15" x14ac:dyDescent="0.25">
      <c r="C49" s="155"/>
      <c r="D49" s="155"/>
      <c r="E49" s="155"/>
      <c r="F49" s="159"/>
      <c r="G49" s="155"/>
      <c r="H49" s="162"/>
      <c r="I49" s="155"/>
      <c r="J49" s="155"/>
      <c r="K49" s="15"/>
      <c r="O49" s="31"/>
      <c r="R49" s="15"/>
    </row>
    <row r="50" spans="3:18" ht="15" x14ac:dyDescent="0.25">
      <c r="C50" s="155"/>
      <c r="D50" s="155"/>
      <c r="E50" s="155"/>
      <c r="F50" s="159"/>
      <c r="G50" s="155"/>
      <c r="H50" s="162"/>
      <c r="I50" s="155"/>
      <c r="J50" s="155"/>
      <c r="K50" s="15"/>
      <c r="O50" s="31"/>
      <c r="R50" s="15"/>
    </row>
    <row r="51" spans="3:18" ht="15" x14ac:dyDescent="0.25">
      <c r="C51" s="226" t="s">
        <v>179</v>
      </c>
      <c r="D51" s="155"/>
      <c r="E51" s="155"/>
      <c r="F51" s="159"/>
      <c r="G51" s="155"/>
      <c r="H51" s="162"/>
      <c r="I51" s="155"/>
      <c r="J51" s="155"/>
      <c r="K51" s="15"/>
      <c r="O51" s="31"/>
      <c r="R51" s="15"/>
    </row>
    <row r="52" spans="3:18" ht="15" x14ac:dyDescent="0.25">
      <c r="C52" s="155"/>
      <c r="D52" s="155"/>
      <c r="E52" s="155"/>
      <c r="F52" s="155"/>
      <c r="G52" s="155"/>
      <c r="H52" s="162"/>
      <c r="I52" s="155"/>
      <c r="J52" s="155"/>
      <c r="K52" s="15"/>
      <c r="O52" s="31"/>
      <c r="R52" s="15"/>
    </row>
    <row r="53" spans="3:18" ht="15" x14ac:dyDescent="0.25">
      <c r="H53" s="31"/>
      <c r="K53" s="15"/>
      <c r="O53" s="31"/>
      <c r="R53" s="15"/>
    </row>
    <row r="57" spans="3:18" x14ac:dyDescent="0.2">
      <c r="F57" s="35"/>
    </row>
    <row r="58" spans="3:18" ht="15" x14ac:dyDescent="0.25">
      <c r="F58" s="14"/>
    </row>
    <row r="59" spans="3:18" ht="15" x14ac:dyDescent="0.25">
      <c r="F59" s="14"/>
    </row>
    <row r="60" spans="3:18" ht="15" x14ac:dyDescent="0.25">
      <c r="F60" s="14"/>
    </row>
    <row r="61" spans="3:18" ht="15" x14ac:dyDescent="0.25">
      <c r="F61" s="14"/>
      <c r="H61" s="31"/>
      <c r="K61" s="15"/>
    </row>
    <row r="62" spans="3:18" ht="15" x14ac:dyDescent="0.25">
      <c r="F62" s="14"/>
      <c r="H62" s="31"/>
      <c r="K62" s="15"/>
    </row>
    <row r="63" spans="3:18" ht="15" x14ac:dyDescent="0.25">
      <c r="F63" s="14"/>
      <c r="H63" s="31"/>
      <c r="K63" s="15"/>
    </row>
    <row r="64" spans="3:18" ht="15" x14ac:dyDescent="0.25">
      <c r="F64" s="14"/>
      <c r="H64" s="31"/>
      <c r="K64" s="15"/>
    </row>
    <row r="65" spans="6:11" ht="15" x14ac:dyDescent="0.25">
      <c r="H65" s="31"/>
      <c r="K65" s="15"/>
    </row>
    <row r="66" spans="6:11" ht="15" x14ac:dyDescent="0.25">
      <c r="H66" s="31"/>
      <c r="K66" s="15"/>
    </row>
    <row r="67" spans="6:11" ht="15" x14ac:dyDescent="0.25">
      <c r="H67" s="31"/>
      <c r="K67" s="15"/>
    </row>
    <row r="68" spans="6:11" ht="15" x14ac:dyDescent="0.25">
      <c r="H68" s="31"/>
      <c r="K68" s="15"/>
    </row>
    <row r="69" spans="6:11" x14ac:dyDescent="0.2">
      <c r="F69" s="35"/>
    </row>
    <row r="70" spans="6:11" ht="15" x14ac:dyDescent="0.25">
      <c r="F70" s="14"/>
    </row>
    <row r="71" spans="6:11" ht="15" x14ac:dyDescent="0.25">
      <c r="F71" s="14"/>
    </row>
    <row r="72" spans="6:11" ht="15" x14ac:dyDescent="0.25">
      <c r="F72" s="14"/>
    </row>
    <row r="73" spans="6:11" ht="15" x14ac:dyDescent="0.25">
      <c r="F73" s="14"/>
    </row>
    <row r="74" spans="6:11" ht="15" x14ac:dyDescent="0.25">
      <c r="F74" s="14"/>
    </row>
    <row r="75" spans="6:11" ht="15" x14ac:dyDescent="0.25">
      <c r="F75" s="14"/>
    </row>
    <row r="76" spans="6:11" ht="15" x14ac:dyDescent="0.25">
      <c r="F76" s="14"/>
    </row>
  </sheetData>
  <mergeCells count="1">
    <mergeCell ref="D3:F3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54"/>
  <sheetViews>
    <sheetView view="pageBreakPreview" topLeftCell="A19" zoomScale="85" zoomScaleNormal="100" zoomScaleSheetLayoutView="85" workbookViewId="0">
      <selection activeCell="A54" sqref="A54"/>
    </sheetView>
  </sheetViews>
  <sheetFormatPr baseColWidth="10" defaultColWidth="34.5703125" defaultRowHeight="12.75" x14ac:dyDescent="0.2"/>
  <cols>
    <col min="1" max="2" width="34.5703125" style="25"/>
    <col min="3" max="3" width="16.7109375" style="25" customWidth="1"/>
    <col min="4" max="16384" width="34.5703125" style="25"/>
  </cols>
  <sheetData>
    <row r="1" spans="1:4" ht="16.5" x14ac:dyDescent="0.25">
      <c r="A1" s="106" t="s">
        <v>66</v>
      </c>
      <c r="D1" s="25">
        <v>100</v>
      </c>
    </row>
    <row r="4" spans="1:4" ht="15.75" customHeight="1" thickBot="1" x14ac:dyDescent="0.25">
      <c r="B4" s="370" t="s">
        <v>61</v>
      </c>
      <c r="C4" s="370"/>
      <c r="D4" s="370"/>
    </row>
    <row r="5" spans="1:4" ht="80.25" customHeight="1" x14ac:dyDescent="0.2">
      <c r="B5" s="97" t="s">
        <v>0</v>
      </c>
      <c r="C5" s="98" t="s">
        <v>1</v>
      </c>
      <c r="D5" s="99" t="s">
        <v>16</v>
      </c>
    </row>
    <row r="6" spans="1:4" ht="15" x14ac:dyDescent="0.25">
      <c r="A6" s="14" t="s">
        <v>36</v>
      </c>
      <c r="B6" s="183">
        <v>23.333333333333332</v>
      </c>
      <c r="C6" s="183">
        <v>38.888888888888893</v>
      </c>
      <c r="D6" s="183">
        <v>20.833333333333332</v>
      </c>
    </row>
    <row r="7" spans="1:4" ht="15" x14ac:dyDescent="0.25">
      <c r="A7" s="13" t="s">
        <v>37</v>
      </c>
      <c r="B7" s="183">
        <v>28.888888888888893</v>
      </c>
      <c r="C7" s="183">
        <v>10.185185185185185</v>
      </c>
      <c r="D7" s="183">
        <v>12.5</v>
      </c>
    </row>
    <row r="8" spans="1:4" ht="15" x14ac:dyDescent="0.25">
      <c r="A8" s="13" t="s">
        <v>38</v>
      </c>
      <c r="B8" s="183">
        <v>16.666666666666668</v>
      </c>
      <c r="C8" s="183">
        <v>17.129629629629626</v>
      </c>
      <c r="D8" s="183">
        <v>29.166666666666664</v>
      </c>
    </row>
    <row r="9" spans="1:4" ht="15" x14ac:dyDescent="0.25">
      <c r="A9" s="13" t="s">
        <v>52</v>
      </c>
      <c r="B9" s="183">
        <v>5.5555555555555554</v>
      </c>
      <c r="C9" s="183">
        <v>8.3333333333333321</v>
      </c>
      <c r="D9" s="183">
        <v>0</v>
      </c>
    </row>
    <row r="10" spans="1:4" ht="15" x14ac:dyDescent="0.25">
      <c r="A10" s="13" t="s">
        <v>53</v>
      </c>
      <c r="B10" s="183">
        <v>13.333333333333334</v>
      </c>
      <c r="C10" s="183">
        <v>17.592592592592592</v>
      </c>
      <c r="D10" s="183">
        <v>8.3333333333333321</v>
      </c>
    </row>
    <row r="11" spans="1:4" ht="15" x14ac:dyDescent="0.25">
      <c r="A11" s="13" t="s">
        <v>54</v>
      </c>
      <c r="B11" s="183">
        <v>12.222222222222223</v>
      </c>
      <c r="C11" s="183">
        <v>6.481481481481481</v>
      </c>
      <c r="D11" s="183">
        <v>29.166666666666664</v>
      </c>
    </row>
    <row r="12" spans="1:4" ht="15" x14ac:dyDescent="0.25">
      <c r="A12" s="13" t="s">
        <v>55</v>
      </c>
      <c r="B12" s="183">
        <v>0</v>
      </c>
      <c r="C12" s="183">
        <v>1.3888888888888888</v>
      </c>
      <c r="D12" s="183">
        <v>0</v>
      </c>
    </row>
    <row r="13" spans="1:4" x14ac:dyDescent="0.2">
      <c r="A13" s="31" t="s">
        <v>97</v>
      </c>
      <c r="B13" s="183">
        <v>0</v>
      </c>
      <c r="C13" s="183">
        <v>0</v>
      </c>
      <c r="D13" s="183">
        <v>0</v>
      </c>
    </row>
    <row r="14" spans="1:4" ht="15" x14ac:dyDescent="0.25">
      <c r="A14" s="164"/>
      <c r="B14" s="16"/>
      <c r="C14" s="26"/>
    </row>
    <row r="16" spans="1:4" ht="15" x14ac:dyDescent="0.25">
      <c r="C16" s="26"/>
      <c r="D16" s="100"/>
    </row>
    <row r="17" spans="1:4" ht="13.5" customHeight="1" x14ac:dyDescent="0.25">
      <c r="C17" s="26"/>
      <c r="D17" s="29"/>
    </row>
    <row r="18" spans="1:4" ht="15" x14ac:dyDescent="0.25">
      <c r="C18" s="26"/>
      <c r="D18" s="29"/>
    </row>
    <row r="19" spans="1:4" ht="15" x14ac:dyDescent="0.25">
      <c r="C19" s="26"/>
      <c r="D19" s="29"/>
    </row>
    <row r="20" spans="1:4" ht="15" x14ac:dyDescent="0.25">
      <c r="C20" s="26"/>
      <c r="D20" s="29"/>
    </row>
    <row r="21" spans="1:4" ht="15" x14ac:dyDescent="0.25">
      <c r="A21" s="155" t="s">
        <v>51</v>
      </c>
      <c r="B21" s="155"/>
      <c r="C21" s="156"/>
      <c r="D21" s="127"/>
    </row>
    <row r="22" spans="1:4" ht="15" x14ac:dyDescent="0.25">
      <c r="A22" s="155" t="s">
        <v>63</v>
      </c>
      <c r="B22" s="155"/>
      <c r="C22" s="156"/>
      <c r="D22" s="127"/>
    </row>
    <row r="23" spans="1:4" ht="12.75" customHeight="1" x14ac:dyDescent="0.25">
      <c r="A23" s="155" t="s">
        <v>92</v>
      </c>
      <c r="B23" s="155"/>
      <c r="C23" s="156"/>
      <c r="D23" s="127"/>
    </row>
    <row r="24" spans="1:4" ht="13.5" x14ac:dyDescent="0.25">
      <c r="A24" s="155"/>
      <c r="B24" s="155"/>
      <c r="C24" s="155"/>
      <c r="D24" s="155"/>
    </row>
    <row r="25" spans="1:4" ht="13.5" x14ac:dyDescent="0.25">
      <c r="A25" s="155"/>
      <c r="B25" s="155"/>
      <c r="C25" s="155"/>
      <c r="D25" s="155"/>
    </row>
    <row r="26" spans="1:4" ht="13.5" x14ac:dyDescent="0.25">
      <c r="A26" s="155"/>
      <c r="B26" s="155"/>
      <c r="C26" s="155"/>
      <c r="D26" s="155"/>
    </row>
    <row r="27" spans="1:4" ht="13.5" x14ac:dyDescent="0.25">
      <c r="A27" s="155"/>
      <c r="B27" s="155"/>
      <c r="C27" s="155"/>
      <c r="D27" s="155"/>
    </row>
    <row r="28" spans="1:4" ht="13.5" x14ac:dyDescent="0.25">
      <c r="A28" s="155"/>
      <c r="B28" s="155"/>
      <c r="C28" s="155"/>
      <c r="D28" s="155"/>
    </row>
    <row r="29" spans="1:4" ht="13.5" x14ac:dyDescent="0.25">
      <c r="A29" s="155"/>
      <c r="B29" s="155"/>
      <c r="C29" s="155"/>
      <c r="D29" s="155"/>
    </row>
    <row r="30" spans="1:4" ht="13.5" x14ac:dyDescent="0.25">
      <c r="A30" s="155"/>
      <c r="B30" s="155"/>
      <c r="C30" s="155"/>
      <c r="D30" s="155"/>
    </row>
    <row r="31" spans="1:4" ht="13.5" x14ac:dyDescent="0.25">
      <c r="A31" s="155"/>
      <c r="B31" s="155"/>
      <c r="C31" s="155"/>
      <c r="D31" s="155"/>
    </row>
    <row r="32" spans="1:4" ht="13.5" x14ac:dyDescent="0.25">
      <c r="A32" s="155"/>
      <c r="B32" s="155"/>
      <c r="C32" s="155"/>
      <c r="D32" s="155"/>
    </row>
    <row r="33" spans="1:4" ht="13.5" x14ac:dyDescent="0.25">
      <c r="A33" s="155"/>
      <c r="B33" s="155"/>
      <c r="C33" s="155"/>
      <c r="D33" s="155"/>
    </row>
    <row r="34" spans="1:4" ht="13.5" x14ac:dyDescent="0.25">
      <c r="A34" s="155"/>
      <c r="B34" s="155"/>
      <c r="C34" s="155"/>
      <c r="D34" s="155"/>
    </row>
    <row r="35" spans="1:4" ht="13.5" x14ac:dyDescent="0.25">
      <c r="A35" s="155"/>
      <c r="B35" s="155"/>
      <c r="C35" s="155"/>
      <c r="D35" s="155"/>
    </row>
    <row r="36" spans="1:4" ht="13.5" x14ac:dyDescent="0.25">
      <c r="A36" s="155"/>
      <c r="B36" s="155"/>
      <c r="C36" s="155"/>
      <c r="D36" s="155"/>
    </row>
    <row r="37" spans="1:4" ht="13.5" x14ac:dyDescent="0.25">
      <c r="A37" s="155"/>
      <c r="B37" s="155"/>
      <c r="C37" s="155"/>
      <c r="D37" s="155"/>
    </row>
    <row r="38" spans="1:4" ht="13.5" x14ac:dyDescent="0.25">
      <c r="A38" s="155"/>
      <c r="B38" s="155"/>
      <c r="C38" s="155"/>
      <c r="D38" s="155"/>
    </row>
    <row r="39" spans="1:4" ht="13.5" x14ac:dyDescent="0.25">
      <c r="A39" s="155"/>
      <c r="B39" s="155"/>
      <c r="C39" s="155"/>
      <c r="D39" s="155"/>
    </row>
    <row r="40" spans="1:4" ht="13.5" x14ac:dyDescent="0.25">
      <c r="A40" s="155"/>
      <c r="B40" s="155"/>
      <c r="C40" s="155"/>
      <c r="D40" s="155"/>
    </row>
    <row r="41" spans="1:4" ht="13.5" x14ac:dyDescent="0.25">
      <c r="A41" s="155"/>
      <c r="B41" s="155"/>
      <c r="C41" s="155"/>
      <c r="D41" s="155"/>
    </row>
    <row r="42" spans="1:4" ht="13.5" x14ac:dyDescent="0.25">
      <c r="A42" s="155"/>
      <c r="B42" s="155"/>
      <c r="C42" s="155"/>
      <c r="D42" s="155"/>
    </row>
    <row r="43" spans="1:4" ht="13.5" x14ac:dyDescent="0.25">
      <c r="A43" s="155"/>
      <c r="B43" s="155"/>
      <c r="C43" s="155"/>
      <c r="D43" s="155"/>
    </row>
    <row r="44" spans="1:4" ht="13.5" x14ac:dyDescent="0.25">
      <c r="A44" s="155"/>
      <c r="B44" s="155"/>
      <c r="C44" s="155"/>
      <c r="D44" s="155"/>
    </row>
    <row r="45" spans="1:4" ht="13.5" x14ac:dyDescent="0.25">
      <c r="A45" s="155"/>
      <c r="B45" s="155"/>
      <c r="C45" s="155"/>
      <c r="D45" s="155"/>
    </row>
    <row r="46" spans="1:4" ht="13.5" x14ac:dyDescent="0.25">
      <c r="A46" s="155"/>
      <c r="B46" s="155"/>
      <c r="C46" s="155"/>
      <c r="D46" s="155"/>
    </row>
    <row r="47" spans="1:4" ht="13.5" x14ac:dyDescent="0.25">
      <c r="A47" s="155"/>
      <c r="B47" s="155"/>
      <c r="C47" s="155"/>
      <c r="D47" s="155"/>
    </row>
    <row r="48" spans="1:4" ht="13.5" x14ac:dyDescent="0.25">
      <c r="A48" s="155"/>
      <c r="B48" s="155"/>
      <c r="C48" s="155"/>
      <c r="D48" s="155"/>
    </row>
    <row r="49" spans="1:4" ht="13.5" x14ac:dyDescent="0.25">
      <c r="A49" s="155"/>
      <c r="B49" s="155"/>
      <c r="C49" s="155"/>
      <c r="D49" s="155"/>
    </row>
    <row r="50" spans="1:4" ht="13.5" x14ac:dyDescent="0.25">
      <c r="A50" s="155"/>
      <c r="B50" s="155"/>
      <c r="C50" s="155"/>
      <c r="D50" s="155"/>
    </row>
    <row r="51" spans="1:4" ht="13.5" x14ac:dyDescent="0.25">
      <c r="A51" s="155"/>
      <c r="B51" s="155"/>
      <c r="C51" s="155"/>
      <c r="D51" s="155"/>
    </row>
    <row r="52" spans="1:4" ht="13.5" x14ac:dyDescent="0.25">
      <c r="A52" s="155"/>
      <c r="B52" s="155"/>
      <c r="C52" s="155"/>
      <c r="D52" s="155"/>
    </row>
    <row r="53" spans="1:4" ht="13.5" x14ac:dyDescent="0.25">
      <c r="A53" s="155"/>
      <c r="B53" s="155"/>
      <c r="C53" s="155"/>
      <c r="D53" s="155"/>
    </row>
    <row r="54" spans="1:4" ht="15" x14ac:dyDescent="0.25">
      <c r="A54" s="226" t="s">
        <v>179</v>
      </c>
      <c r="B54" s="155"/>
      <c r="C54" s="155"/>
      <c r="D54" s="159"/>
    </row>
  </sheetData>
  <mergeCells count="1">
    <mergeCell ref="B4:D4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68"/>
  <sheetViews>
    <sheetView view="pageBreakPreview" topLeftCell="A31" zoomScale="85" zoomScaleNormal="100" zoomScaleSheetLayoutView="85" workbookViewId="0">
      <selection activeCell="B67" sqref="B67"/>
    </sheetView>
  </sheetViews>
  <sheetFormatPr baseColWidth="10" defaultRowHeight="15" x14ac:dyDescent="0.25"/>
  <cols>
    <col min="1" max="1" width="11.42578125" style="17"/>
    <col min="2" max="2" width="17.28515625" style="17" customWidth="1"/>
    <col min="3" max="3" width="15.42578125" style="17" customWidth="1"/>
    <col min="4" max="4" width="17.28515625" style="17" customWidth="1"/>
    <col min="5" max="5" width="13.42578125" style="17" customWidth="1"/>
    <col min="6" max="6" width="19.28515625" style="17" customWidth="1"/>
    <col min="7" max="7" width="11.5703125" style="17" customWidth="1"/>
    <col min="8" max="8" width="17.140625" style="17" customWidth="1"/>
    <col min="9" max="9" width="13.5703125" style="17" bestFit="1" customWidth="1"/>
    <col min="10" max="16384" width="11.42578125" style="17"/>
  </cols>
  <sheetData>
    <row r="2" spans="1:12" ht="12" customHeight="1" x14ac:dyDescent="0.25">
      <c r="E2" s="371" t="s">
        <v>64</v>
      </c>
      <c r="F2" s="371"/>
      <c r="G2" s="371"/>
    </row>
    <row r="3" spans="1:12" ht="99.75" x14ac:dyDescent="0.25">
      <c r="B3" s="101" t="s">
        <v>36</v>
      </c>
      <c r="C3" s="101" t="s">
        <v>37</v>
      </c>
      <c r="D3" s="101" t="s">
        <v>38</v>
      </c>
      <c r="E3" s="102" t="s">
        <v>36</v>
      </c>
      <c r="F3" s="101" t="s">
        <v>37</v>
      </c>
      <c r="G3" s="101" t="s">
        <v>38</v>
      </c>
      <c r="H3" s="20"/>
      <c r="I3" s="8"/>
    </row>
    <row r="4" spans="1:12" x14ac:dyDescent="0.25">
      <c r="A4" s="21">
        <v>39783</v>
      </c>
      <c r="B4" s="22">
        <v>38.095238095238102</v>
      </c>
      <c r="C4" s="22">
        <v>13.095238095238097</v>
      </c>
      <c r="D4" s="22">
        <v>16.666666666666668</v>
      </c>
      <c r="E4" s="103"/>
      <c r="F4" s="22"/>
      <c r="G4" s="22"/>
    </row>
    <row r="5" spans="1:12" ht="15" customHeight="1" x14ac:dyDescent="0.25">
      <c r="A5" s="21">
        <v>39873</v>
      </c>
      <c r="B5" s="22">
        <v>32.407407407407405</v>
      </c>
      <c r="C5" s="22">
        <v>23.148148148148149</v>
      </c>
      <c r="D5" s="22">
        <v>18.518518518518519</v>
      </c>
      <c r="E5" s="103">
        <v>35.251322751322753</v>
      </c>
      <c r="F5" s="22">
        <v>18.121693121693124</v>
      </c>
      <c r="G5" s="22">
        <v>17.592592592592595</v>
      </c>
    </row>
    <row r="6" spans="1:12" x14ac:dyDescent="0.25">
      <c r="A6" s="21">
        <v>39965</v>
      </c>
      <c r="B6" s="22">
        <v>25.438596491228072</v>
      </c>
      <c r="C6" s="22">
        <v>19.298245614035086</v>
      </c>
      <c r="D6" s="22">
        <v>28.07017543859649</v>
      </c>
      <c r="E6" s="103">
        <v>28.923001949317737</v>
      </c>
      <c r="F6" s="22">
        <v>21.223196881091617</v>
      </c>
      <c r="G6" s="22">
        <v>23.294346978557506</v>
      </c>
    </row>
    <row r="7" spans="1:12" x14ac:dyDescent="0.25">
      <c r="A7" s="21">
        <v>40057</v>
      </c>
      <c r="B7" s="22">
        <v>28.769636509574593</v>
      </c>
      <c r="C7" s="22">
        <v>20.783167067996789</v>
      </c>
      <c r="D7" s="22">
        <v>19.693842449260405</v>
      </c>
      <c r="E7" s="103">
        <v>27.104116500401332</v>
      </c>
      <c r="F7" s="22">
        <v>20.040706341015937</v>
      </c>
      <c r="G7" s="22">
        <v>23.882008943928447</v>
      </c>
    </row>
    <row r="8" spans="1:12" x14ac:dyDescent="0.25">
      <c r="A8" s="21">
        <v>40148</v>
      </c>
      <c r="B8" s="22">
        <v>34.313725490196077</v>
      </c>
      <c r="C8" s="22">
        <v>22.549019607843139</v>
      </c>
      <c r="D8" s="22">
        <v>14.705882352941174</v>
      </c>
      <c r="E8" s="103">
        <v>31.541680999885337</v>
      </c>
      <c r="F8" s="22">
        <v>21.666093337919964</v>
      </c>
      <c r="G8" s="22">
        <v>17.199862401100788</v>
      </c>
    </row>
    <row r="9" spans="1:12" x14ac:dyDescent="0.25">
      <c r="A9" s="21">
        <v>40238</v>
      </c>
      <c r="B9" s="22">
        <v>29.566563467492259</v>
      </c>
      <c r="C9" s="22">
        <v>18.005389290219011</v>
      </c>
      <c r="D9" s="22">
        <v>16.55486756105951</v>
      </c>
      <c r="E9" s="103">
        <v>31.940144478844168</v>
      </c>
      <c r="F9" s="22">
        <v>20.277204449031075</v>
      </c>
      <c r="G9" s="22">
        <v>15.630374957000342</v>
      </c>
    </row>
    <row r="10" spans="1:12" x14ac:dyDescent="0.25">
      <c r="A10" s="21">
        <v>40330</v>
      </c>
      <c r="B10" s="22">
        <v>32.407407407407405</v>
      </c>
      <c r="C10" s="22">
        <v>17.592592592592592</v>
      </c>
      <c r="D10" s="22">
        <v>12.037037037037036</v>
      </c>
      <c r="E10" s="103">
        <v>30.986985437449832</v>
      </c>
      <c r="F10" s="22">
        <v>17.798990941405801</v>
      </c>
      <c r="G10" s="22">
        <v>14.295952299048274</v>
      </c>
    </row>
    <row r="11" spans="1:12" x14ac:dyDescent="0.25">
      <c r="A11" s="21">
        <v>40422</v>
      </c>
      <c r="B11" s="22">
        <v>25.750487329434694</v>
      </c>
      <c r="C11" s="22">
        <v>25.643274853801167</v>
      </c>
      <c r="D11" s="22">
        <v>14.853801169590641</v>
      </c>
      <c r="E11" s="103">
        <v>29.078947368421048</v>
      </c>
      <c r="F11" s="22">
        <v>21.617933723196877</v>
      </c>
      <c r="G11" s="22">
        <v>13.445419103313839</v>
      </c>
    </row>
    <row r="12" spans="1:12" x14ac:dyDescent="0.25">
      <c r="A12" s="21">
        <v>40513</v>
      </c>
      <c r="B12" s="22">
        <v>20.166122004357298</v>
      </c>
      <c r="C12" s="22">
        <v>21.53458605664488</v>
      </c>
      <c r="D12" s="22">
        <v>24.428104575163399</v>
      </c>
      <c r="E12" s="103">
        <v>22.958304666895998</v>
      </c>
      <c r="F12" s="22">
        <v>23.588930455223021</v>
      </c>
      <c r="G12" s="22">
        <v>19.640952872377021</v>
      </c>
    </row>
    <row r="13" spans="1:12" x14ac:dyDescent="0.25">
      <c r="A13" s="21">
        <v>40603</v>
      </c>
      <c r="B13" s="22">
        <v>29.887914230019497</v>
      </c>
      <c r="C13" s="22">
        <v>16.968810916179336</v>
      </c>
      <c r="D13" s="22">
        <v>20.487329434697855</v>
      </c>
      <c r="E13" s="103">
        <v>25.027018117188398</v>
      </c>
      <c r="F13" s="22">
        <v>19.25169848641211</v>
      </c>
      <c r="G13" s="22">
        <v>22.457717004930629</v>
      </c>
    </row>
    <row r="14" spans="1:12" x14ac:dyDescent="0.25">
      <c r="A14" s="21">
        <v>40695</v>
      </c>
      <c r="B14" s="22">
        <v>23.148148148148145</v>
      </c>
      <c r="C14" s="22">
        <v>25.925925925925924</v>
      </c>
      <c r="D14" s="22">
        <v>19.444444444444443</v>
      </c>
      <c r="E14" s="103">
        <v>26.518031189083821</v>
      </c>
      <c r="F14" s="22">
        <v>21.44736842105263</v>
      </c>
      <c r="G14" s="22">
        <v>19.965886939571149</v>
      </c>
    </row>
    <row r="15" spans="1:12" x14ac:dyDescent="0.25">
      <c r="A15" s="21">
        <v>40787</v>
      </c>
      <c r="B15" s="22">
        <v>34.920634920634917</v>
      </c>
      <c r="C15" s="22">
        <v>19.047619047619047</v>
      </c>
      <c r="D15" s="22">
        <v>23.015873015873016</v>
      </c>
      <c r="E15" s="103">
        <v>29.034391534391531</v>
      </c>
      <c r="F15" s="22">
        <v>22.486772486772487</v>
      </c>
      <c r="G15" s="22">
        <v>21.230158730158728</v>
      </c>
      <c r="J15" s="8"/>
      <c r="K15" s="8"/>
      <c r="L15" s="8"/>
    </row>
    <row r="16" spans="1:12" x14ac:dyDescent="0.25">
      <c r="A16" s="21">
        <v>40878</v>
      </c>
      <c r="B16" s="22">
        <v>34.126984126984127</v>
      </c>
      <c r="C16" s="22">
        <v>18.253968253968253</v>
      </c>
      <c r="D16" s="22">
        <v>15.873015873015872</v>
      </c>
      <c r="E16" s="103">
        <v>34.523809523809518</v>
      </c>
      <c r="F16" s="22">
        <v>18.650793650793652</v>
      </c>
      <c r="G16" s="22">
        <v>19.444444444444443</v>
      </c>
      <c r="J16" s="8"/>
      <c r="K16" s="8"/>
      <c r="L16" s="8"/>
    </row>
    <row r="17" spans="1:12" x14ac:dyDescent="0.25">
      <c r="A17" s="21">
        <v>40969</v>
      </c>
      <c r="B17" s="22">
        <v>38.376623376623378</v>
      </c>
      <c r="C17" s="22">
        <v>19.069264069264069</v>
      </c>
      <c r="D17" s="22">
        <v>16.125541125541123</v>
      </c>
      <c r="E17" s="103">
        <v>36.251803751803749</v>
      </c>
      <c r="F17" s="22">
        <v>18.661616161616159</v>
      </c>
      <c r="G17" s="22">
        <v>15.999278499278496</v>
      </c>
      <c r="H17" s="80"/>
      <c r="I17" s="80"/>
      <c r="J17" s="166"/>
      <c r="K17" s="8"/>
      <c r="L17" s="8"/>
    </row>
    <row r="18" spans="1:12" x14ac:dyDescent="0.25">
      <c r="A18" s="21">
        <v>41061</v>
      </c>
      <c r="B18" s="22">
        <v>36.507936507936506</v>
      </c>
      <c r="C18" s="22">
        <v>19.841269841269842</v>
      </c>
      <c r="D18" s="22">
        <v>18.253968253968253</v>
      </c>
      <c r="E18" s="103">
        <v>37.442279942279939</v>
      </c>
      <c r="F18" s="22">
        <v>19.455266955266957</v>
      </c>
      <c r="G18" s="22">
        <v>17.189754689754686</v>
      </c>
      <c r="H18" s="80"/>
      <c r="I18" s="80"/>
      <c r="J18" s="166"/>
      <c r="K18" s="8"/>
      <c r="L18" s="8"/>
    </row>
    <row r="19" spans="1:12" x14ac:dyDescent="0.25">
      <c r="A19" s="21">
        <v>41153</v>
      </c>
      <c r="B19" s="22">
        <v>31.705251270468658</v>
      </c>
      <c r="C19" s="22">
        <v>14.520986260116695</v>
      </c>
      <c r="D19" s="22">
        <v>12.657632222849614</v>
      </c>
      <c r="E19" s="103">
        <v>34.106593889202586</v>
      </c>
      <c r="F19" s="22">
        <v>17.181128050693268</v>
      </c>
      <c r="G19" s="22">
        <v>15.455800238408933</v>
      </c>
      <c r="H19" s="80"/>
      <c r="I19" s="80"/>
      <c r="J19" s="166"/>
      <c r="K19" s="8"/>
      <c r="L19" s="8"/>
    </row>
    <row r="20" spans="1:12" x14ac:dyDescent="0.25">
      <c r="A20" s="21">
        <v>41244</v>
      </c>
      <c r="B20" s="22">
        <v>28.663043478260867</v>
      </c>
      <c r="C20" s="22">
        <v>18.996376811594203</v>
      </c>
      <c r="D20" s="22">
        <v>16.764492753623188</v>
      </c>
      <c r="E20" s="103">
        <v>30.184147374364763</v>
      </c>
      <c r="F20" s="22">
        <v>16.758681535855448</v>
      </c>
      <c r="G20" s="22">
        <v>14.711062488236401</v>
      </c>
      <c r="H20" s="80"/>
      <c r="I20" s="80"/>
      <c r="J20" s="166"/>
      <c r="K20" s="8"/>
      <c r="L20" s="8"/>
    </row>
    <row r="21" spans="1:12" x14ac:dyDescent="0.25">
      <c r="A21" s="21">
        <v>41334</v>
      </c>
      <c r="B21" s="22">
        <v>33.803877282138153</v>
      </c>
      <c r="C21" s="22">
        <v>18.122215948302902</v>
      </c>
      <c r="D21" s="22">
        <v>20.3353409875149</v>
      </c>
      <c r="E21" s="103">
        <v>31.23346038019951</v>
      </c>
      <c r="F21" s="22">
        <v>18.559296379948552</v>
      </c>
      <c r="G21" s="22">
        <v>18.549916870569042</v>
      </c>
      <c r="H21" s="80"/>
      <c r="I21" s="80"/>
      <c r="J21" s="166"/>
      <c r="K21" s="8"/>
      <c r="L21" s="8"/>
    </row>
    <row r="22" spans="1:12" x14ac:dyDescent="0.25">
      <c r="A22" s="21">
        <v>41426</v>
      </c>
      <c r="B22" s="23">
        <v>35.087719298245609</v>
      </c>
      <c r="C22" s="23">
        <v>20.175438596491226</v>
      </c>
      <c r="D22" s="23">
        <v>16.666666666666664</v>
      </c>
      <c r="E22" s="103">
        <v>34.445798290191881</v>
      </c>
      <c r="F22" s="22">
        <v>19.148827272397064</v>
      </c>
      <c r="G22" s="22">
        <v>18.501003827090784</v>
      </c>
      <c r="H22" s="80"/>
      <c r="I22" s="80"/>
      <c r="J22" s="166"/>
      <c r="K22" s="8"/>
      <c r="L22" s="8"/>
    </row>
    <row r="23" spans="1:12" x14ac:dyDescent="0.25">
      <c r="A23" s="21">
        <v>41518</v>
      </c>
      <c r="B23" s="23">
        <v>30.952380952380953</v>
      </c>
      <c r="C23" s="23">
        <v>20.634920634920633</v>
      </c>
      <c r="D23" s="23">
        <v>19.047619047619047</v>
      </c>
      <c r="E23" s="103">
        <v>33.020050125313283</v>
      </c>
      <c r="F23" s="22">
        <v>20.405179615705929</v>
      </c>
      <c r="G23" s="22">
        <v>17.857142857142854</v>
      </c>
      <c r="H23" s="80"/>
      <c r="I23" s="80"/>
      <c r="J23" s="166"/>
      <c r="K23" s="8"/>
      <c r="L23" s="8"/>
    </row>
    <row r="24" spans="1:12" x14ac:dyDescent="0.25">
      <c r="A24" s="21">
        <v>41609</v>
      </c>
      <c r="B24" s="23">
        <v>25</v>
      </c>
      <c r="C24" s="23">
        <v>21.296296296296298</v>
      </c>
      <c r="D24" s="23">
        <v>21.296296296296298</v>
      </c>
      <c r="E24" s="103">
        <v>27.976190476190474</v>
      </c>
      <c r="F24" s="22">
        <v>20.965608465608465</v>
      </c>
      <c r="G24" s="22">
        <v>20.171957671957671</v>
      </c>
      <c r="H24" s="80"/>
      <c r="I24" s="80"/>
      <c r="J24" s="166"/>
      <c r="K24" s="8"/>
      <c r="L24" s="8"/>
    </row>
    <row r="25" spans="1:12" x14ac:dyDescent="0.25">
      <c r="A25" s="21">
        <v>41699</v>
      </c>
      <c r="B25" s="23">
        <v>28.07017543859649</v>
      </c>
      <c r="C25" s="23">
        <v>19.298245614035086</v>
      </c>
      <c r="D25" s="23">
        <v>16.666666666666664</v>
      </c>
      <c r="E25" s="103">
        <v>26.535087719298247</v>
      </c>
      <c r="F25" s="22">
        <v>20.297270955165693</v>
      </c>
      <c r="G25" s="22">
        <v>18.981481481481481</v>
      </c>
      <c r="H25" s="80"/>
      <c r="I25" s="80"/>
      <c r="J25" s="166"/>
      <c r="K25" s="8"/>
      <c r="L25" s="8"/>
    </row>
    <row r="26" spans="1:12" x14ac:dyDescent="0.25">
      <c r="A26" s="21">
        <v>41791</v>
      </c>
      <c r="B26" s="23">
        <v>30.555555555555554</v>
      </c>
      <c r="C26" s="23">
        <v>25</v>
      </c>
      <c r="D26" s="23">
        <v>20.37037037037037</v>
      </c>
      <c r="E26" s="103">
        <v>29.312865497076022</v>
      </c>
      <c r="F26" s="22">
        <v>22.149122807017541</v>
      </c>
      <c r="G26" s="22">
        <v>18.518518518518519</v>
      </c>
      <c r="H26" s="80"/>
      <c r="I26" s="80"/>
      <c r="J26" s="166"/>
      <c r="K26" s="8"/>
      <c r="L26" s="8"/>
    </row>
    <row r="27" spans="1:12" x14ac:dyDescent="0.25">
      <c r="A27" s="21">
        <v>41883</v>
      </c>
      <c r="B27" s="23">
        <v>30.208333333333332</v>
      </c>
      <c r="C27" s="23">
        <v>24.999999999999996</v>
      </c>
      <c r="D27" s="23">
        <v>16.666666666666664</v>
      </c>
      <c r="E27" s="103">
        <v>30.381944444444443</v>
      </c>
      <c r="F27" s="22">
        <v>25</v>
      </c>
      <c r="G27" s="22">
        <v>18.518518518518519</v>
      </c>
      <c r="H27" s="80"/>
      <c r="I27" s="80"/>
      <c r="J27" s="166"/>
      <c r="K27" s="8"/>
      <c r="L27" s="8"/>
    </row>
    <row r="28" spans="1:12" x14ac:dyDescent="0.25">
      <c r="A28" s="21">
        <v>41974</v>
      </c>
      <c r="B28" s="23">
        <v>28.205128205128204</v>
      </c>
      <c r="C28" s="23">
        <v>23.076923076923077</v>
      </c>
      <c r="D28" s="23">
        <v>23.076923076923077</v>
      </c>
      <c r="E28" s="103">
        <f t="shared" ref="E28:G33" si="0">+AVERAGE(B27:B28)</f>
        <v>29.206730769230766</v>
      </c>
      <c r="F28" s="22">
        <v>24.038461538461537</v>
      </c>
      <c r="G28" s="22">
        <v>19.871794871794869</v>
      </c>
      <c r="H28" s="80"/>
      <c r="I28" s="80"/>
      <c r="J28" s="166"/>
      <c r="K28" s="8"/>
      <c r="L28" s="8"/>
    </row>
    <row r="29" spans="1:12" x14ac:dyDescent="0.25">
      <c r="A29" s="21">
        <v>42064</v>
      </c>
      <c r="B29" s="23">
        <v>34.572649572649574</v>
      </c>
      <c r="C29" s="23">
        <v>24.456654456654455</v>
      </c>
      <c r="D29" s="165">
        <v>3.8461538461538463</v>
      </c>
      <c r="E29" s="22">
        <f t="shared" si="0"/>
        <v>31.388888888888889</v>
      </c>
      <c r="F29" s="22">
        <f t="shared" si="0"/>
        <v>23.766788766788764</v>
      </c>
      <c r="G29" s="22">
        <f t="shared" si="0"/>
        <v>13.461538461538462</v>
      </c>
      <c r="H29" s="80"/>
      <c r="I29" s="80"/>
      <c r="J29" s="166"/>
      <c r="K29" s="8"/>
      <c r="L29" s="8"/>
    </row>
    <row r="30" spans="1:12" x14ac:dyDescent="0.25">
      <c r="A30" s="21">
        <v>42156</v>
      </c>
      <c r="B30" s="23">
        <v>28.6900871459695</v>
      </c>
      <c r="C30" s="23">
        <v>31.998910675381264</v>
      </c>
      <c r="D30" s="165">
        <v>22.875816993464053</v>
      </c>
      <c r="E30" s="22">
        <f t="shared" si="0"/>
        <v>31.631368359309537</v>
      </c>
      <c r="F30" s="22">
        <f t="shared" si="0"/>
        <v>28.227782566017858</v>
      </c>
      <c r="G30" s="22">
        <f t="shared" si="0"/>
        <v>13.36098541980895</v>
      </c>
      <c r="H30" s="80"/>
      <c r="I30" s="80"/>
      <c r="J30" s="166"/>
      <c r="K30" s="8"/>
      <c r="L30" s="8"/>
    </row>
    <row r="31" spans="1:12" x14ac:dyDescent="0.25">
      <c r="A31" s="21">
        <v>42248</v>
      </c>
      <c r="B31" s="23">
        <v>19.047619047619047</v>
      </c>
      <c r="C31" s="23">
        <v>26.190476190476186</v>
      </c>
      <c r="D31" s="165">
        <v>19.047619047619047</v>
      </c>
      <c r="E31" s="22">
        <f t="shared" si="0"/>
        <v>23.868853096794275</v>
      </c>
      <c r="F31" s="22">
        <f t="shared" si="0"/>
        <v>29.094693432928725</v>
      </c>
      <c r="G31" s="22">
        <f t="shared" si="0"/>
        <v>20.96171802054155</v>
      </c>
      <c r="H31" s="80"/>
      <c r="I31" s="80"/>
      <c r="J31" s="166"/>
      <c r="K31" s="8"/>
      <c r="L31" s="8"/>
    </row>
    <row r="32" spans="1:12" x14ac:dyDescent="0.25">
      <c r="A32" s="21">
        <v>42339</v>
      </c>
      <c r="B32" s="23">
        <v>29.761904761904763</v>
      </c>
      <c r="C32" s="23">
        <v>29.761904761904756</v>
      </c>
      <c r="D32" s="189">
        <v>19.047619047619047</v>
      </c>
      <c r="E32" s="22">
        <f t="shared" si="0"/>
        <v>24.404761904761905</v>
      </c>
      <c r="F32" s="22">
        <f t="shared" si="0"/>
        <v>27.976190476190471</v>
      </c>
      <c r="G32" s="22">
        <f t="shared" si="0"/>
        <v>19.047619047619047</v>
      </c>
      <c r="H32" s="80"/>
      <c r="I32" s="80"/>
      <c r="J32" s="80"/>
    </row>
    <row r="33" spans="1:10" x14ac:dyDescent="0.25">
      <c r="A33" s="21">
        <v>42430</v>
      </c>
      <c r="B33" s="23">
        <v>33.333333333333329</v>
      </c>
      <c r="C33" s="23">
        <v>15.624999999999996</v>
      </c>
      <c r="D33" s="167">
        <v>14.583333333333332</v>
      </c>
      <c r="E33" s="22">
        <f>+AVERAGE(B32:B33)</f>
        <v>31.547619047619044</v>
      </c>
      <c r="F33" s="22">
        <f t="shared" si="0"/>
        <v>22.693452380952376</v>
      </c>
      <c r="G33" s="22">
        <f t="shared" si="0"/>
        <v>16.81547619047619</v>
      </c>
      <c r="H33" s="80"/>
      <c r="I33" s="80"/>
      <c r="J33" s="80"/>
    </row>
    <row r="34" spans="1:10" x14ac:dyDescent="0.25">
      <c r="A34" s="21">
        <v>42522</v>
      </c>
      <c r="B34" s="23">
        <v>36.111111111111114</v>
      </c>
      <c r="C34" s="23">
        <v>18.518518518518519</v>
      </c>
      <c r="D34" s="167">
        <v>10.185185185185185</v>
      </c>
      <c r="E34" s="168">
        <f>AVERAGE(B33:B34)</f>
        <v>34.722222222222221</v>
      </c>
      <c r="F34" s="168">
        <f t="shared" ref="F34:G36" si="1">AVERAGE(C33:C34)</f>
        <v>17.07175925925926</v>
      </c>
      <c r="G34" s="168">
        <f t="shared" si="1"/>
        <v>12.38425925925926</v>
      </c>
      <c r="H34" s="80"/>
      <c r="I34" s="80"/>
      <c r="J34" s="80"/>
    </row>
    <row r="35" spans="1:10" x14ac:dyDescent="0.25">
      <c r="A35" s="21">
        <v>42614</v>
      </c>
      <c r="B35" s="23">
        <v>41.111111111111107</v>
      </c>
      <c r="C35" s="23">
        <v>17.777777777777779</v>
      </c>
      <c r="D35" s="23">
        <v>17.777777777777775</v>
      </c>
      <c r="E35" s="168">
        <f>AVERAGE(B34:B35)</f>
        <v>38.611111111111114</v>
      </c>
      <c r="F35" s="168">
        <f t="shared" si="1"/>
        <v>18.148148148148149</v>
      </c>
      <c r="G35" s="168">
        <f t="shared" si="1"/>
        <v>13.981481481481481</v>
      </c>
      <c r="H35" s="80"/>
      <c r="I35" s="80"/>
      <c r="J35" s="80"/>
    </row>
    <row r="36" spans="1:10" x14ac:dyDescent="0.25">
      <c r="A36" s="21">
        <v>42705</v>
      </c>
      <c r="B36" s="183">
        <v>34.444444444444443</v>
      </c>
      <c r="C36" s="183">
        <v>16.666666666666664</v>
      </c>
      <c r="D36" s="183">
        <v>12.222222222222221</v>
      </c>
      <c r="E36" s="168">
        <f>AVERAGE(B35:B36)</f>
        <v>37.777777777777771</v>
      </c>
      <c r="F36" s="168">
        <f t="shared" si="1"/>
        <v>17.222222222222221</v>
      </c>
      <c r="G36" s="168">
        <f t="shared" si="1"/>
        <v>14.999999999999998</v>
      </c>
      <c r="H36" s="183"/>
      <c r="I36" s="183"/>
      <c r="J36" s="80"/>
    </row>
    <row r="37" spans="1:10" x14ac:dyDescent="0.25">
      <c r="A37" s="21">
        <v>42795</v>
      </c>
      <c r="B37" s="23">
        <v>23.333333333333332</v>
      </c>
      <c r="C37" s="23">
        <v>28.888888888888893</v>
      </c>
      <c r="D37" s="167">
        <v>16.666666666666668</v>
      </c>
      <c r="E37" s="168">
        <f>AVERAGE(B36:B37)</f>
        <v>28.888888888888886</v>
      </c>
      <c r="F37" s="168">
        <f t="shared" ref="F37" si="2">AVERAGE(C36:C37)</f>
        <v>22.777777777777779</v>
      </c>
      <c r="G37" s="168">
        <f t="shared" ref="G37" si="3">AVERAGE(D36:D37)</f>
        <v>14.444444444444445</v>
      </c>
      <c r="H37" s="80"/>
      <c r="I37" s="80"/>
      <c r="J37" s="80"/>
    </row>
    <row r="38" spans="1:10" x14ac:dyDescent="0.25">
      <c r="A38" s="21"/>
      <c r="B38" s="23"/>
      <c r="C38" s="23"/>
      <c r="D38" s="167"/>
      <c r="E38" s="168"/>
      <c r="F38" s="22"/>
      <c r="G38" s="22"/>
      <c r="H38" s="80"/>
      <c r="I38" s="80"/>
      <c r="J38" s="80"/>
    </row>
    <row r="39" spans="1:10" x14ac:dyDescent="0.25">
      <c r="A39" s="21"/>
      <c r="B39" s="23"/>
      <c r="C39" s="23"/>
      <c r="D39" s="167"/>
      <c r="E39" s="168"/>
      <c r="F39" s="22"/>
      <c r="G39" s="22"/>
      <c r="H39" s="80"/>
      <c r="I39" s="80"/>
      <c r="J39" s="80"/>
    </row>
    <row r="40" spans="1:10" x14ac:dyDescent="0.25">
      <c r="E40" s="24"/>
      <c r="J40" s="24"/>
    </row>
    <row r="41" spans="1:10" x14ac:dyDescent="0.25">
      <c r="B41" s="169" t="s">
        <v>56</v>
      </c>
      <c r="C41" s="147"/>
      <c r="D41" s="147"/>
      <c r="E41" s="147"/>
      <c r="F41" s="147"/>
      <c r="G41" s="147"/>
    </row>
    <row r="42" spans="1:10" x14ac:dyDescent="0.25">
      <c r="B42" s="169" t="s">
        <v>57</v>
      </c>
      <c r="C42" s="147"/>
      <c r="D42" s="147"/>
      <c r="E42" s="147"/>
      <c r="F42" s="147"/>
      <c r="G42" s="147"/>
    </row>
    <row r="43" spans="1:10" x14ac:dyDescent="0.25">
      <c r="B43" s="169" t="s">
        <v>58</v>
      </c>
      <c r="C43" s="147"/>
      <c r="D43" s="147"/>
      <c r="E43" s="147"/>
      <c r="F43" s="147"/>
      <c r="G43" s="147"/>
    </row>
    <row r="44" spans="1:10" x14ac:dyDescent="0.25">
      <c r="B44" s="169"/>
      <c r="C44" s="147"/>
      <c r="D44" s="147"/>
      <c r="E44" s="147"/>
      <c r="F44" s="147"/>
      <c r="G44" s="147"/>
    </row>
    <row r="45" spans="1:10" x14ac:dyDescent="0.25">
      <c r="B45" s="147"/>
      <c r="C45" s="147"/>
      <c r="D45" s="147"/>
      <c r="E45" s="147"/>
      <c r="F45" s="147"/>
      <c r="G45" s="147"/>
    </row>
    <row r="46" spans="1:10" x14ac:dyDescent="0.25">
      <c r="B46" s="147"/>
      <c r="C46" s="147"/>
      <c r="D46" s="147"/>
      <c r="E46" s="147"/>
      <c r="F46" s="147"/>
      <c r="G46" s="147"/>
    </row>
    <row r="47" spans="1:10" x14ac:dyDescent="0.25">
      <c r="B47" s="147"/>
      <c r="C47" s="147"/>
      <c r="D47" s="147"/>
      <c r="E47" s="147"/>
      <c r="F47" s="147"/>
      <c r="G47" s="147"/>
    </row>
    <row r="48" spans="1:10" x14ac:dyDescent="0.25">
      <c r="B48" s="147"/>
      <c r="C48" s="147"/>
      <c r="D48" s="147"/>
      <c r="E48" s="147"/>
      <c r="F48" s="147"/>
      <c r="G48" s="147"/>
    </row>
    <row r="49" spans="2:7" x14ac:dyDescent="0.25">
      <c r="B49" s="147"/>
      <c r="C49" s="147"/>
      <c r="D49" s="147"/>
      <c r="E49" s="147"/>
      <c r="F49" s="147"/>
      <c r="G49" s="147"/>
    </row>
    <row r="50" spans="2:7" x14ac:dyDescent="0.25">
      <c r="B50" s="147"/>
      <c r="C50" s="147"/>
      <c r="D50" s="147"/>
      <c r="E50" s="147"/>
      <c r="F50" s="147"/>
      <c r="G50" s="147"/>
    </row>
    <row r="51" spans="2:7" x14ac:dyDescent="0.25">
      <c r="B51" s="147"/>
      <c r="C51" s="147"/>
      <c r="D51" s="147"/>
      <c r="E51" s="147"/>
      <c r="F51" s="147"/>
      <c r="G51" s="147"/>
    </row>
    <row r="52" spans="2:7" x14ac:dyDescent="0.25">
      <c r="B52" s="147"/>
      <c r="C52" s="147"/>
      <c r="D52" s="147"/>
      <c r="E52" s="147"/>
      <c r="F52" s="147"/>
      <c r="G52" s="147"/>
    </row>
    <row r="53" spans="2:7" x14ac:dyDescent="0.25">
      <c r="B53" s="147"/>
      <c r="C53" s="147"/>
      <c r="D53" s="147"/>
      <c r="E53" s="147"/>
      <c r="F53" s="147"/>
      <c r="G53" s="147"/>
    </row>
    <row r="54" spans="2:7" x14ac:dyDescent="0.25">
      <c r="B54" s="147"/>
      <c r="C54" s="147"/>
      <c r="D54" s="147"/>
      <c r="E54" s="147"/>
      <c r="F54" s="147"/>
      <c r="G54" s="147"/>
    </row>
    <row r="55" spans="2:7" x14ac:dyDescent="0.25">
      <c r="B55" s="147"/>
      <c r="C55" s="147"/>
      <c r="D55" s="147"/>
      <c r="E55" s="147"/>
      <c r="F55" s="147"/>
      <c r="G55" s="147"/>
    </row>
    <row r="56" spans="2:7" x14ac:dyDescent="0.25">
      <c r="B56" s="147"/>
      <c r="C56" s="147"/>
      <c r="D56" s="147"/>
      <c r="E56" s="147"/>
      <c r="F56" s="147"/>
      <c r="G56" s="147"/>
    </row>
    <row r="57" spans="2:7" x14ac:dyDescent="0.25">
      <c r="B57" s="147"/>
      <c r="C57" s="147"/>
      <c r="D57" s="147"/>
      <c r="E57" s="147"/>
      <c r="F57" s="147"/>
      <c r="G57" s="147"/>
    </row>
    <row r="58" spans="2:7" x14ac:dyDescent="0.25">
      <c r="B58" s="147"/>
      <c r="C58" s="147"/>
      <c r="D58" s="147"/>
      <c r="E58" s="147"/>
      <c r="F58" s="147"/>
      <c r="G58" s="147"/>
    </row>
    <row r="59" spans="2:7" x14ac:dyDescent="0.25">
      <c r="B59" s="147"/>
      <c r="C59" s="147"/>
      <c r="D59" s="147"/>
      <c r="E59" s="147"/>
      <c r="F59" s="147"/>
      <c r="G59" s="147"/>
    </row>
    <row r="60" spans="2:7" x14ac:dyDescent="0.25">
      <c r="B60" s="147"/>
      <c r="C60" s="147"/>
      <c r="D60" s="147"/>
      <c r="E60" s="147"/>
      <c r="F60" s="147"/>
      <c r="G60" s="147"/>
    </row>
    <row r="61" spans="2:7" x14ac:dyDescent="0.25">
      <c r="B61" s="147"/>
      <c r="C61" s="147"/>
      <c r="D61" s="147"/>
      <c r="E61" s="147"/>
      <c r="F61" s="147"/>
      <c r="G61" s="147"/>
    </row>
    <row r="62" spans="2:7" x14ac:dyDescent="0.25">
      <c r="B62" s="147"/>
      <c r="C62" s="147"/>
      <c r="D62" s="147"/>
      <c r="E62" s="147"/>
      <c r="F62" s="147"/>
      <c r="G62" s="147"/>
    </row>
    <row r="63" spans="2:7" x14ac:dyDescent="0.25">
      <c r="B63" s="147"/>
      <c r="C63" s="147"/>
      <c r="D63" s="147"/>
      <c r="E63" s="147"/>
      <c r="F63" s="147"/>
      <c r="G63" s="147"/>
    </row>
    <row r="64" spans="2:7" x14ac:dyDescent="0.25">
      <c r="B64" s="147"/>
      <c r="C64" s="147"/>
      <c r="D64" s="147"/>
      <c r="E64" s="147"/>
      <c r="F64" s="147"/>
      <c r="G64" s="147"/>
    </row>
    <row r="65" spans="2:7" x14ac:dyDescent="0.25">
      <c r="B65" s="147"/>
      <c r="C65" s="147"/>
      <c r="D65" s="147"/>
      <c r="E65" s="147"/>
      <c r="F65" s="147"/>
      <c r="G65" s="147"/>
    </row>
    <row r="66" spans="2:7" x14ac:dyDescent="0.25">
      <c r="B66" s="147"/>
      <c r="C66" s="147"/>
      <c r="D66" s="147"/>
      <c r="E66" s="147"/>
      <c r="F66" s="147"/>
      <c r="G66" s="147"/>
    </row>
    <row r="67" spans="2:7" x14ac:dyDescent="0.25">
      <c r="B67" s="226" t="s">
        <v>179</v>
      </c>
      <c r="C67" s="147"/>
      <c r="D67" s="147"/>
      <c r="E67" s="147"/>
      <c r="F67" s="147"/>
      <c r="G67" s="147"/>
    </row>
    <row r="68" spans="2:7" x14ac:dyDescent="0.25">
      <c r="B68" s="59"/>
      <c r="C68" s="59"/>
      <c r="D68" s="59"/>
      <c r="E68" s="59"/>
      <c r="F68" s="59"/>
      <c r="G68" s="59"/>
    </row>
  </sheetData>
  <mergeCells count="1">
    <mergeCell ref="E2:G2"/>
  </mergeCells>
  <pageMargins left="0.7" right="0.7" top="0.75" bottom="0.75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8"/>
  <sheetViews>
    <sheetView topLeftCell="A31" zoomScale="90" zoomScaleNormal="90" workbookViewId="0">
      <selection activeCell="F58" sqref="F58"/>
    </sheetView>
  </sheetViews>
  <sheetFormatPr baseColWidth="10" defaultRowHeight="12.75" x14ac:dyDescent="0.2"/>
  <cols>
    <col min="1" max="1" width="56.7109375" style="109" customWidth="1"/>
    <col min="2" max="2" width="11.140625" style="109" customWidth="1"/>
    <col min="3" max="3" width="8.7109375" style="109" customWidth="1"/>
    <col min="4" max="16384" width="11.42578125" style="109"/>
  </cols>
  <sheetData>
    <row r="1" spans="1:14" x14ac:dyDescent="0.2">
      <c r="A1" s="125"/>
      <c r="B1" s="125"/>
      <c r="C1" s="125"/>
      <c r="E1" s="118"/>
      <c r="F1" s="118"/>
      <c r="G1" s="118"/>
      <c r="H1" s="118"/>
    </row>
    <row r="2" spans="1:14" x14ac:dyDescent="0.2">
      <c r="A2" s="125" t="s">
        <v>84</v>
      </c>
      <c r="B2" s="125"/>
      <c r="C2" s="125"/>
      <c r="E2" s="118"/>
      <c r="F2" s="118"/>
      <c r="G2" s="118"/>
      <c r="H2" s="118"/>
    </row>
    <row r="3" spans="1:14" ht="15" customHeight="1" x14ac:dyDescent="0.2">
      <c r="A3" s="117"/>
      <c r="B3" s="190"/>
      <c r="C3" s="190"/>
    </row>
    <row r="4" spans="1:14" ht="12.75" customHeight="1" x14ac:dyDescent="0.2">
      <c r="A4" s="113" t="s">
        <v>81</v>
      </c>
      <c r="B4" s="115">
        <v>42795</v>
      </c>
      <c r="C4" s="115">
        <v>42705</v>
      </c>
      <c r="D4" s="114"/>
      <c r="F4" s="116" t="s">
        <v>107</v>
      </c>
    </row>
    <row r="5" spans="1:14" ht="12.75" customHeight="1" x14ac:dyDescent="0.2">
      <c r="A5" s="109" t="s">
        <v>80</v>
      </c>
      <c r="B5" s="332">
        <v>23.076923076923077</v>
      </c>
      <c r="C5" s="328">
        <v>24.193548387096776</v>
      </c>
      <c r="D5" s="110"/>
    </row>
    <row r="6" spans="1:14" ht="12.75" customHeight="1" x14ac:dyDescent="0.2">
      <c r="A6" s="109" t="s">
        <v>72</v>
      </c>
      <c r="B6" s="332">
        <v>11.538461538461538</v>
      </c>
      <c r="C6" s="328">
        <v>12.903225806451612</v>
      </c>
      <c r="D6" s="110"/>
      <c r="F6" s="113" t="s">
        <v>89</v>
      </c>
      <c r="N6" s="113" t="s">
        <v>90</v>
      </c>
    </row>
    <row r="7" spans="1:14" ht="12.75" customHeight="1" x14ac:dyDescent="0.2">
      <c r="A7" s="109" t="s">
        <v>77</v>
      </c>
      <c r="B7" s="332">
        <v>11.538461538461538</v>
      </c>
      <c r="C7" s="328">
        <v>9.67741935483871</v>
      </c>
      <c r="D7" s="110"/>
    </row>
    <row r="8" spans="1:14" ht="12.75" customHeight="1" x14ac:dyDescent="0.2">
      <c r="A8" s="109" t="s">
        <v>79</v>
      </c>
      <c r="B8" s="332">
        <v>11.538461538461538</v>
      </c>
      <c r="C8" s="328">
        <v>14.516129032258066</v>
      </c>
      <c r="D8" s="110"/>
    </row>
    <row r="9" spans="1:14" ht="12.75" customHeight="1" x14ac:dyDescent="0.2">
      <c r="A9" s="109" t="s">
        <v>75</v>
      </c>
      <c r="B9" s="332">
        <v>9.6153846153846168</v>
      </c>
      <c r="C9" s="328">
        <v>6.4516129032258061</v>
      </c>
      <c r="D9" s="110"/>
    </row>
    <row r="10" spans="1:14" ht="12.75" customHeight="1" x14ac:dyDescent="0.2">
      <c r="A10" s="109" t="s">
        <v>76</v>
      </c>
      <c r="B10" s="332">
        <v>7.6923076923076925</v>
      </c>
      <c r="C10" s="328">
        <v>9.67741935483871</v>
      </c>
      <c r="D10" s="110"/>
    </row>
    <row r="11" spans="1:14" ht="12.75" customHeight="1" x14ac:dyDescent="0.2">
      <c r="A11" s="109" t="s">
        <v>74</v>
      </c>
      <c r="B11" s="332">
        <v>7.6923076923076925</v>
      </c>
      <c r="C11" s="328">
        <v>4.838709677419355</v>
      </c>
      <c r="D11" s="110"/>
    </row>
    <row r="12" spans="1:14" ht="12.75" customHeight="1" x14ac:dyDescent="0.2">
      <c r="A12" s="109" t="s">
        <v>93</v>
      </c>
      <c r="B12" s="332">
        <v>5.7692307692307692</v>
      </c>
      <c r="C12" s="328">
        <v>4.838709677419355</v>
      </c>
      <c r="D12" s="110"/>
    </row>
    <row r="13" spans="1:14" x14ac:dyDescent="0.2">
      <c r="A13" s="109" t="s">
        <v>83</v>
      </c>
      <c r="B13" s="332">
        <v>5.7692307692307692</v>
      </c>
      <c r="C13" s="328">
        <v>8.064516129032258</v>
      </c>
      <c r="D13" s="110"/>
    </row>
    <row r="14" spans="1:14" x14ac:dyDescent="0.2">
      <c r="A14" s="109" t="s">
        <v>78</v>
      </c>
      <c r="B14" s="332">
        <v>5.7692307692307692</v>
      </c>
      <c r="C14" s="328">
        <v>4.838709677419355</v>
      </c>
      <c r="D14" s="110"/>
    </row>
    <row r="15" spans="1:14" x14ac:dyDescent="0.2">
      <c r="A15" s="109" t="s">
        <v>15</v>
      </c>
      <c r="B15" s="332">
        <v>0</v>
      </c>
      <c r="C15" s="328">
        <v>0</v>
      </c>
      <c r="D15" s="110"/>
    </row>
    <row r="16" spans="1:14" x14ac:dyDescent="0.2">
      <c r="B16" s="113"/>
      <c r="C16" s="113"/>
    </row>
    <row r="17" spans="1:4" x14ac:dyDescent="0.2">
      <c r="A17" s="113" t="s">
        <v>1</v>
      </c>
      <c r="D17" s="114"/>
    </row>
    <row r="18" spans="1:4" x14ac:dyDescent="0.2">
      <c r="A18" s="113" t="s">
        <v>81</v>
      </c>
      <c r="B18" s="115">
        <v>42795</v>
      </c>
      <c r="C18" s="115">
        <v>42705</v>
      </c>
      <c r="D18" s="114"/>
    </row>
    <row r="19" spans="1:4" x14ac:dyDescent="0.2">
      <c r="A19" s="112" t="s">
        <v>80</v>
      </c>
      <c r="B19" s="333">
        <v>40</v>
      </c>
      <c r="C19" s="328">
        <v>30.76923076923077</v>
      </c>
      <c r="D19" s="111"/>
    </row>
    <row r="20" spans="1:4" ht="15" customHeight="1" x14ac:dyDescent="0.2">
      <c r="A20" s="109" t="s">
        <v>72</v>
      </c>
      <c r="B20" s="333">
        <v>25</v>
      </c>
      <c r="C20" s="328">
        <v>15.384615384615385</v>
      </c>
      <c r="D20" s="111"/>
    </row>
    <row r="21" spans="1:4" x14ac:dyDescent="0.2">
      <c r="A21" s="112" t="s">
        <v>93</v>
      </c>
      <c r="B21" s="333">
        <v>5</v>
      </c>
      <c r="C21" s="328">
        <v>15.384615384615385</v>
      </c>
      <c r="D21" s="111"/>
    </row>
    <row r="22" spans="1:4" x14ac:dyDescent="0.2">
      <c r="A22" s="112" t="s">
        <v>73</v>
      </c>
      <c r="B22" s="333">
        <v>5</v>
      </c>
      <c r="C22" s="328">
        <v>3.8461538461538463</v>
      </c>
      <c r="D22" s="111"/>
    </row>
    <row r="23" spans="1:4" ht="12.75" customHeight="1" x14ac:dyDescent="0.2">
      <c r="A23" s="112" t="s">
        <v>76</v>
      </c>
      <c r="B23" s="333">
        <v>5</v>
      </c>
      <c r="C23" s="328">
        <v>15.384615384615385</v>
      </c>
      <c r="D23" s="111"/>
    </row>
    <row r="24" spans="1:4" x14ac:dyDescent="0.2">
      <c r="A24" s="112" t="s">
        <v>75</v>
      </c>
      <c r="B24" s="333">
        <v>5</v>
      </c>
      <c r="C24" s="328">
        <v>7.6923076923076925</v>
      </c>
      <c r="D24" s="111"/>
    </row>
    <row r="25" spans="1:4" x14ac:dyDescent="0.2">
      <c r="A25" s="112" t="s">
        <v>77</v>
      </c>
      <c r="B25" s="333">
        <v>5</v>
      </c>
      <c r="C25" s="328">
        <v>0</v>
      </c>
      <c r="D25" s="111"/>
    </row>
    <row r="26" spans="1:4" x14ac:dyDescent="0.2">
      <c r="A26" s="112" t="s">
        <v>74</v>
      </c>
      <c r="B26" s="333">
        <v>5</v>
      </c>
      <c r="C26" s="328">
        <v>7.6923076923076925</v>
      </c>
      <c r="D26" s="111"/>
    </row>
    <row r="27" spans="1:4" x14ac:dyDescent="0.2">
      <c r="A27" s="112" t="s">
        <v>78</v>
      </c>
      <c r="B27" s="333">
        <v>5</v>
      </c>
      <c r="C27" s="328">
        <v>0</v>
      </c>
      <c r="D27" s="111"/>
    </row>
    <row r="28" spans="1:4" x14ac:dyDescent="0.2">
      <c r="A28" s="112" t="s">
        <v>79</v>
      </c>
      <c r="B28" s="333">
        <v>0</v>
      </c>
      <c r="C28" s="328">
        <v>3.8461538461538463</v>
      </c>
      <c r="D28" s="111"/>
    </row>
    <row r="29" spans="1:4" x14ac:dyDescent="0.2">
      <c r="A29" s="109" t="s">
        <v>15</v>
      </c>
      <c r="B29" s="333">
        <v>0</v>
      </c>
      <c r="C29" s="328">
        <v>0</v>
      </c>
      <c r="D29" s="111"/>
    </row>
    <row r="30" spans="1:4" x14ac:dyDescent="0.2">
      <c r="D30" s="110"/>
    </row>
    <row r="31" spans="1:4" x14ac:dyDescent="0.2">
      <c r="A31" s="113" t="s">
        <v>82</v>
      </c>
      <c r="B31" s="113"/>
      <c r="C31" s="113"/>
      <c r="D31" s="110"/>
    </row>
    <row r="32" spans="1:4" x14ac:dyDescent="0.2">
      <c r="A32" s="113" t="s">
        <v>81</v>
      </c>
      <c r="B32" s="115">
        <v>42795</v>
      </c>
      <c r="C32" s="115">
        <v>42705</v>
      </c>
      <c r="D32" s="114"/>
    </row>
    <row r="33" spans="1:10" x14ac:dyDescent="0.2">
      <c r="A33" s="112" t="s">
        <v>80</v>
      </c>
      <c r="B33" s="334">
        <v>37.5</v>
      </c>
      <c r="C33" s="328">
        <v>33.333333333333329</v>
      </c>
      <c r="D33" s="111"/>
      <c r="J33" s="113" t="s">
        <v>91</v>
      </c>
    </row>
    <row r="34" spans="1:10" x14ac:dyDescent="0.2">
      <c r="A34" s="112" t="s">
        <v>78</v>
      </c>
      <c r="B34" s="334">
        <v>25</v>
      </c>
      <c r="C34" s="328">
        <v>33.333333333333329</v>
      </c>
      <c r="D34" s="111"/>
    </row>
    <row r="35" spans="1:10" x14ac:dyDescent="0.2">
      <c r="A35" s="112" t="s">
        <v>79</v>
      </c>
      <c r="B35" s="334">
        <v>25</v>
      </c>
      <c r="C35" s="328">
        <v>16.666666666666664</v>
      </c>
      <c r="D35" s="111"/>
    </row>
    <row r="36" spans="1:10" x14ac:dyDescent="0.2">
      <c r="A36" s="112" t="s">
        <v>76</v>
      </c>
      <c r="B36" s="334">
        <v>12.5</v>
      </c>
      <c r="C36" s="328">
        <v>8.3333333333333321</v>
      </c>
      <c r="D36" s="111"/>
    </row>
    <row r="37" spans="1:10" x14ac:dyDescent="0.2">
      <c r="A37" s="112" t="s">
        <v>93</v>
      </c>
      <c r="B37" s="334">
        <v>0</v>
      </c>
      <c r="C37" s="328">
        <v>0</v>
      </c>
      <c r="D37" s="111"/>
    </row>
    <row r="38" spans="1:10" x14ac:dyDescent="0.2">
      <c r="A38" s="112" t="s">
        <v>73</v>
      </c>
      <c r="B38" s="334">
        <v>0</v>
      </c>
      <c r="C38" s="328">
        <v>0</v>
      </c>
      <c r="D38" s="111"/>
    </row>
    <row r="39" spans="1:10" x14ac:dyDescent="0.2">
      <c r="A39" s="109" t="s">
        <v>72</v>
      </c>
      <c r="B39" s="334">
        <v>0</v>
      </c>
      <c r="C39" s="328">
        <v>0</v>
      </c>
      <c r="D39" s="111"/>
    </row>
    <row r="40" spans="1:10" x14ac:dyDescent="0.2">
      <c r="A40" s="112" t="s">
        <v>75</v>
      </c>
      <c r="B40" s="334">
        <v>0</v>
      </c>
      <c r="C40" s="328">
        <v>8.3333333333333321</v>
      </c>
      <c r="D40" s="111"/>
    </row>
    <row r="41" spans="1:10" x14ac:dyDescent="0.2">
      <c r="A41" s="112" t="s">
        <v>77</v>
      </c>
      <c r="B41" s="334">
        <v>0</v>
      </c>
      <c r="C41" s="328">
        <v>0</v>
      </c>
      <c r="D41" s="111"/>
    </row>
    <row r="42" spans="1:10" x14ac:dyDescent="0.2">
      <c r="A42" s="112" t="s">
        <v>74</v>
      </c>
      <c r="B42" s="334">
        <v>0</v>
      </c>
      <c r="C42" s="328">
        <v>0</v>
      </c>
      <c r="D42" s="111"/>
    </row>
    <row r="43" spans="1:10" x14ac:dyDescent="0.2">
      <c r="A43" s="109" t="s">
        <v>94</v>
      </c>
      <c r="B43" s="334">
        <v>0</v>
      </c>
      <c r="C43" s="111">
        <v>0</v>
      </c>
      <c r="D43" s="111"/>
    </row>
    <row r="58" spans="6:6" ht="13.5" x14ac:dyDescent="0.25">
      <c r="F58" s="226" t="s">
        <v>179</v>
      </c>
    </row>
    <row r="88" spans="6:6" x14ac:dyDescent="0.2">
      <c r="F88" s="81"/>
    </row>
  </sheetData>
  <sortState ref="A33:C43">
    <sortCondition descending="1" ref="B33"/>
  </sortState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1"/>
  <sheetViews>
    <sheetView tabSelected="1" workbookViewId="0">
      <selection activeCell="K39" sqref="K39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72" t="s">
        <v>85</v>
      </c>
      <c r="B1" s="372" t="s">
        <v>59</v>
      </c>
      <c r="C1" s="372" t="s">
        <v>59</v>
      </c>
      <c r="D1" s="372" t="s">
        <v>59</v>
      </c>
      <c r="E1" s="372" t="s">
        <v>59</v>
      </c>
      <c r="F1" s="372" t="s">
        <v>59</v>
      </c>
      <c r="G1" s="372" t="s">
        <v>59</v>
      </c>
      <c r="H1" s="372" t="s">
        <v>59</v>
      </c>
      <c r="I1" s="330"/>
    </row>
    <row r="3" spans="1:17" x14ac:dyDescent="0.25">
      <c r="K3" s="133" t="s">
        <v>108</v>
      </c>
      <c r="L3" s="126"/>
      <c r="M3" s="126"/>
      <c r="N3" s="126"/>
      <c r="O3" s="126"/>
      <c r="P3" s="126"/>
      <c r="Q3" s="126"/>
    </row>
    <row r="4" spans="1:17" ht="15" customHeight="1" x14ac:dyDescent="0.25">
      <c r="A4" s="86"/>
      <c r="K4" s="126"/>
      <c r="L4" s="126"/>
      <c r="M4" s="126"/>
      <c r="N4" s="126"/>
      <c r="O4" s="126"/>
      <c r="P4" s="126"/>
      <c r="Q4" s="126"/>
    </row>
    <row r="5" spans="1:17" x14ac:dyDescent="0.25">
      <c r="B5" s="121">
        <v>42705</v>
      </c>
      <c r="C5" s="121"/>
      <c r="D5" s="121"/>
      <c r="K5" s="133"/>
      <c r="L5" s="126"/>
      <c r="M5" s="126"/>
      <c r="N5" s="126"/>
      <c r="O5" s="126"/>
      <c r="P5" s="126"/>
      <c r="Q5" s="126"/>
    </row>
    <row r="6" spans="1:17" x14ac:dyDescent="0.25">
      <c r="B6" s="120" t="s">
        <v>0</v>
      </c>
      <c r="C6" s="119" t="s">
        <v>1</v>
      </c>
      <c r="D6" s="119" t="s">
        <v>16</v>
      </c>
      <c r="E6" s="17"/>
      <c r="F6" s="327"/>
      <c r="G6" s="331"/>
      <c r="H6" s="119"/>
      <c r="I6" s="119"/>
      <c r="K6" s="126"/>
      <c r="L6" s="126"/>
      <c r="M6" s="126"/>
      <c r="N6" s="126"/>
      <c r="O6" s="126"/>
      <c r="P6" s="126"/>
      <c r="Q6" s="126"/>
    </row>
    <row r="7" spans="1:17" x14ac:dyDescent="0.25">
      <c r="A7" s="82" t="s">
        <v>2</v>
      </c>
      <c r="B7" s="175">
        <v>31.285714285714288</v>
      </c>
      <c r="C7" s="175">
        <v>36.250000000000007</v>
      </c>
      <c r="D7" s="175">
        <v>40</v>
      </c>
      <c r="E7" s="24">
        <f>B7-B14</f>
        <v>-2.2637362637362664</v>
      </c>
      <c r="F7" s="24">
        <f t="shared" ref="F7:G10" si="0">C7-C14</f>
        <v>0.13888888888889994</v>
      </c>
      <c r="G7" s="24">
        <f t="shared" si="0"/>
        <v>0.5</v>
      </c>
      <c r="H7" s="85"/>
      <c r="I7" s="85"/>
      <c r="K7" s="126"/>
      <c r="L7" s="126"/>
      <c r="M7" s="126"/>
      <c r="N7" s="126"/>
      <c r="O7" s="126"/>
      <c r="P7" s="126"/>
      <c r="Q7" s="126"/>
    </row>
    <row r="8" spans="1:17" ht="15" customHeight="1" x14ac:dyDescent="0.25">
      <c r="A8" s="329" t="s">
        <v>3</v>
      </c>
      <c r="B8" s="176">
        <v>31.714285714285715</v>
      </c>
      <c r="C8" s="176">
        <v>55.000000000000007</v>
      </c>
      <c r="D8" s="176">
        <v>22.499999999999996</v>
      </c>
      <c r="E8" s="24">
        <f t="shared" ref="E8:E9" si="1">B8-B15</f>
        <v>1.7032967032967008</v>
      </c>
      <c r="F8" s="24">
        <f t="shared" si="0"/>
        <v>7.2222222222222356</v>
      </c>
      <c r="G8" s="24">
        <f t="shared" si="0"/>
        <v>-5.5</v>
      </c>
      <c r="H8" s="85"/>
      <c r="I8" s="85"/>
      <c r="K8" s="126"/>
      <c r="L8" s="126"/>
      <c r="M8" s="126"/>
      <c r="N8" s="126"/>
      <c r="O8" s="126"/>
      <c r="P8" s="126"/>
      <c r="Q8" s="126"/>
    </row>
    <row r="9" spans="1:17" x14ac:dyDescent="0.25">
      <c r="A9" s="329" t="s">
        <v>4</v>
      </c>
      <c r="B9" s="176">
        <v>14.785714285714285</v>
      </c>
      <c r="C9" s="176">
        <v>0</v>
      </c>
      <c r="D9" s="176">
        <v>18.333333333333336</v>
      </c>
      <c r="E9" s="24">
        <f t="shared" si="1"/>
        <v>-2.5</v>
      </c>
      <c r="F9" s="326">
        <f t="shared" si="0"/>
        <v>-6.1111111111111116</v>
      </c>
      <c r="G9" s="24">
        <f t="shared" si="0"/>
        <v>8.3333333333333339</v>
      </c>
      <c r="H9" s="85"/>
      <c r="I9" s="85"/>
      <c r="K9" s="126"/>
      <c r="L9" s="126"/>
      <c r="M9" s="126"/>
      <c r="N9" s="126"/>
      <c r="O9" s="126"/>
      <c r="P9" s="126"/>
      <c r="Q9" s="126"/>
    </row>
    <row r="10" spans="1:17" ht="15" customHeight="1" x14ac:dyDescent="0.25">
      <c r="A10" s="87" t="s">
        <v>5</v>
      </c>
      <c r="B10" s="177">
        <v>22.214285714285715</v>
      </c>
      <c r="C10" s="177">
        <v>8.75</v>
      </c>
      <c r="D10" s="177">
        <v>19.166666666666664</v>
      </c>
      <c r="E10" s="24">
        <f>B10-B17</f>
        <v>3.060439560439562</v>
      </c>
      <c r="F10" s="24">
        <f t="shared" si="0"/>
        <v>8.75</v>
      </c>
      <c r="G10" s="326">
        <f t="shared" si="0"/>
        <v>-3.3333333333333393</v>
      </c>
      <c r="H10" s="85"/>
      <c r="I10" s="85"/>
      <c r="K10" s="126"/>
      <c r="L10" s="126"/>
      <c r="M10" s="126"/>
      <c r="N10" s="126"/>
      <c r="O10" s="126"/>
      <c r="P10" s="126"/>
      <c r="Q10" s="126"/>
    </row>
    <row r="11" spans="1:17" x14ac:dyDescent="0.25">
      <c r="B11" s="85"/>
      <c r="C11" s="85"/>
      <c r="D11" s="85"/>
      <c r="K11" s="126"/>
      <c r="L11" s="126"/>
      <c r="M11" s="126"/>
      <c r="N11" s="126"/>
      <c r="O11" s="126"/>
      <c r="P11" s="126"/>
      <c r="Q11" s="126"/>
    </row>
    <row r="12" spans="1:17" x14ac:dyDescent="0.25">
      <c r="B12" s="121">
        <v>42705</v>
      </c>
      <c r="C12" s="121"/>
      <c r="D12" s="121"/>
      <c r="K12" s="126"/>
      <c r="L12" s="126"/>
      <c r="M12" s="126"/>
      <c r="N12" s="126"/>
      <c r="O12" s="126"/>
      <c r="P12" s="126"/>
      <c r="Q12" s="126"/>
    </row>
    <row r="13" spans="1:17" x14ac:dyDescent="0.25">
      <c r="B13" s="120" t="s">
        <v>0</v>
      </c>
      <c r="C13" s="119" t="s">
        <v>1</v>
      </c>
      <c r="D13" s="119" t="s">
        <v>16</v>
      </c>
      <c r="K13" s="126"/>
      <c r="L13" s="126"/>
      <c r="M13" s="126"/>
      <c r="N13" s="126"/>
      <c r="O13" s="126"/>
      <c r="P13" s="126"/>
      <c r="Q13" s="126"/>
    </row>
    <row r="14" spans="1:17" x14ac:dyDescent="0.25">
      <c r="A14" s="82" t="s">
        <v>2</v>
      </c>
      <c r="B14" s="175">
        <v>33.549450549450555</v>
      </c>
      <c r="C14" s="175">
        <v>36.111111111111107</v>
      </c>
      <c r="D14" s="175">
        <v>39.5</v>
      </c>
      <c r="K14" s="126"/>
      <c r="L14" s="126"/>
      <c r="M14" s="126"/>
      <c r="N14" s="126"/>
      <c r="O14" s="126"/>
      <c r="P14" s="126"/>
      <c r="Q14" s="126"/>
    </row>
    <row r="15" spans="1:17" ht="15" customHeight="1" x14ac:dyDescent="0.25">
      <c r="A15" s="329" t="s">
        <v>3</v>
      </c>
      <c r="B15" s="176">
        <v>30.010989010989015</v>
      </c>
      <c r="C15" s="176">
        <v>47.777777777777771</v>
      </c>
      <c r="D15" s="176">
        <v>27.999999999999996</v>
      </c>
      <c r="K15" s="126"/>
      <c r="L15" s="126"/>
      <c r="M15" s="126"/>
      <c r="N15" s="126"/>
      <c r="O15" s="126"/>
      <c r="P15" s="126"/>
      <c r="Q15" s="126"/>
    </row>
    <row r="16" spans="1:17" x14ac:dyDescent="0.25">
      <c r="A16" s="329" t="s">
        <v>4</v>
      </c>
      <c r="B16" s="176">
        <v>17.285714285714285</v>
      </c>
      <c r="C16" s="176">
        <v>6.1111111111111116</v>
      </c>
      <c r="D16" s="176">
        <v>10.000000000000002</v>
      </c>
      <c r="K16" s="126"/>
      <c r="L16" s="126"/>
      <c r="M16" s="126"/>
      <c r="N16" s="126"/>
      <c r="O16" s="126"/>
      <c r="P16" s="126"/>
      <c r="Q16" s="126"/>
    </row>
    <row r="17" spans="1:17" ht="15" customHeight="1" x14ac:dyDescent="0.25">
      <c r="A17" s="87" t="s">
        <v>5</v>
      </c>
      <c r="B17" s="177">
        <v>19.153846153846153</v>
      </c>
      <c r="C17" s="177">
        <v>0</v>
      </c>
      <c r="D17" s="177">
        <v>22.500000000000004</v>
      </c>
      <c r="K17" s="126"/>
      <c r="L17" s="126"/>
      <c r="M17" s="126"/>
      <c r="N17" s="126"/>
      <c r="O17" s="126"/>
      <c r="P17" s="126"/>
      <c r="Q17" s="126"/>
    </row>
    <row r="18" spans="1:17" x14ac:dyDescent="0.25">
      <c r="K18" s="126"/>
      <c r="L18" s="126"/>
      <c r="M18" s="126"/>
      <c r="N18" s="126"/>
      <c r="O18" s="126"/>
      <c r="P18" s="126"/>
      <c r="Q18" s="126"/>
    </row>
    <row r="19" spans="1:17" x14ac:dyDescent="0.25">
      <c r="B19" s="121">
        <v>42614</v>
      </c>
      <c r="C19" s="121"/>
      <c r="D19" s="121"/>
      <c r="K19" s="126"/>
      <c r="L19" s="126"/>
      <c r="M19" s="126"/>
      <c r="N19" s="126"/>
      <c r="O19" s="126"/>
      <c r="P19" s="126"/>
      <c r="Q19" s="126"/>
    </row>
    <row r="20" spans="1:17" x14ac:dyDescent="0.25">
      <c r="B20" s="120" t="s">
        <v>0</v>
      </c>
      <c r="C20" s="119" t="s">
        <v>1</v>
      </c>
      <c r="D20" s="119" t="s">
        <v>16</v>
      </c>
      <c r="K20" s="126"/>
      <c r="L20" s="126"/>
      <c r="M20" s="126"/>
      <c r="N20" s="126"/>
      <c r="O20" s="126"/>
      <c r="P20" s="126"/>
      <c r="Q20" s="126"/>
    </row>
    <row r="21" spans="1:17" x14ac:dyDescent="0.25">
      <c r="A21" s="82" t="s">
        <v>2</v>
      </c>
      <c r="B21" s="175">
        <v>35.407925407925411</v>
      </c>
      <c r="C21" s="175">
        <v>37.571428571428569</v>
      </c>
      <c r="D21" s="175">
        <v>40</v>
      </c>
      <c r="K21" s="126"/>
      <c r="L21" s="126"/>
      <c r="M21" s="126"/>
      <c r="N21" s="126"/>
      <c r="O21" s="126"/>
      <c r="P21" s="126"/>
      <c r="Q21" s="126"/>
    </row>
    <row r="22" spans="1:17" ht="15" customHeight="1" x14ac:dyDescent="0.25">
      <c r="A22" s="329" t="s">
        <v>3</v>
      </c>
      <c r="B22" s="176">
        <v>33.729603729603731</v>
      </c>
      <c r="C22" s="176">
        <v>44.571428571428569</v>
      </c>
      <c r="D22" s="176">
        <v>30</v>
      </c>
      <c r="K22" s="126"/>
      <c r="L22" s="126"/>
      <c r="M22" s="126"/>
      <c r="N22" s="126"/>
      <c r="O22" s="126"/>
      <c r="P22" s="126"/>
      <c r="Q22" s="126"/>
    </row>
    <row r="23" spans="1:17" x14ac:dyDescent="0.25">
      <c r="A23" s="329" t="s">
        <v>4</v>
      </c>
      <c r="B23" s="176">
        <v>11.111111111111111</v>
      </c>
      <c r="C23" s="176">
        <v>0</v>
      </c>
      <c r="D23" s="176">
        <v>10.000000000000002</v>
      </c>
      <c r="K23" s="126"/>
      <c r="L23" s="126"/>
      <c r="M23" s="126"/>
      <c r="N23" s="126"/>
      <c r="O23" s="126"/>
      <c r="P23" s="126"/>
      <c r="Q23" s="126"/>
    </row>
    <row r="24" spans="1:17" ht="15" customHeight="1" x14ac:dyDescent="0.25">
      <c r="A24" s="87" t="s">
        <v>5</v>
      </c>
      <c r="B24" s="177">
        <v>19.75135975135975</v>
      </c>
      <c r="C24" s="177">
        <v>7.8571428571428585</v>
      </c>
      <c r="D24" s="177">
        <v>20.000000000000004</v>
      </c>
      <c r="K24" s="126"/>
      <c r="L24" s="126"/>
      <c r="M24" s="126"/>
      <c r="N24" s="126"/>
      <c r="O24" s="126"/>
      <c r="P24" s="126"/>
      <c r="Q24" s="126"/>
    </row>
    <row r="25" spans="1:17" x14ac:dyDescent="0.25">
      <c r="K25" s="126"/>
      <c r="L25" s="126"/>
      <c r="M25" s="126"/>
      <c r="N25" s="126"/>
      <c r="O25" s="126"/>
      <c r="P25" s="126"/>
      <c r="Q25" s="126"/>
    </row>
    <row r="26" spans="1:17" x14ac:dyDescent="0.25">
      <c r="K26" s="126"/>
      <c r="L26" s="126"/>
      <c r="M26" s="126"/>
      <c r="N26" s="126"/>
      <c r="O26" s="126"/>
      <c r="P26" s="126"/>
      <c r="Q26" s="126"/>
    </row>
    <row r="27" spans="1:17" x14ac:dyDescent="0.25">
      <c r="K27" s="126"/>
      <c r="L27" s="126"/>
      <c r="M27" s="126"/>
      <c r="N27" s="126"/>
      <c r="O27" s="126"/>
      <c r="P27" s="126"/>
      <c r="Q27" s="126"/>
    </row>
    <row r="28" spans="1:17" x14ac:dyDescent="0.25">
      <c r="K28" s="126"/>
      <c r="L28" s="126"/>
      <c r="M28" s="126"/>
      <c r="N28" s="126"/>
      <c r="O28" s="126"/>
      <c r="P28" s="126"/>
      <c r="Q28" s="126"/>
    </row>
    <row r="29" spans="1:17" x14ac:dyDescent="0.25">
      <c r="K29" s="126"/>
      <c r="L29" s="126"/>
      <c r="M29" s="126"/>
      <c r="N29" s="126"/>
      <c r="O29" s="126"/>
      <c r="P29" s="126"/>
      <c r="Q29" s="126"/>
    </row>
    <row r="30" spans="1:17" x14ac:dyDescent="0.25">
      <c r="K30" s="126"/>
      <c r="L30" s="126"/>
      <c r="M30" s="126"/>
      <c r="N30" s="126"/>
      <c r="O30" s="126"/>
      <c r="P30" s="126"/>
      <c r="Q30" s="126"/>
    </row>
    <row r="31" spans="1:17" x14ac:dyDescent="0.25">
      <c r="K31" s="126"/>
      <c r="L31" s="126"/>
      <c r="M31" s="126"/>
      <c r="N31" s="126"/>
      <c r="O31" s="126"/>
      <c r="P31" s="126"/>
      <c r="Q31" s="126"/>
    </row>
    <row r="32" spans="1:17" x14ac:dyDescent="0.25">
      <c r="K32" s="126"/>
      <c r="L32" s="126"/>
      <c r="M32" s="126"/>
      <c r="N32" s="126"/>
      <c r="O32" s="126"/>
      <c r="P32" s="126"/>
      <c r="Q32" s="126"/>
    </row>
    <row r="33" spans="11:17" x14ac:dyDescent="0.25">
      <c r="K33" s="126"/>
      <c r="L33" s="126"/>
      <c r="M33" s="126"/>
      <c r="N33" s="126"/>
      <c r="O33" s="126"/>
      <c r="P33" s="126"/>
      <c r="Q33" s="126"/>
    </row>
    <row r="34" spans="11:17" x14ac:dyDescent="0.25">
      <c r="K34" s="126"/>
      <c r="L34" s="126"/>
      <c r="M34" s="126"/>
      <c r="N34" s="126"/>
      <c r="O34" s="126"/>
      <c r="P34" s="126"/>
      <c r="Q34" s="126"/>
    </row>
    <row r="35" spans="11:17" x14ac:dyDescent="0.25">
      <c r="K35" s="126"/>
      <c r="L35" s="126"/>
      <c r="M35" s="126"/>
      <c r="N35" s="126"/>
      <c r="O35" s="126"/>
      <c r="P35" s="126"/>
      <c r="Q35" s="126"/>
    </row>
    <row r="36" spans="11:17" x14ac:dyDescent="0.25">
      <c r="K36" s="126"/>
      <c r="L36" s="126"/>
      <c r="M36" s="126"/>
      <c r="N36" s="126"/>
      <c r="O36" s="126"/>
      <c r="P36" s="126"/>
      <c r="Q36" s="126"/>
    </row>
    <row r="37" spans="11:17" x14ac:dyDescent="0.25">
      <c r="K37" s="126"/>
      <c r="L37" s="126"/>
      <c r="M37" s="126"/>
      <c r="N37" s="126"/>
      <c r="O37" s="126"/>
      <c r="P37" s="126"/>
      <c r="Q37" s="126"/>
    </row>
    <row r="38" spans="11:17" x14ac:dyDescent="0.25">
      <c r="K38" s="126"/>
      <c r="L38" s="126"/>
      <c r="M38" s="126"/>
      <c r="N38" s="126"/>
      <c r="O38" s="126"/>
      <c r="P38" s="126"/>
      <c r="Q38" s="126"/>
    </row>
    <row r="39" spans="11:17" x14ac:dyDescent="0.25">
      <c r="K39" s="226" t="s">
        <v>179</v>
      </c>
      <c r="L39" s="126"/>
      <c r="M39" s="126"/>
      <c r="N39" s="126"/>
      <c r="O39" s="126"/>
      <c r="P39" s="126"/>
      <c r="Q39" s="126"/>
    </row>
    <row r="40" spans="11:17" x14ac:dyDescent="0.25">
      <c r="K40" s="126"/>
      <c r="L40" s="126"/>
      <c r="M40" s="126"/>
      <c r="N40" s="126"/>
      <c r="O40" s="126"/>
      <c r="P40" s="126"/>
      <c r="Q40" s="126"/>
    </row>
    <row r="41" spans="11:17" x14ac:dyDescent="0.25">
      <c r="K41" s="294"/>
      <c r="L41" s="126"/>
      <c r="M41" s="126"/>
      <c r="N41" s="126"/>
      <c r="O41" s="126"/>
      <c r="P41" s="126"/>
      <c r="Q41" s="126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5"/>
  <sheetViews>
    <sheetView topLeftCell="A10" zoomScaleNormal="100" workbookViewId="0">
      <selection activeCell="G35" sqref="G35"/>
    </sheetView>
  </sheetViews>
  <sheetFormatPr baseColWidth="10" defaultRowHeight="15" x14ac:dyDescent="0.25"/>
  <cols>
    <col min="1" max="1" width="13.85546875" style="179" bestFit="1" customWidth="1"/>
    <col min="2" max="2" width="14.28515625" style="179" customWidth="1"/>
    <col min="3" max="4" width="11.42578125" style="179"/>
    <col min="5" max="5" width="15.28515625" style="179" customWidth="1"/>
    <col min="6" max="16384" width="11.42578125" style="179"/>
  </cols>
  <sheetData>
    <row r="2" spans="1:9" ht="45.75" customHeight="1" x14ac:dyDescent="0.25">
      <c r="B2" s="372" t="s">
        <v>102</v>
      </c>
      <c r="C2" s="372" t="s">
        <v>102</v>
      </c>
      <c r="D2" s="372" t="s">
        <v>102</v>
      </c>
      <c r="E2" s="372" t="s">
        <v>102</v>
      </c>
      <c r="F2" s="372" t="s">
        <v>102</v>
      </c>
      <c r="G2" s="372" t="s">
        <v>102</v>
      </c>
      <c r="H2" s="372" t="s">
        <v>102</v>
      </c>
      <c r="I2" s="372" t="s">
        <v>102</v>
      </c>
    </row>
    <row r="3" spans="1:9" x14ac:dyDescent="0.25">
      <c r="A3" s="133" t="s">
        <v>109</v>
      </c>
      <c r="B3" s="86"/>
    </row>
    <row r="4" spans="1:9" x14ac:dyDescent="0.25">
      <c r="B4" s="5"/>
      <c r="D4" s="121"/>
      <c r="E4" s="121"/>
    </row>
    <row r="5" spans="1:9" x14ac:dyDescent="0.25">
      <c r="A5" s="121">
        <v>42795</v>
      </c>
      <c r="B5" s="184"/>
      <c r="C5" s="180" t="s">
        <v>103</v>
      </c>
      <c r="D5" s="181" t="s">
        <v>104</v>
      </c>
      <c r="E5" s="181" t="s">
        <v>105</v>
      </c>
      <c r="F5" s="182" t="s">
        <v>106</v>
      </c>
    </row>
    <row r="6" spans="1:9" x14ac:dyDescent="0.25">
      <c r="A6" s="373" t="s">
        <v>0</v>
      </c>
      <c r="B6" s="185" t="s">
        <v>2</v>
      </c>
      <c r="C6" s="176">
        <v>90.909090909090907</v>
      </c>
      <c r="D6" s="176">
        <v>9.0909090909090917</v>
      </c>
      <c r="E6" s="176">
        <v>0</v>
      </c>
      <c r="F6" s="191">
        <v>0</v>
      </c>
    </row>
    <row r="7" spans="1:9" x14ac:dyDescent="0.25">
      <c r="A7" s="374"/>
      <c r="B7" s="185" t="s">
        <v>3</v>
      </c>
      <c r="C7" s="176">
        <v>92.307692307692307</v>
      </c>
      <c r="D7" s="176">
        <v>7.6923076923076925</v>
      </c>
      <c r="E7" s="176">
        <v>0</v>
      </c>
      <c r="F7" s="191">
        <v>0</v>
      </c>
    </row>
    <row r="8" spans="1:9" x14ac:dyDescent="0.25">
      <c r="A8" s="374"/>
      <c r="B8" s="185" t="s">
        <v>4</v>
      </c>
      <c r="C8" s="176">
        <v>100</v>
      </c>
      <c r="D8" s="176">
        <v>0</v>
      </c>
      <c r="E8" s="176">
        <v>0</v>
      </c>
      <c r="F8" s="191">
        <v>0</v>
      </c>
    </row>
    <row r="9" spans="1:9" ht="22.5" customHeight="1" x14ac:dyDescent="0.25">
      <c r="A9" s="375"/>
      <c r="B9" s="186" t="s">
        <v>5</v>
      </c>
      <c r="C9" s="177">
        <v>100</v>
      </c>
      <c r="D9" s="177">
        <v>0</v>
      </c>
      <c r="E9" s="177">
        <v>0</v>
      </c>
      <c r="F9" s="192">
        <v>0</v>
      </c>
    </row>
    <row r="10" spans="1:9" x14ac:dyDescent="0.25">
      <c r="A10" s="373" t="s">
        <v>1</v>
      </c>
      <c r="B10" s="185" t="s">
        <v>2</v>
      </c>
      <c r="C10" s="176">
        <v>80</v>
      </c>
      <c r="D10" s="176">
        <v>20</v>
      </c>
      <c r="E10" s="176">
        <v>0</v>
      </c>
      <c r="F10" s="191">
        <v>0</v>
      </c>
    </row>
    <row r="11" spans="1:9" x14ac:dyDescent="0.25">
      <c r="A11" s="374"/>
      <c r="B11" s="185" t="s">
        <v>3</v>
      </c>
      <c r="C11" s="176">
        <v>66.666666666666657</v>
      </c>
      <c r="D11" s="176">
        <v>16.666666666666664</v>
      </c>
      <c r="E11" s="176">
        <v>16.666666666666664</v>
      </c>
      <c r="F11" s="191">
        <v>0</v>
      </c>
    </row>
    <row r="12" spans="1:9" x14ac:dyDescent="0.25">
      <c r="A12" s="374"/>
      <c r="B12" s="185" t="s">
        <v>4</v>
      </c>
      <c r="C12" s="176">
        <v>0</v>
      </c>
      <c r="D12" s="176">
        <v>0</v>
      </c>
      <c r="E12" s="176">
        <v>0</v>
      </c>
      <c r="F12" s="191">
        <v>0</v>
      </c>
    </row>
    <row r="13" spans="1:9" x14ac:dyDescent="0.25">
      <c r="A13" s="375"/>
      <c r="B13" s="186" t="s">
        <v>5</v>
      </c>
      <c r="C13" s="177">
        <v>100</v>
      </c>
      <c r="D13" s="177">
        <v>0</v>
      </c>
      <c r="E13" s="177">
        <v>0</v>
      </c>
      <c r="F13" s="192">
        <v>0</v>
      </c>
    </row>
    <row r="14" spans="1:9" x14ac:dyDescent="0.25">
      <c r="A14" s="373" t="s">
        <v>16</v>
      </c>
      <c r="B14" s="185" t="s">
        <v>2</v>
      </c>
      <c r="C14" s="176">
        <v>75</v>
      </c>
      <c r="D14" s="176">
        <v>0</v>
      </c>
      <c r="E14" s="176">
        <v>25</v>
      </c>
      <c r="F14" s="191">
        <v>0</v>
      </c>
    </row>
    <row r="15" spans="1:9" x14ac:dyDescent="0.25">
      <c r="A15" s="374"/>
      <c r="B15" s="185" t="s">
        <v>3</v>
      </c>
      <c r="C15" s="176">
        <v>66.666666666666657</v>
      </c>
      <c r="D15" s="176">
        <v>0</v>
      </c>
      <c r="E15" s="176">
        <v>0</v>
      </c>
      <c r="F15" s="191">
        <v>33.333333333333329</v>
      </c>
    </row>
    <row r="16" spans="1:9" x14ac:dyDescent="0.25">
      <c r="A16" s="374"/>
      <c r="B16" s="185" t="s">
        <v>4</v>
      </c>
      <c r="C16" s="176">
        <v>75</v>
      </c>
      <c r="D16" s="176">
        <v>25</v>
      </c>
      <c r="E16" s="176">
        <v>0</v>
      </c>
      <c r="F16" s="191">
        <v>0</v>
      </c>
    </row>
    <row r="17" spans="1:6" x14ac:dyDescent="0.25">
      <c r="A17" s="375"/>
      <c r="B17" s="186" t="s">
        <v>5</v>
      </c>
      <c r="C17" s="177">
        <v>75</v>
      </c>
      <c r="D17" s="177">
        <v>0</v>
      </c>
      <c r="E17" s="177">
        <v>0</v>
      </c>
      <c r="F17" s="192">
        <v>25</v>
      </c>
    </row>
    <row r="35" spans="7:7" x14ac:dyDescent="0.25">
      <c r="G35" s="226" t="s">
        <v>179</v>
      </c>
    </row>
  </sheetData>
  <mergeCells count="4">
    <mergeCell ref="B2:I2"/>
    <mergeCell ref="A6:A9"/>
    <mergeCell ref="A10:A13"/>
    <mergeCell ref="A14:A1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166"/>
  <sheetViews>
    <sheetView view="pageBreakPreview" topLeftCell="A3" zoomScale="80" zoomScaleNormal="55" zoomScaleSheetLayoutView="80" workbookViewId="0">
      <pane xSplit="2" ySplit="2" topLeftCell="C32" activePane="bottomRight" state="frozen"/>
      <selection activeCell="AO42" sqref="AO42"/>
      <selection pane="topRight" activeCell="AO42" sqref="AO42"/>
      <selection pane="bottomLeft" activeCell="AO42" sqref="AO42"/>
      <selection pane="bottomRight" activeCell="AO42" sqref="AO42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2" width="11.42578125" style="229"/>
    <col min="33" max="16384" width="11.42578125" style="1"/>
  </cols>
  <sheetData>
    <row r="1" spans="1:36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28"/>
      <c r="AF1" s="228"/>
      <c r="AG1" s="2"/>
    </row>
    <row r="2" spans="1:3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28"/>
      <c r="AF2" s="228"/>
      <c r="AG2" s="2"/>
    </row>
    <row r="3" spans="1:36" x14ac:dyDescent="0.25">
      <c r="AB3" s="1">
        <v>100</v>
      </c>
      <c r="AF3" s="229">
        <v>100</v>
      </c>
    </row>
    <row r="4" spans="1:36" x14ac:dyDescent="0.25">
      <c r="B4" s="230" t="s">
        <v>0</v>
      </c>
      <c r="C4" s="231">
        <v>39965</v>
      </c>
      <c r="D4" s="231">
        <v>40057</v>
      </c>
      <c r="E4" s="231">
        <v>40148</v>
      </c>
      <c r="F4" s="231">
        <v>40238</v>
      </c>
      <c r="G4" s="231">
        <v>40330</v>
      </c>
      <c r="H4" s="231">
        <v>40422</v>
      </c>
      <c r="I4" s="231">
        <v>40513</v>
      </c>
      <c r="J4" s="231">
        <v>40603</v>
      </c>
      <c r="K4" s="231">
        <v>40695</v>
      </c>
      <c r="L4" s="231">
        <v>40787</v>
      </c>
      <c r="M4" s="231">
        <v>40878</v>
      </c>
      <c r="N4" s="231">
        <v>40969</v>
      </c>
      <c r="O4" s="231">
        <v>41061</v>
      </c>
      <c r="P4" s="231">
        <v>41153</v>
      </c>
      <c r="Q4" s="231">
        <v>41244</v>
      </c>
      <c r="R4" s="231">
        <v>41334</v>
      </c>
      <c r="S4" s="231">
        <v>41426</v>
      </c>
      <c r="T4" s="231">
        <v>41518</v>
      </c>
      <c r="U4" s="231">
        <v>41609</v>
      </c>
      <c r="V4" s="231">
        <v>41699</v>
      </c>
      <c r="W4" s="231">
        <v>41791</v>
      </c>
      <c r="X4" s="231">
        <v>41883</v>
      </c>
      <c r="Y4" s="231">
        <v>41974</v>
      </c>
      <c r="Z4" s="231">
        <v>42064</v>
      </c>
      <c r="AA4" s="231">
        <v>42156</v>
      </c>
      <c r="AB4" s="231">
        <v>42248</v>
      </c>
      <c r="AC4" s="231">
        <v>42339</v>
      </c>
      <c r="AD4" s="231">
        <v>42430</v>
      </c>
      <c r="AE4" s="231">
        <v>42522</v>
      </c>
      <c r="AF4" s="231">
        <v>42614</v>
      </c>
      <c r="AG4" s="231">
        <v>42705</v>
      </c>
      <c r="AH4" s="231">
        <v>42795</v>
      </c>
    </row>
    <row r="5" spans="1:36" ht="14.25" customHeight="1" x14ac:dyDescent="0.25">
      <c r="B5" s="1" t="s">
        <v>2</v>
      </c>
      <c r="C5" s="232">
        <v>-63.157894736842103</v>
      </c>
      <c r="D5" s="232">
        <v>-27.777777777777779</v>
      </c>
      <c r="E5" s="232">
        <v>-41.17647058823529</v>
      </c>
      <c r="F5" s="232">
        <v>22.222222222222221</v>
      </c>
      <c r="G5" s="232">
        <v>16.666666666666664</v>
      </c>
      <c r="H5" s="232">
        <v>22.222222222222221</v>
      </c>
      <c r="I5" s="232">
        <v>47.058823529411761</v>
      </c>
      <c r="J5" s="232">
        <v>15.789473684210526</v>
      </c>
      <c r="K5" s="232">
        <v>61.111111111111114</v>
      </c>
      <c r="L5" s="232">
        <v>28.571428571428569</v>
      </c>
      <c r="M5" s="232">
        <v>19.047619047619047</v>
      </c>
      <c r="N5" s="232">
        <v>0</v>
      </c>
      <c r="O5" s="232">
        <v>-20</v>
      </c>
      <c r="P5" s="232">
        <v>-13.636363636363635</v>
      </c>
      <c r="Q5" s="232">
        <v>-4.1666666666666661</v>
      </c>
      <c r="R5" s="232">
        <v>-50</v>
      </c>
      <c r="S5" s="232">
        <v>10.526315789473683</v>
      </c>
      <c r="T5" s="232">
        <v>14.285714285714285</v>
      </c>
      <c r="U5" s="232">
        <v>22.222222222222221</v>
      </c>
      <c r="V5" s="232">
        <v>-21.052631578947366</v>
      </c>
      <c r="W5" s="232">
        <v>5.5555555555555554</v>
      </c>
      <c r="X5" s="232">
        <v>0</v>
      </c>
      <c r="Y5" s="233">
        <v>46.153846153846153</v>
      </c>
      <c r="Z5" s="233">
        <v>6.666666666666667</v>
      </c>
      <c r="AA5" s="233">
        <v>-5.8823529411764701</v>
      </c>
      <c r="AB5" s="233">
        <v>14.285714285714285</v>
      </c>
      <c r="AC5" s="233">
        <v>-6.666666666666667</v>
      </c>
      <c r="AD5" s="233">
        <v>-12.5</v>
      </c>
      <c r="AE5" s="233">
        <v>-16.666666666666664</v>
      </c>
      <c r="AF5" s="233">
        <v>-46.666666666666664</v>
      </c>
      <c r="AG5" s="229">
        <v>-40</v>
      </c>
      <c r="AH5" s="229">
        <v>-40</v>
      </c>
    </row>
    <row r="6" spans="1:36" x14ac:dyDescent="0.25">
      <c r="B6" s="1" t="s">
        <v>3</v>
      </c>
      <c r="C6" s="232">
        <v>-9.58979155636227</v>
      </c>
      <c r="D6" s="232">
        <v>-7.8295626473006221</v>
      </c>
      <c r="E6" s="232">
        <v>-20.649874214004825</v>
      </c>
      <c r="F6" s="232">
        <v>1.2637122821273292</v>
      </c>
      <c r="G6" s="232">
        <v>23.127213531997775</v>
      </c>
      <c r="H6" s="232">
        <v>50.352573839517788</v>
      </c>
      <c r="I6" s="232">
        <v>57.357613239751039</v>
      </c>
      <c r="J6" s="232">
        <v>15.011956833065836</v>
      </c>
      <c r="K6" s="232">
        <v>31.211501130202112</v>
      </c>
      <c r="L6" s="232">
        <v>44.818898308793976</v>
      </c>
      <c r="M6" s="232">
        <v>15.022921189236088</v>
      </c>
      <c r="N6" s="232">
        <v>13.194819447564166</v>
      </c>
      <c r="O6" s="232">
        <v>-1.1274129991867519</v>
      </c>
      <c r="P6" s="232">
        <v>-7.0952109170484503</v>
      </c>
      <c r="Q6" s="232">
        <v>9.7029588938187867</v>
      </c>
      <c r="R6" s="232">
        <v>-37.199170564698086</v>
      </c>
      <c r="S6" s="232">
        <v>4.9648584570564118</v>
      </c>
      <c r="T6" s="232">
        <v>8.9497259616603539</v>
      </c>
      <c r="U6" s="232">
        <v>13.417528278767508</v>
      </c>
      <c r="V6" s="232">
        <v>-15.514616437129886</v>
      </c>
      <c r="W6" s="232">
        <v>8.9713856418714411</v>
      </c>
      <c r="X6" s="232">
        <v>10.967058073920152</v>
      </c>
      <c r="Y6" s="233">
        <v>34.469359219959919</v>
      </c>
      <c r="Z6" s="233">
        <v>29.714681669972308</v>
      </c>
      <c r="AA6" s="233">
        <v>9.691704957110483</v>
      </c>
      <c r="AB6" s="233">
        <v>25.655966253667579</v>
      </c>
      <c r="AC6" s="233">
        <v>46.468711029283206</v>
      </c>
      <c r="AD6" s="233">
        <v>-25.078964906111302</v>
      </c>
      <c r="AE6" s="233">
        <v>-13.58003411903772</v>
      </c>
      <c r="AF6" s="233">
        <v>-26.818284541638558</v>
      </c>
      <c r="AG6" s="229">
        <v>14.741652781181733</v>
      </c>
      <c r="AH6" s="229">
        <v>-17.735871045058271</v>
      </c>
    </row>
    <row r="7" spans="1:36" x14ac:dyDescent="0.25">
      <c r="B7" s="1" t="s">
        <v>4</v>
      </c>
      <c r="C7" s="232">
        <v>-31.578947368421051</v>
      </c>
      <c r="D7" s="232">
        <v>16.666666666666664</v>
      </c>
      <c r="E7" s="232">
        <v>23.52941176470588</v>
      </c>
      <c r="F7" s="232">
        <v>16.666666666666664</v>
      </c>
      <c r="G7" s="232">
        <v>16.666666666666664</v>
      </c>
      <c r="H7" s="232">
        <v>11.111111111111111</v>
      </c>
      <c r="I7" s="232">
        <v>23.52941176470588</v>
      </c>
      <c r="J7" s="232">
        <v>0</v>
      </c>
      <c r="K7" s="232">
        <v>27.777777777777779</v>
      </c>
      <c r="L7" s="232">
        <v>23.809523809523807</v>
      </c>
      <c r="M7" s="232">
        <v>23.809523809523807</v>
      </c>
      <c r="N7" s="232">
        <v>0</v>
      </c>
      <c r="O7" s="232">
        <v>10</v>
      </c>
      <c r="P7" s="232">
        <v>13.636363636363635</v>
      </c>
      <c r="Q7" s="232">
        <v>20.833333333333336</v>
      </c>
      <c r="R7" s="232">
        <v>-9.0909090909090917</v>
      </c>
      <c r="S7" s="232">
        <v>42.105263157894733</v>
      </c>
      <c r="T7" s="232">
        <v>38.095238095238095</v>
      </c>
      <c r="U7" s="232">
        <v>38.888888888888893</v>
      </c>
      <c r="V7" s="232">
        <v>5.2631578947368416</v>
      </c>
      <c r="W7" s="232">
        <v>27.777777777777779</v>
      </c>
      <c r="X7" s="232">
        <v>25</v>
      </c>
      <c r="Y7" s="233">
        <v>15.384615384615385</v>
      </c>
      <c r="Z7" s="233">
        <v>6.666666666666667</v>
      </c>
      <c r="AA7" s="233">
        <v>-5.8823529411764701</v>
      </c>
      <c r="AB7" s="233">
        <v>-7.1428571428571423</v>
      </c>
      <c r="AC7" s="233">
        <v>6.666666666666667</v>
      </c>
      <c r="AD7" s="233">
        <v>6.25</v>
      </c>
      <c r="AE7" s="233">
        <v>11.111111111111111</v>
      </c>
      <c r="AF7" s="229">
        <v>6.666666666666667</v>
      </c>
      <c r="AG7" s="229">
        <v>6.666666666666667</v>
      </c>
      <c r="AH7" s="349">
        <v>0</v>
      </c>
    </row>
    <row r="8" spans="1:36" x14ac:dyDescent="0.25">
      <c r="B8" s="1" t="s">
        <v>5</v>
      </c>
      <c r="C8" s="232">
        <v>-10.526315789473683</v>
      </c>
      <c r="D8" s="232">
        <v>-16.666666666666664</v>
      </c>
      <c r="E8" s="232">
        <v>11.76470588235294</v>
      </c>
      <c r="F8" s="232">
        <v>22.222222222222221</v>
      </c>
      <c r="G8" s="232">
        <v>11.111111111111111</v>
      </c>
      <c r="H8" s="232">
        <v>-16.666666666666664</v>
      </c>
      <c r="I8" s="232">
        <v>29.411764705882355</v>
      </c>
      <c r="J8" s="232">
        <v>31.578947368421051</v>
      </c>
      <c r="K8" s="232">
        <v>27.777777777777779</v>
      </c>
      <c r="L8" s="232">
        <v>28.571428571428569</v>
      </c>
      <c r="M8" s="232">
        <v>14.285714285714285</v>
      </c>
      <c r="N8" s="234">
        <v>14.285714285714285</v>
      </c>
      <c r="O8" s="234">
        <v>-10</v>
      </c>
      <c r="P8" s="234">
        <v>4.5454545454545459</v>
      </c>
      <c r="Q8" s="234">
        <v>8.3333333333333321</v>
      </c>
      <c r="R8" s="234">
        <v>0</v>
      </c>
      <c r="S8" s="234">
        <v>0</v>
      </c>
      <c r="T8" s="232">
        <v>4.7619047619047619</v>
      </c>
      <c r="U8" s="232">
        <v>16.666666666666664</v>
      </c>
      <c r="V8" s="232">
        <v>-5.2631578947368416</v>
      </c>
      <c r="W8" s="232">
        <v>11.111111111111111</v>
      </c>
      <c r="X8" s="232">
        <v>18.75</v>
      </c>
      <c r="Y8" s="233">
        <v>7.6923076923076925</v>
      </c>
      <c r="Z8" s="233">
        <v>0</v>
      </c>
      <c r="AA8" s="233">
        <v>-5.8823529411764701</v>
      </c>
      <c r="AB8" s="233">
        <v>21.428571428571427</v>
      </c>
      <c r="AC8" s="233">
        <v>-13.333333333333334</v>
      </c>
      <c r="AD8" s="233">
        <v>-18.75</v>
      </c>
      <c r="AE8" s="233">
        <v>-5.5555555555555554</v>
      </c>
      <c r="AF8" s="229">
        <v>26.666666666666668</v>
      </c>
      <c r="AG8" s="229">
        <v>40</v>
      </c>
      <c r="AH8" s="233">
        <v>0</v>
      </c>
    </row>
    <row r="9" spans="1:36" x14ac:dyDescent="0.25">
      <c r="C9" s="235"/>
      <c r="D9" s="235"/>
      <c r="E9" s="235"/>
      <c r="F9" s="235"/>
      <c r="G9" s="235"/>
      <c r="H9" s="235"/>
      <c r="I9" s="235"/>
      <c r="J9" s="235"/>
      <c r="K9" s="235"/>
      <c r="M9" s="235"/>
      <c r="N9" s="235"/>
      <c r="O9" s="235"/>
      <c r="P9" s="235"/>
      <c r="Q9" s="235"/>
      <c r="R9" s="235"/>
      <c r="S9" s="235"/>
      <c r="T9" s="235"/>
      <c r="W9" s="235"/>
      <c r="X9" s="235"/>
      <c r="Y9" s="235"/>
      <c r="Z9" s="233"/>
      <c r="AA9" s="235"/>
      <c r="AB9" s="233"/>
      <c r="AC9" s="233"/>
      <c r="AD9" s="233"/>
      <c r="AE9" s="233"/>
      <c r="AF9" s="233"/>
      <c r="AG9" s="235"/>
      <c r="AH9" s="235"/>
      <c r="AI9" s="235"/>
      <c r="AJ9" s="235"/>
    </row>
    <row r="10" spans="1:36" x14ac:dyDescent="0.25">
      <c r="B10" s="230" t="s">
        <v>1</v>
      </c>
      <c r="M10" s="235"/>
      <c r="N10" s="235"/>
      <c r="O10" s="235"/>
      <c r="P10" s="235"/>
      <c r="Q10" s="235"/>
      <c r="R10" s="235"/>
      <c r="S10" s="235"/>
      <c r="T10" s="235"/>
      <c r="W10" s="235"/>
      <c r="X10" s="235"/>
      <c r="Y10" s="235"/>
      <c r="Z10" s="233"/>
      <c r="AA10" s="235"/>
      <c r="AB10" s="233"/>
      <c r="AC10" s="233"/>
      <c r="AD10" s="233"/>
      <c r="AE10" s="233"/>
      <c r="AF10" s="233"/>
      <c r="AG10" s="235"/>
      <c r="AH10" s="235"/>
      <c r="AI10" s="235"/>
      <c r="AJ10" s="235"/>
    </row>
    <row r="11" spans="1:36" x14ac:dyDescent="0.25">
      <c r="C11" s="231">
        <v>39965</v>
      </c>
      <c r="D11" s="231">
        <v>40057</v>
      </c>
      <c r="E11" s="231">
        <v>40148</v>
      </c>
      <c r="F11" s="231">
        <v>40238</v>
      </c>
      <c r="G11" s="231">
        <v>40330</v>
      </c>
      <c r="H11" s="231">
        <v>40422</v>
      </c>
      <c r="I11" s="231">
        <v>40513</v>
      </c>
      <c r="J11" s="231">
        <v>40603</v>
      </c>
      <c r="K11" s="231">
        <v>40695</v>
      </c>
      <c r="L11" s="231">
        <v>40787</v>
      </c>
      <c r="M11" s="231">
        <v>40878</v>
      </c>
      <c r="N11" s="231">
        <v>40969</v>
      </c>
      <c r="O11" s="231">
        <v>41061</v>
      </c>
      <c r="P11" s="231">
        <v>41153</v>
      </c>
      <c r="Q11" s="231">
        <v>41244</v>
      </c>
      <c r="R11" s="231">
        <v>41334</v>
      </c>
      <c r="S11" s="231">
        <v>41426</v>
      </c>
      <c r="T11" s="231">
        <v>41518</v>
      </c>
      <c r="U11" s="231">
        <v>41609</v>
      </c>
      <c r="V11" s="231">
        <v>41699</v>
      </c>
      <c r="W11" s="231">
        <v>41791</v>
      </c>
      <c r="X11" s="231">
        <v>41883</v>
      </c>
      <c r="Y11" s="231">
        <v>41974</v>
      </c>
      <c r="Z11" s="231">
        <v>42064</v>
      </c>
      <c r="AA11" s="231">
        <v>42156</v>
      </c>
      <c r="AB11" s="231">
        <v>42248</v>
      </c>
      <c r="AC11" s="231">
        <v>42339</v>
      </c>
      <c r="AD11" s="231">
        <v>42430</v>
      </c>
      <c r="AE11" s="231">
        <v>42522</v>
      </c>
      <c r="AF11" s="231">
        <v>42614</v>
      </c>
      <c r="AG11" s="231">
        <v>42705</v>
      </c>
      <c r="AH11" s="231">
        <v>42795</v>
      </c>
      <c r="AI11" s="235"/>
      <c r="AJ11" s="235"/>
    </row>
    <row r="12" spans="1:36" x14ac:dyDescent="0.25">
      <c r="B12" s="1" t="s">
        <v>2</v>
      </c>
      <c r="C12" s="232">
        <v>-55.000000000000007</v>
      </c>
      <c r="D12" s="232">
        <v>-40.909090909090914</v>
      </c>
      <c r="E12" s="232">
        <v>-40.909090909090899</v>
      </c>
      <c r="F12" s="232">
        <v>-9.0909090909090917</v>
      </c>
      <c r="G12" s="232">
        <v>0</v>
      </c>
      <c r="H12" s="232">
        <v>38.888888888888893</v>
      </c>
      <c r="I12" s="232">
        <v>77.777777777777786</v>
      </c>
      <c r="J12" s="232">
        <v>37.5</v>
      </c>
      <c r="K12" s="232">
        <v>43.75</v>
      </c>
      <c r="L12" s="232">
        <v>50</v>
      </c>
      <c r="M12" s="232">
        <v>64.285714285714292</v>
      </c>
      <c r="N12" s="232">
        <v>26.666666666666668</v>
      </c>
      <c r="O12" s="232">
        <v>7.0000000000000009</v>
      </c>
      <c r="P12" s="232">
        <v>-15</v>
      </c>
      <c r="Q12" s="232">
        <v>46.666666666666664</v>
      </c>
      <c r="R12" s="232">
        <v>-18.75</v>
      </c>
      <c r="S12" s="232">
        <v>-33.333333333333329</v>
      </c>
      <c r="T12" s="232">
        <v>17.647058823529413</v>
      </c>
      <c r="U12" s="232">
        <v>28.571428571428569</v>
      </c>
      <c r="V12" s="232">
        <v>20</v>
      </c>
      <c r="W12" s="232">
        <v>9.0909090909090917</v>
      </c>
      <c r="X12" s="232">
        <v>14.285714285714285</v>
      </c>
      <c r="Y12" s="233">
        <v>22.222222222222221</v>
      </c>
      <c r="Z12" s="233">
        <v>-11.111111111111111</v>
      </c>
      <c r="AA12" s="233">
        <v>-21.428571428571427</v>
      </c>
      <c r="AB12" s="233">
        <v>7.6923076923076925</v>
      </c>
      <c r="AC12" s="233">
        <v>27.27272727272727</v>
      </c>
      <c r="AD12" s="233">
        <v>-11.111111111111111</v>
      </c>
      <c r="AE12" s="233">
        <v>-20</v>
      </c>
      <c r="AF12" s="233">
        <v>-12.5</v>
      </c>
      <c r="AG12" s="229">
        <v>-10</v>
      </c>
      <c r="AH12" s="232">
        <v>0</v>
      </c>
      <c r="AI12" s="235"/>
      <c r="AJ12" s="235"/>
    </row>
    <row r="13" spans="1:36" x14ac:dyDescent="0.25">
      <c r="B13" s="1" t="s">
        <v>3</v>
      </c>
      <c r="C13" s="232">
        <v>-39.284617625675466</v>
      </c>
      <c r="D13" s="232">
        <v>-37.886468018349987</v>
      </c>
      <c r="E13" s="232">
        <v>-2.859898811972148</v>
      </c>
      <c r="F13" s="232">
        <v>9.2380180351110877</v>
      </c>
      <c r="G13" s="232">
        <v>14.608702511404159</v>
      </c>
      <c r="H13" s="232">
        <v>39.639387332361828</v>
      </c>
      <c r="I13" s="232">
        <v>36.398239683789733</v>
      </c>
      <c r="J13" s="232">
        <v>3.0137335493753241</v>
      </c>
      <c r="K13" s="232">
        <v>37.148918969394437</v>
      </c>
      <c r="L13" s="232">
        <v>29.56332825123441</v>
      </c>
      <c r="M13" s="232">
        <v>30.430690265901866</v>
      </c>
      <c r="N13" s="232">
        <v>29.77930359250956</v>
      </c>
      <c r="O13" s="232">
        <v>15.711929197137763</v>
      </c>
      <c r="P13" s="232">
        <v>4.6473960407521808</v>
      </c>
      <c r="Q13" s="232">
        <v>0.92992444245270278</v>
      </c>
      <c r="R13" s="232">
        <v>-23.176695839327486</v>
      </c>
      <c r="S13" s="232">
        <v>-15.736495276972398</v>
      </c>
      <c r="T13" s="232">
        <v>-18.429780856660528</v>
      </c>
      <c r="U13" s="232">
        <v>22.048974044728482</v>
      </c>
      <c r="V13" s="232">
        <v>-18.936616496075498</v>
      </c>
      <c r="W13" s="232">
        <v>32.13462330744705</v>
      </c>
      <c r="X13" s="232">
        <v>15.876212368018198</v>
      </c>
      <c r="Y13" s="233">
        <v>-11.111111111111111</v>
      </c>
      <c r="Z13" s="233">
        <v>-19.064652353232539</v>
      </c>
      <c r="AA13" s="233">
        <v>-15.498526521026065</v>
      </c>
      <c r="AB13" s="233">
        <v>4.3938532153989129</v>
      </c>
      <c r="AC13" s="233">
        <v>8.9894405645254203</v>
      </c>
      <c r="AD13" s="233">
        <v>-23.131951142664871</v>
      </c>
      <c r="AE13" s="233">
        <v>-8.9036708492562671</v>
      </c>
      <c r="AF13" s="233">
        <v>-44.523005774201792</v>
      </c>
      <c r="AG13" s="229">
        <v>-7.7462942725954802</v>
      </c>
      <c r="AH13" s="229">
        <v>-22.835065386915215</v>
      </c>
      <c r="AI13" s="235"/>
      <c r="AJ13" s="235"/>
    </row>
    <row r="14" spans="1:36" x14ac:dyDescent="0.25">
      <c r="B14" s="1" t="s">
        <v>4</v>
      </c>
      <c r="C14" s="232">
        <v>-20</v>
      </c>
      <c r="D14" s="232">
        <v>-13.636363636363635</v>
      </c>
      <c r="E14" s="232">
        <v>-9.0909090909090917</v>
      </c>
      <c r="F14" s="232">
        <v>13.636363636363635</v>
      </c>
      <c r="G14" s="232">
        <v>16.666666666666664</v>
      </c>
      <c r="H14" s="232">
        <v>16.666666666666664</v>
      </c>
      <c r="I14" s="232">
        <v>22.222222222222221</v>
      </c>
      <c r="J14" s="232">
        <v>-6.25</v>
      </c>
      <c r="K14" s="232">
        <v>6.25</v>
      </c>
      <c r="L14" s="232">
        <v>21.428571428571427</v>
      </c>
      <c r="M14" s="232">
        <v>7.1428571428571423</v>
      </c>
      <c r="N14" s="232">
        <v>6.666666666666667</v>
      </c>
      <c r="O14" s="232">
        <v>0</v>
      </c>
      <c r="P14" s="232">
        <v>-8</v>
      </c>
      <c r="Q14" s="232">
        <v>0</v>
      </c>
      <c r="R14" s="232">
        <v>0</v>
      </c>
      <c r="S14" s="232">
        <v>0</v>
      </c>
      <c r="T14" s="232">
        <v>-5.8823529411764701</v>
      </c>
      <c r="U14" s="232">
        <v>0</v>
      </c>
      <c r="V14" s="232">
        <v>20</v>
      </c>
      <c r="W14" s="232">
        <v>9.0909090909090917</v>
      </c>
      <c r="X14" s="232">
        <v>14.285714285714285</v>
      </c>
      <c r="Y14" s="233">
        <v>11.111111111111111</v>
      </c>
      <c r="Z14" s="233">
        <v>22.222222222222221</v>
      </c>
      <c r="AA14" s="233">
        <v>7.1428571428571423</v>
      </c>
      <c r="AB14" s="233">
        <v>7.6923076923076925</v>
      </c>
      <c r="AC14" s="233">
        <v>0</v>
      </c>
      <c r="AD14" s="233">
        <v>0</v>
      </c>
      <c r="AE14" s="233">
        <v>0</v>
      </c>
      <c r="AF14" s="233">
        <v>-12.5</v>
      </c>
      <c r="AG14" s="229">
        <v>10</v>
      </c>
      <c r="AH14" s="349">
        <v>0</v>
      </c>
    </row>
    <row r="15" spans="1:36" x14ac:dyDescent="0.25">
      <c r="B15" s="1" t="s">
        <v>5</v>
      </c>
      <c r="C15" s="232">
        <v>-5</v>
      </c>
      <c r="D15" s="232">
        <v>-18.181818181818183</v>
      </c>
      <c r="E15" s="232">
        <v>-27.27272727272727</v>
      </c>
      <c r="F15" s="232">
        <v>-4.5454545454545459</v>
      </c>
      <c r="G15" s="232">
        <v>-5.5555555555555554</v>
      </c>
      <c r="H15" s="232">
        <v>-11.111111111111111</v>
      </c>
      <c r="I15" s="232">
        <v>5.5555555555555554</v>
      </c>
      <c r="J15" s="232">
        <v>0</v>
      </c>
      <c r="K15" s="232">
        <v>0</v>
      </c>
      <c r="L15" s="232">
        <v>14.285714285714285</v>
      </c>
      <c r="M15" s="232">
        <v>14.285714285714285</v>
      </c>
      <c r="N15" s="234">
        <v>13.333333333333334</v>
      </c>
      <c r="O15" s="234">
        <v>0</v>
      </c>
      <c r="P15" s="234">
        <v>8</v>
      </c>
      <c r="Q15" s="234">
        <v>6.666666666666667</v>
      </c>
      <c r="R15" s="234">
        <v>-18.75</v>
      </c>
      <c r="S15" s="234">
        <v>13.333333333333334</v>
      </c>
      <c r="T15" s="232">
        <v>-5.8823529411764701</v>
      </c>
      <c r="U15" s="232">
        <v>7.1428571428571423</v>
      </c>
      <c r="V15" s="232">
        <v>-10</v>
      </c>
      <c r="W15" s="232">
        <v>-9.0909090909090917</v>
      </c>
      <c r="X15" s="232">
        <v>0</v>
      </c>
      <c r="Y15" s="233">
        <v>-22.222222222222221</v>
      </c>
      <c r="Z15" s="233">
        <v>11.111111111111111</v>
      </c>
      <c r="AA15" s="233">
        <v>-7.1428571428571423</v>
      </c>
      <c r="AB15" s="233">
        <v>7.6923076923076925</v>
      </c>
      <c r="AC15" s="233">
        <v>0</v>
      </c>
      <c r="AD15" s="233">
        <v>0</v>
      </c>
      <c r="AE15" s="233">
        <v>-10</v>
      </c>
      <c r="AF15" s="233">
        <v>-12.5</v>
      </c>
      <c r="AG15" s="229">
        <v>10</v>
      </c>
      <c r="AH15" s="229">
        <v>-10</v>
      </c>
    </row>
    <row r="16" spans="1:36" x14ac:dyDescent="0.25">
      <c r="B16" s="2"/>
      <c r="C16" s="3"/>
      <c r="D16" s="235"/>
      <c r="E16" s="235"/>
      <c r="F16" s="237"/>
      <c r="G16" s="2"/>
      <c r="H16" s="3"/>
      <c r="I16" s="235"/>
      <c r="J16" s="235"/>
      <c r="K16" s="237"/>
      <c r="L16" s="2"/>
      <c r="M16" s="3"/>
      <c r="N16" s="235"/>
      <c r="O16" s="235"/>
      <c r="P16" s="237"/>
      <c r="Q16" s="2"/>
      <c r="R16" s="3"/>
      <c r="S16" s="235"/>
      <c r="T16" s="235"/>
      <c r="V16" s="2"/>
      <c r="W16" s="235"/>
      <c r="X16" s="3"/>
      <c r="Y16" s="3"/>
      <c r="Z16" s="233"/>
      <c r="AA16" s="3"/>
      <c r="AB16" s="233"/>
      <c r="AC16" s="233"/>
      <c r="AD16" s="233"/>
      <c r="AE16" s="233"/>
      <c r="AF16" s="233"/>
      <c r="AG16" s="2"/>
    </row>
    <row r="17" spans="2:34" x14ac:dyDescent="0.25">
      <c r="B17" s="230" t="s">
        <v>16</v>
      </c>
      <c r="L17" s="2"/>
      <c r="M17" s="3"/>
      <c r="N17" s="235"/>
      <c r="O17" s="235"/>
      <c r="P17" s="237"/>
      <c r="Q17" s="2"/>
      <c r="R17" s="3"/>
      <c r="S17" s="235"/>
      <c r="T17" s="235"/>
      <c r="V17" s="2"/>
      <c r="W17" s="3"/>
      <c r="X17" s="3"/>
      <c r="Y17" s="3"/>
      <c r="Z17" s="233"/>
      <c r="AA17" s="3"/>
      <c r="AB17" s="233"/>
      <c r="AC17" s="233"/>
      <c r="AD17" s="233"/>
      <c r="AE17" s="233"/>
      <c r="AF17" s="233"/>
      <c r="AG17" s="2"/>
    </row>
    <row r="18" spans="2:34" x14ac:dyDescent="0.25">
      <c r="B18" s="2"/>
      <c r="C18" s="231">
        <v>39965</v>
      </c>
      <c r="D18" s="231">
        <v>40057</v>
      </c>
      <c r="E18" s="231">
        <v>40148</v>
      </c>
      <c r="F18" s="231">
        <v>40238</v>
      </c>
      <c r="G18" s="231">
        <v>40330</v>
      </c>
      <c r="H18" s="231">
        <v>40422</v>
      </c>
      <c r="I18" s="231">
        <v>40513</v>
      </c>
      <c r="J18" s="231">
        <v>40603</v>
      </c>
      <c r="K18" s="231">
        <v>40695</v>
      </c>
      <c r="L18" s="231">
        <v>40787</v>
      </c>
      <c r="M18" s="231">
        <v>40878</v>
      </c>
      <c r="N18" s="231">
        <v>40969</v>
      </c>
      <c r="O18" s="231">
        <v>41061</v>
      </c>
      <c r="P18" s="231">
        <v>41153</v>
      </c>
      <c r="Q18" s="231">
        <v>41244</v>
      </c>
      <c r="R18" s="231">
        <v>41334</v>
      </c>
      <c r="S18" s="231">
        <v>41426</v>
      </c>
      <c r="T18" s="231">
        <v>41518</v>
      </c>
      <c r="U18" s="231">
        <v>41609</v>
      </c>
      <c r="V18" s="231">
        <v>41699</v>
      </c>
      <c r="W18" s="231">
        <v>41791</v>
      </c>
      <c r="X18" s="231">
        <v>41883</v>
      </c>
      <c r="Y18" s="231">
        <v>41974</v>
      </c>
      <c r="Z18" s="231">
        <v>42064</v>
      </c>
      <c r="AA18" s="231">
        <v>42156</v>
      </c>
      <c r="AB18" s="231">
        <v>42248</v>
      </c>
      <c r="AC18" s="231">
        <v>42339</v>
      </c>
      <c r="AD18" s="231">
        <v>42430</v>
      </c>
      <c r="AE18" s="231">
        <v>42522</v>
      </c>
      <c r="AF18" s="231">
        <v>42614</v>
      </c>
      <c r="AG18" s="231">
        <v>42705</v>
      </c>
      <c r="AH18" s="231">
        <v>42795</v>
      </c>
    </row>
    <row r="19" spans="2:34" x14ac:dyDescent="0.25">
      <c r="B19" s="1" t="s">
        <v>2</v>
      </c>
      <c r="C19" s="232">
        <v>-14.285714285714285</v>
      </c>
      <c r="D19" s="232">
        <v>0</v>
      </c>
      <c r="E19" s="232">
        <v>-42.857142857142854</v>
      </c>
      <c r="F19" s="232">
        <v>0</v>
      </c>
      <c r="G19" s="232">
        <v>-28.571428571428569</v>
      </c>
      <c r="H19" s="232">
        <v>42.857142857142854</v>
      </c>
      <c r="I19" s="232">
        <v>100</v>
      </c>
      <c r="J19" s="232">
        <v>0</v>
      </c>
      <c r="K19" s="232">
        <v>50</v>
      </c>
      <c r="L19" s="232">
        <v>33.333333333333329</v>
      </c>
      <c r="M19" s="232">
        <v>16.666666666666664</v>
      </c>
      <c r="N19" s="232">
        <v>33.333333333333329</v>
      </c>
      <c r="O19" s="232">
        <v>-14.285714285714285</v>
      </c>
      <c r="P19" s="232">
        <v>-16.666666666666664</v>
      </c>
      <c r="Q19" s="232">
        <v>14.285714285714285</v>
      </c>
      <c r="R19" s="232">
        <v>-57.142857142857139</v>
      </c>
      <c r="S19" s="232">
        <v>-28.571428571428569</v>
      </c>
      <c r="T19" s="232">
        <v>-42.857142857142854</v>
      </c>
      <c r="U19" s="232">
        <v>0</v>
      </c>
      <c r="V19" s="232">
        <v>-33.333333333333329</v>
      </c>
      <c r="W19" s="232">
        <v>0</v>
      </c>
      <c r="X19" s="232">
        <v>25</v>
      </c>
      <c r="Y19" s="233">
        <v>25</v>
      </c>
      <c r="Z19" s="233">
        <v>0</v>
      </c>
      <c r="AA19" s="233">
        <v>-40</v>
      </c>
      <c r="AB19" s="233">
        <v>20</v>
      </c>
      <c r="AC19" s="233">
        <v>20</v>
      </c>
      <c r="AD19" s="233">
        <v>-60</v>
      </c>
      <c r="AE19" s="233">
        <v>-40</v>
      </c>
      <c r="AF19" s="233">
        <v>-25</v>
      </c>
      <c r="AG19" s="229">
        <v>-20</v>
      </c>
      <c r="AH19" s="229">
        <v>40</v>
      </c>
    </row>
    <row r="20" spans="2:34" x14ac:dyDescent="0.25">
      <c r="B20" s="1" t="s">
        <v>3</v>
      </c>
      <c r="C20" s="232">
        <v>-18.761122033841136</v>
      </c>
      <c r="D20" s="232">
        <v>-10.110926845699089</v>
      </c>
      <c r="E20" s="232">
        <v>-36.550330698564181</v>
      </c>
      <c r="F20" s="232">
        <v>-20.437357650893624</v>
      </c>
      <c r="G20" s="232">
        <v>-43.222138015407126</v>
      </c>
      <c r="H20" s="232">
        <v>-25.854262336304458</v>
      </c>
      <c r="I20" s="232">
        <v>25.758955475488388</v>
      </c>
      <c r="J20" s="232">
        <v>-13.757224157993214</v>
      </c>
      <c r="K20" s="232">
        <v>17.346362958035119</v>
      </c>
      <c r="L20" s="232">
        <v>18.249343879512136</v>
      </c>
      <c r="M20" s="232">
        <v>21.153554329024793</v>
      </c>
      <c r="N20" s="232">
        <v>-23.886114127377422</v>
      </c>
      <c r="O20" s="232">
        <v>14.285714285714285</v>
      </c>
      <c r="P20" s="232">
        <v>-4.9103440639701157</v>
      </c>
      <c r="Q20" s="232">
        <v>24.356805488738392</v>
      </c>
      <c r="R20" s="232">
        <v>-34.746712585311585</v>
      </c>
      <c r="S20" s="232">
        <v>-47.318743251836523</v>
      </c>
      <c r="T20" s="232">
        <v>-15.336844834953226</v>
      </c>
      <c r="U20" s="232">
        <v>-10.238796632431448</v>
      </c>
      <c r="V20" s="232">
        <v>-31.858927679981942</v>
      </c>
      <c r="W20" s="232">
        <v>-13.115045631161909</v>
      </c>
      <c r="X20" s="232">
        <v>-48.285568267439736</v>
      </c>
      <c r="Y20" s="233">
        <v>-57.0069595768095</v>
      </c>
      <c r="Z20" s="233">
        <v>-12.052236929166506</v>
      </c>
      <c r="AA20" s="233">
        <v>-49.322670783163517</v>
      </c>
      <c r="AB20" s="233">
        <v>-14.798807230174516</v>
      </c>
      <c r="AC20" s="233">
        <v>-9.2162186537110014</v>
      </c>
      <c r="AD20" s="233">
        <v>-49.779752047628833</v>
      </c>
      <c r="AE20" s="233">
        <v>-13.865775622526408</v>
      </c>
      <c r="AF20" s="233">
        <v>-33.666109764079003</v>
      </c>
      <c r="AG20" s="229">
        <v>-44.739553800380783</v>
      </c>
      <c r="AH20" s="229">
        <v>-35.167128578249361</v>
      </c>
    </row>
    <row r="21" spans="2:34" x14ac:dyDescent="0.25">
      <c r="B21" s="1" t="s">
        <v>4</v>
      </c>
      <c r="C21" s="232">
        <v>0</v>
      </c>
      <c r="D21" s="232">
        <v>-16.666666666666664</v>
      </c>
      <c r="E21" s="232">
        <v>-28.571428571428569</v>
      </c>
      <c r="F21" s="232">
        <v>14.285714285714285</v>
      </c>
      <c r="G21" s="232">
        <v>-14.285714285714285</v>
      </c>
      <c r="H21" s="232">
        <v>0</v>
      </c>
      <c r="I21" s="232">
        <v>50</v>
      </c>
      <c r="J21" s="232">
        <v>0</v>
      </c>
      <c r="K21" s="232">
        <v>83.333333333333343</v>
      </c>
      <c r="L21" s="232">
        <v>33.333333333333329</v>
      </c>
      <c r="M21" s="232">
        <v>16.666666666666664</v>
      </c>
      <c r="N21" s="232">
        <v>0</v>
      </c>
      <c r="O21" s="232">
        <v>28.571428571428569</v>
      </c>
      <c r="P21" s="232">
        <v>33.333333333333329</v>
      </c>
      <c r="Q21" s="232">
        <v>28.571428571428569</v>
      </c>
      <c r="R21" s="232">
        <v>28.571428571428569</v>
      </c>
      <c r="S21" s="232">
        <v>42.857142857142854</v>
      </c>
      <c r="T21" s="232">
        <v>-28.571428571428569</v>
      </c>
      <c r="U21" s="232">
        <v>0</v>
      </c>
      <c r="V21" s="232">
        <v>16.666666666666664</v>
      </c>
      <c r="W21" s="232">
        <v>20</v>
      </c>
      <c r="X21" s="232">
        <v>0</v>
      </c>
      <c r="Y21" s="233">
        <v>25</v>
      </c>
      <c r="Z21" s="233">
        <v>25</v>
      </c>
      <c r="AA21" s="233">
        <v>0</v>
      </c>
      <c r="AB21" s="233">
        <v>20</v>
      </c>
      <c r="AC21" s="233">
        <v>0</v>
      </c>
      <c r="AD21" s="233">
        <v>0</v>
      </c>
      <c r="AE21" s="233">
        <v>20</v>
      </c>
      <c r="AF21" s="233">
        <v>25</v>
      </c>
      <c r="AG21" s="229">
        <v>40</v>
      </c>
      <c r="AH21" s="229">
        <v>60</v>
      </c>
    </row>
    <row r="22" spans="2:34" x14ac:dyDescent="0.25">
      <c r="B22" s="1" t="s">
        <v>5</v>
      </c>
      <c r="C22" s="232">
        <v>-14.285714285714285</v>
      </c>
      <c r="D22" s="232">
        <v>-16.666666666666664</v>
      </c>
      <c r="E22" s="232">
        <v>0</v>
      </c>
      <c r="F22" s="232">
        <v>-28.571428571428569</v>
      </c>
      <c r="G22" s="232">
        <v>-28.571428571428569</v>
      </c>
      <c r="H22" s="232">
        <v>-14.285714285714285</v>
      </c>
      <c r="I22" s="232">
        <v>83.333333333333343</v>
      </c>
      <c r="J22" s="232">
        <v>14.285714285714285</v>
      </c>
      <c r="K22" s="232">
        <v>33.333333333333329</v>
      </c>
      <c r="L22" s="232">
        <v>66.666666666666657</v>
      </c>
      <c r="M22" s="232">
        <v>50</v>
      </c>
      <c r="N22" s="234">
        <v>16.666666666666664</v>
      </c>
      <c r="O22" s="234">
        <v>42.857142857142854</v>
      </c>
      <c r="P22" s="234">
        <v>-50</v>
      </c>
      <c r="Q22" s="234">
        <v>28.571428571428569</v>
      </c>
      <c r="R22" s="234">
        <v>-14.285714285714285</v>
      </c>
      <c r="S22" s="234">
        <v>-42.857142857142854</v>
      </c>
      <c r="T22" s="232">
        <v>-28.571428571428569</v>
      </c>
      <c r="U22" s="232">
        <v>-28.571428571428569</v>
      </c>
      <c r="V22" s="232">
        <v>-16.666666666666664</v>
      </c>
      <c r="W22" s="232">
        <v>-20</v>
      </c>
      <c r="X22" s="232">
        <v>-50</v>
      </c>
      <c r="Y22" s="233">
        <v>0</v>
      </c>
      <c r="Z22" s="233">
        <v>-25</v>
      </c>
      <c r="AA22" s="233">
        <v>-20</v>
      </c>
      <c r="AB22" s="233">
        <v>-40</v>
      </c>
      <c r="AC22" s="233">
        <v>40</v>
      </c>
      <c r="AD22" s="233">
        <v>-20</v>
      </c>
      <c r="AE22" s="233">
        <v>-20</v>
      </c>
      <c r="AF22" s="233">
        <v>-25</v>
      </c>
      <c r="AG22" s="229">
        <v>-80</v>
      </c>
      <c r="AH22" s="233">
        <v>0</v>
      </c>
    </row>
    <row r="23" spans="2:34" x14ac:dyDescent="0.25">
      <c r="B23" s="2"/>
      <c r="C23" s="3"/>
      <c r="D23" s="235"/>
      <c r="E23" s="235"/>
      <c r="F23" s="237"/>
      <c r="G23" s="2"/>
      <c r="H23" s="3"/>
      <c r="I23" s="235"/>
      <c r="J23" s="235"/>
      <c r="K23" s="237"/>
      <c r="L23" s="2"/>
      <c r="M23" s="3"/>
      <c r="N23" s="235"/>
      <c r="O23" s="235"/>
      <c r="P23" s="237"/>
      <c r="Q23" s="2"/>
      <c r="R23" s="3"/>
      <c r="S23" s="235"/>
      <c r="T23" s="235"/>
      <c r="U23" s="237"/>
      <c r="V23" s="2"/>
      <c r="W23" s="3"/>
      <c r="X23" s="3"/>
      <c r="Y23" s="3"/>
      <c r="Z23" s="3"/>
      <c r="AB23" s="3"/>
      <c r="AC23" s="233"/>
      <c r="AD23" s="233"/>
      <c r="AE23" s="236"/>
      <c r="AF23" s="236"/>
      <c r="AG23" s="2"/>
    </row>
    <row r="24" spans="2:34" x14ac:dyDescent="0.25">
      <c r="B24" s="2"/>
      <c r="C24" s="3"/>
      <c r="D24" s="235"/>
      <c r="E24" s="235"/>
      <c r="F24" s="237"/>
      <c r="G24" s="2"/>
      <c r="H24" s="3"/>
      <c r="I24" s="235"/>
      <c r="J24" s="235"/>
      <c r="K24" s="237"/>
      <c r="L24" s="2"/>
      <c r="M24" s="3"/>
      <c r="N24" s="235"/>
      <c r="O24" s="235"/>
      <c r="P24" s="237"/>
      <c r="Q24" s="2"/>
      <c r="R24" s="3"/>
      <c r="S24" s="235"/>
      <c r="T24" s="235"/>
      <c r="U24" s="237"/>
      <c r="V24" s="2"/>
      <c r="W24" s="3"/>
      <c r="X24" s="3"/>
      <c r="Y24" s="3"/>
      <c r="Z24" s="3"/>
      <c r="AA24" s="3"/>
      <c r="AB24" s="3"/>
      <c r="AC24" s="235"/>
      <c r="AD24" s="235"/>
      <c r="AE24" s="236"/>
      <c r="AF24" s="236"/>
      <c r="AG24" s="2"/>
    </row>
    <row r="25" spans="2:34" x14ac:dyDescent="0.25">
      <c r="B25" s="2"/>
      <c r="C25" s="3"/>
      <c r="D25" s="235"/>
      <c r="E25" s="235"/>
      <c r="F25" s="237"/>
      <c r="G25" s="2"/>
      <c r="H25" s="3"/>
      <c r="I25" s="235"/>
      <c r="J25" s="235"/>
      <c r="K25" s="237"/>
      <c r="L25" s="2"/>
      <c r="M25" s="3"/>
      <c r="N25" s="235"/>
      <c r="O25" s="235"/>
      <c r="P25" s="237"/>
      <c r="Q25" s="2"/>
      <c r="R25" s="3"/>
      <c r="S25" s="235"/>
      <c r="T25" s="235"/>
      <c r="U25" s="237"/>
      <c r="V25" s="2"/>
      <c r="W25" s="3"/>
      <c r="X25" s="3"/>
      <c r="Y25" s="3"/>
      <c r="Z25" s="3"/>
      <c r="AA25" s="3"/>
      <c r="AB25" s="3"/>
      <c r="AC25" s="235"/>
      <c r="AD25" s="235"/>
      <c r="AE25" s="236"/>
      <c r="AF25" s="236"/>
      <c r="AG25" s="2"/>
    </row>
    <row r="26" spans="2:34" x14ac:dyDescent="0.25">
      <c r="B26" s="2"/>
      <c r="C26" s="3"/>
      <c r="D26" s="235"/>
      <c r="E26" s="235"/>
      <c r="F26" s="237"/>
      <c r="G26" s="2"/>
      <c r="H26" s="3"/>
      <c r="I26" s="235"/>
      <c r="J26" s="235"/>
      <c r="K26" s="237"/>
      <c r="L26" s="2"/>
      <c r="M26" s="3"/>
      <c r="N26" s="235"/>
      <c r="O26" s="235"/>
      <c r="P26" s="237"/>
      <c r="Q26" s="2"/>
      <c r="R26" s="3"/>
      <c r="S26" s="235"/>
      <c r="T26" s="235"/>
      <c r="U26" s="237"/>
      <c r="V26" s="2"/>
      <c r="W26" s="3"/>
      <c r="X26" s="3"/>
      <c r="Y26" s="3"/>
      <c r="Z26" s="3"/>
      <c r="AA26" s="3"/>
      <c r="AB26" s="3"/>
      <c r="AC26" s="235"/>
      <c r="AD26" s="235"/>
      <c r="AE26" s="236"/>
      <c r="AF26" s="236"/>
      <c r="AG26" s="2"/>
    </row>
    <row r="27" spans="2:34" x14ac:dyDescent="0.25">
      <c r="B27" s="5" t="s">
        <v>68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28"/>
      <c r="AF27" s="228"/>
      <c r="AG27" s="2"/>
    </row>
    <row r="28" spans="2:34" x14ac:dyDescent="0.25">
      <c r="B28" s="238" t="s">
        <v>126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28"/>
      <c r="AF28" s="228"/>
      <c r="AG28" s="2"/>
    </row>
    <row r="29" spans="2:34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28"/>
      <c r="AF29" s="228"/>
      <c r="AG29" s="2"/>
    </row>
    <row r="30" spans="2:34" ht="15.75" x14ac:dyDescent="0.25">
      <c r="B30" s="239" t="s">
        <v>89</v>
      </c>
      <c r="D30" s="5"/>
      <c r="E30" s="5"/>
      <c r="F30" s="5"/>
      <c r="G30" s="5"/>
      <c r="H30" s="5"/>
      <c r="I30" s="5"/>
      <c r="J30" s="239" t="s">
        <v>90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235"/>
      <c r="AD30" s="235"/>
      <c r="AE30" s="236"/>
      <c r="AF30" s="236"/>
      <c r="AG30" s="2"/>
    </row>
    <row r="31" spans="2:34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235"/>
      <c r="AD31" s="235"/>
      <c r="AE31" s="236"/>
      <c r="AF31" s="236"/>
      <c r="AG31" s="2"/>
    </row>
    <row r="32" spans="2:34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235"/>
      <c r="AD32" s="235"/>
      <c r="AE32" s="236"/>
      <c r="AF32" s="236"/>
      <c r="AG32" s="2"/>
    </row>
    <row r="33" spans="2:3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235"/>
      <c r="AD33" s="235"/>
      <c r="AE33" s="236"/>
      <c r="AF33" s="236"/>
      <c r="AG33" s="2"/>
    </row>
    <row r="34" spans="2:3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235"/>
      <c r="AD34" s="235"/>
      <c r="AE34" s="236"/>
      <c r="AF34" s="236"/>
      <c r="AG34" s="2"/>
    </row>
    <row r="35" spans="2:3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28"/>
      <c r="AF35" s="228"/>
      <c r="AG35" s="2"/>
    </row>
    <row r="36" spans="2:3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28"/>
      <c r="AF36" s="228"/>
      <c r="AG36" s="2"/>
    </row>
    <row r="37" spans="2:3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28"/>
      <c r="AF37" s="228"/>
      <c r="AG37" s="2"/>
    </row>
    <row r="38" spans="2:3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28"/>
      <c r="AF38" s="228"/>
      <c r="AG38" s="2"/>
    </row>
    <row r="39" spans="2:3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28"/>
      <c r="AF39" s="228"/>
      <c r="AG39" s="2"/>
    </row>
    <row r="40" spans="2:3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28"/>
      <c r="AF40" s="228"/>
      <c r="AG40" s="2"/>
    </row>
    <row r="41" spans="2:3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3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3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3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3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239" t="s">
        <v>91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240" t="s">
        <v>179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2:P47"/>
  <sheetViews>
    <sheetView zoomScale="90" zoomScaleNormal="90" workbookViewId="0">
      <selection activeCell="K36" sqref="K36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123" t="s">
        <v>87</v>
      </c>
    </row>
    <row r="4" spans="1:16" x14ac:dyDescent="0.25">
      <c r="A4" s="86" t="s">
        <v>84</v>
      </c>
      <c r="H4" s="133" t="s">
        <v>110</v>
      </c>
      <c r="I4" s="126"/>
      <c r="J4" s="126"/>
      <c r="K4" s="126"/>
      <c r="L4" s="126"/>
      <c r="M4" s="126"/>
      <c r="N4" s="126"/>
      <c r="O4" s="126"/>
      <c r="P4" s="126"/>
    </row>
    <row r="5" spans="1:16" ht="13.5" customHeight="1" x14ac:dyDescent="0.25">
      <c r="H5" s="126"/>
      <c r="I5" s="126"/>
      <c r="J5" s="126"/>
      <c r="K5" s="126"/>
      <c r="L5" s="126"/>
      <c r="M5" s="126"/>
      <c r="N5" s="126"/>
      <c r="O5" s="126"/>
      <c r="P5" s="126"/>
    </row>
    <row r="6" spans="1:16" x14ac:dyDescent="0.25">
      <c r="A6" s="86" t="s">
        <v>81</v>
      </c>
      <c r="B6" s="119" t="s">
        <v>0</v>
      </c>
      <c r="C6" s="119" t="s">
        <v>1</v>
      </c>
      <c r="D6" s="119" t="s">
        <v>16</v>
      </c>
      <c r="E6" s="65" t="s">
        <v>101</v>
      </c>
      <c r="H6" s="126"/>
      <c r="I6" s="126"/>
      <c r="J6" s="126"/>
      <c r="K6" s="126"/>
      <c r="L6" s="126"/>
      <c r="M6" s="126"/>
      <c r="N6" s="126"/>
      <c r="O6" s="126"/>
      <c r="P6" s="126"/>
    </row>
    <row r="7" spans="1:16" x14ac:dyDescent="0.25">
      <c r="A7" s="5" t="s">
        <v>12</v>
      </c>
      <c r="B7" s="178">
        <f>+VLOOKUP(A7,$A$23:$D$34,2,)</f>
        <v>0</v>
      </c>
      <c r="C7" s="178">
        <f t="shared" ref="C7:C17" si="0">+VLOOKUP(A7,$A$23:$D$34,3,)</f>
        <v>0</v>
      </c>
      <c r="D7" s="178">
        <f t="shared" ref="D7:D17" si="1">+VLOOKUP(A7,$A$23:$D$34,4,)</f>
        <v>0</v>
      </c>
      <c r="E7" s="85">
        <f t="shared" ref="E7:E17" si="2">+SUM(B7:D7)</f>
        <v>0</v>
      </c>
      <c r="H7" s="126"/>
      <c r="I7" s="126"/>
      <c r="J7" s="126"/>
      <c r="K7" s="126"/>
      <c r="L7" s="126"/>
      <c r="M7" s="126"/>
      <c r="N7" s="126"/>
      <c r="O7" s="126"/>
      <c r="P7" s="126"/>
    </row>
    <row r="8" spans="1:16" x14ac:dyDescent="0.25">
      <c r="A8" s="5" t="s">
        <v>11</v>
      </c>
      <c r="B8" s="178">
        <f>+VLOOKUP(A8,$A$23:$D$34,2,)</f>
        <v>0</v>
      </c>
      <c r="C8" s="178">
        <f t="shared" si="0"/>
        <v>0</v>
      </c>
      <c r="D8" s="178">
        <f t="shared" si="1"/>
        <v>0</v>
      </c>
      <c r="E8" s="85">
        <f t="shared" si="2"/>
        <v>0</v>
      </c>
      <c r="H8" s="126"/>
      <c r="I8" s="126"/>
      <c r="J8" s="126"/>
      <c r="K8" s="126"/>
      <c r="L8" s="126"/>
      <c r="M8" s="126"/>
      <c r="N8" s="126"/>
      <c r="O8" s="126"/>
      <c r="P8" s="126"/>
    </row>
    <row r="9" spans="1:16" x14ac:dyDescent="0.25">
      <c r="A9" s="5" t="s">
        <v>100</v>
      </c>
      <c r="B9" s="178">
        <f>+VLOOKUP(A9,$A$23:$D$34,2,)</f>
        <v>0</v>
      </c>
      <c r="C9" s="178">
        <f t="shared" si="0"/>
        <v>0</v>
      </c>
      <c r="D9" s="178">
        <f t="shared" si="1"/>
        <v>0</v>
      </c>
      <c r="E9" s="85">
        <f t="shared" si="2"/>
        <v>0</v>
      </c>
      <c r="H9" s="126"/>
      <c r="I9" s="126"/>
      <c r="J9" s="126"/>
      <c r="K9" s="126"/>
      <c r="L9" s="126"/>
      <c r="M9" s="126"/>
      <c r="N9" s="126"/>
      <c r="O9" s="126"/>
      <c r="P9" s="126"/>
    </row>
    <row r="10" spans="1:16" x14ac:dyDescent="0.25">
      <c r="A10" s="5" t="s">
        <v>13</v>
      </c>
      <c r="B10" s="178">
        <v>5</v>
      </c>
      <c r="C10" s="178">
        <f t="shared" si="0"/>
        <v>0</v>
      </c>
      <c r="D10" s="178">
        <f t="shared" si="1"/>
        <v>0</v>
      </c>
      <c r="E10" s="85">
        <f t="shared" si="2"/>
        <v>5</v>
      </c>
      <c r="H10" s="126"/>
      <c r="I10" s="126"/>
      <c r="J10" s="126"/>
      <c r="K10" s="126"/>
      <c r="L10" s="126"/>
      <c r="M10" s="126"/>
      <c r="N10" s="126"/>
      <c r="O10" s="126"/>
      <c r="P10" s="126"/>
    </row>
    <row r="11" spans="1:16" x14ac:dyDescent="0.25">
      <c r="A11" s="5" t="s">
        <v>86</v>
      </c>
      <c r="B11" s="178">
        <f t="shared" ref="B11:B17" si="3">+VLOOKUP(A11,$A$23:$D$34,2,)</f>
        <v>9.0909090909090917</v>
      </c>
      <c r="C11" s="178">
        <f t="shared" si="0"/>
        <v>4</v>
      </c>
      <c r="D11" s="178">
        <f t="shared" si="1"/>
        <v>0</v>
      </c>
      <c r="E11" s="85">
        <f t="shared" si="2"/>
        <v>13.090909090909092</v>
      </c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x14ac:dyDescent="0.25">
      <c r="A12" s="5" t="s">
        <v>10</v>
      </c>
      <c r="B12" s="178">
        <f t="shared" si="3"/>
        <v>6.8181818181818175</v>
      </c>
      <c r="C12" s="178">
        <f t="shared" si="0"/>
        <v>8</v>
      </c>
      <c r="D12" s="178">
        <f t="shared" si="1"/>
        <v>0</v>
      </c>
      <c r="E12" s="85">
        <f t="shared" si="2"/>
        <v>14.818181818181817</v>
      </c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x14ac:dyDescent="0.25">
      <c r="A13" s="5" t="s">
        <v>6</v>
      </c>
      <c r="B13" s="178">
        <f t="shared" si="3"/>
        <v>13.636363636363635</v>
      </c>
      <c r="C13" s="178">
        <f t="shared" si="0"/>
        <v>12</v>
      </c>
      <c r="D13" s="178">
        <f t="shared" si="1"/>
        <v>0</v>
      </c>
      <c r="E13" s="85">
        <f t="shared" si="2"/>
        <v>25.636363636363633</v>
      </c>
      <c r="H13" s="126"/>
      <c r="I13" s="126"/>
      <c r="J13" s="126"/>
      <c r="K13" s="126"/>
      <c r="L13" s="126"/>
      <c r="M13" s="126"/>
      <c r="N13" s="126"/>
      <c r="O13" s="126"/>
      <c r="P13" s="126"/>
    </row>
    <row r="14" spans="1:16" x14ac:dyDescent="0.25">
      <c r="A14" s="5" t="s">
        <v>9</v>
      </c>
      <c r="B14" s="178">
        <f t="shared" si="3"/>
        <v>9.0909090909090917</v>
      </c>
      <c r="C14" s="178">
        <f t="shared" si="0"/>
        <v>4</v>
      </c>
      <c r="D14" s="178">
        <f t="shared" si="1"/>
        <v>14.285714285714285</v>
      </c>
      <c r="E14" s="85">
        <f t="shared" si="2"/>
        <v>27.376623376623378</v>
      </c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 x14ac:dyDescent="0.25">
      <c r="A15" s="5" t="s">
        <v>7</v>
      </c>
      <c r="B15" s="178">
        <f t="shared" si="3"/>
        <v>15.909090909090908</v>
      </c>
      <c r="C15" s="178">
        <f t="shared" si="0"/>
        <v>20</v>
      </c>
      <c r="D15" s="178">
        <f t="shared" si="1"/>
        <v>14.285714285714285</v>
      </c>
      <c r="E15" s="85">
        <f t="shared" si="2"/>
        <v>50.194805194805191</v>
      </c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x14ac:dyDescent="0.25">
      <c r="A16" s="5" t="s">
        <v>8</v>
      </c>
      <c r="B16" s="178">
        <f t="shared" si="3"/>
        <v>20.454545454545457</v>
      </c>
      <c r="C16" s="178">
        <f t="shared" si="0"/>
        <v>28.000000000000004</v>
      </c>
      <c r="D16" s="178">
        <f t="shared" si="1"/>
        <v>14.285714285714285</v>
      </c>
      <c r="E16" s="85">
        <f t="shared" si="2"/>
        <v>62.740259740259745</v>
      </c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x14ac:dyDescent="0.25">
      <c r="A17" s="5" t="s">
        <v>14</v>
      </c>
      <c r="B17" s="178">
        <f t="shared" si="3"/>
        <v>20.454545454545457</v>
      </c>
      <c r="C17" s="178">
        <f t="shared" si="0"/>
        <v>20</v>
      </c>
      <c r="D17" s="178">
        <f t="shared" si="1"/>
        <v>42.857142857142854</v>
      </c>
      <c r="E17" s="85">
        <f t="shared" si="2"/>
        <v>83.3116883116883</v>
      </c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x14ac:dyDescent="0.25">
      <c r="B18" s="122"/>
      <c r="C18" s="122"/>
      <c r="D18" s="122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x14ac:dyDescent="0.25">
      <c r="A19" s="86"/>
      <c r="B19" s="8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 x14ac:dyDescent="0.25">
      <c r="A20" s="5">
        <v>100</v>
      </c>
      <c r="B20" s="122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 x14ac:dyDescent="0.25">
      <c r="A21" s="171" t="s">
        <v>98</v>
      </c>
      <c r="B21" s="122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x14ac:dyDescent="0.25">
      <c r="B22" s="119" t="s">
        <v>0</v>
      </c>
      <c r="C22" s="119" t="s">
        <v>1</v>
      </c>
      <c r="D22" s="119" t="s">
        <v>16</v>
      </c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 x14ac:dyDescent="0.25">
      <c r="A23" s="170" t="s">
        <v>6</v>
      </c>
      <c r="B23" s="122">
        <v>13.636363636363635</v>
      </c>
      <c r="C23" s="122">
        <v>12</v>
      </c>
      <c r="D23" s="122">
        <v>0</v>
      </c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 x14ac:dyDescent="0.25">
      <c r="A24" s="170" t="s">
        <v>8</v>
      </c>
      <c r="B24" s="122">
        <v>20.454545454545457</v>
      </c>
      <c r="C24" s="122">
        <v>28.000000000000004</v>
      </c>
      <c r="D24" s="122">
        <v>14.285714285714285</v>
      </c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 x14ac:dyDescent="0.25">
      <c r="A25" s="170" t="s">
        <v>7</v>
      </c>
      <c r="B25" s="122">
        <v>15.909090909090908</v>
      </c>
      <c r="C25" s="122">
        <v>20</v>
      </c>
      <c r="D25" s="122">
        <v>14.285714285714285</v>
      </c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 x14ac:dyDescent="0.25">
      <c r="A26" s="170" t="s">
        <v>9</v>
      </c>
      <c r="B26" s="122">
        <v>9.0909090909090917</v>
      </c>
      <c r="C26" s="122">
        <v>4</v>
      </c>
      <c r="D26" s="122">
        <v>14.285714285714285</v>
      </c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x14ac:dyDescent="0.25">
      <c r="A27" s="170" t="s">
        <v>86</v>
      </c>
      <c r="B27" s="122">
        <v>9.0909090909090917</v>
      </c>
      <c r="C27" s="122">
        <v>4</v>
      </c>
      <c r="D27" s="122">
        <v>0</v>
      </c>
      <c r="H27" s="226" t="s">
        <v>179</v>
      </c>
      <c r="I27" s="126"/>
      <c r="J27" s="126"/>
      <c r="K27" s="126"/>
      <c r="L27" s="126"/>
      <c r="M27" s="126"/>
      <c r="N27" s="126"/>
      <c r="O27" s="126"/>
      <c r="P27" s="126"/>
    </row>
    <row r="28" spans="1:16" x14ac:dyDescent="0.25">
      <c r="A28" s="170" t="s">
        <v>12</v>
      </c>
      <c r="B28" s="122">
        <v>0</v>
      </c>
      <c r="C28" s="122">
        <v>0</v>
      </c>
      <c r="D28" s="122">
        <v>0</v>
      </c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 x14ac:dyDescent="0.25">
      <c r="A29" s="170" t="s">
        <v>10</v>
      </c>
      <c r="B29" s="122">
        <v>6.8181818181818175</v>
      </c>
      <c r="C29" s="122">
        <v>8</v>
      </c>
      <c r="D29" s="122">
        <v>0</v>
      </c>
    </row>
    <row r="30" spans="1:16" x14ac:dyDescent="0.25">
      <c r="A30" s="170" t="s">
        <v>11</v>
      </c>
      <c r="B30" s="122">
        <v>0</v>
      </c>
      <c r="C30" s="122">
        <v>0</v>
      </c>
      <c r="D30" s="122">
        <v>0</v>
      </c>
    </row>
    <row r="31" spans="1:16" x14ac:dyDescent="0.25">
      <c r="A31" s="170" t="s">
        <v>13</v>
      </c>
      <c r="B31" s="122">
        <v>4.5454545454545459</v>
      </c>
      <c r="C31" s="122">
        <v>0</v>
      </c>
      <c r="D31" s="122">
        <v>0</v>
      </c>
    </row>
    <row r="32" spans="1:16" x14ac:dyDescent="0.25">
      <c r="A32" s="170" t="s">
        <v>100</v>
      </c>
      <c r="B32" s="122">
        <v>0</v>
      </c>
      <c r="C32" s="122">
        <v>0</v>
      </c>
      <c r="D32" s="122">
        <v>0</v>
      </c>
    </row>
    <row r="33" spans="1:4" x14ac:dyDescent="0.25">
      <c r="A33" s="170" t="s">
        <v>14</v>
      </c>
      <c r="B33" s="122">
        <v>20.454545454545457</v>
      </c>
      <c r="C33" s="122">
        <v>20</v>
      </c>
      <c r="D33" s="122">
        <v>42.857142857142854</v>
      </c>
    </row>
    <row r="34" spans="1:4" x14ac:dyDescent="0.25">
      <c r="A34" s="170" t="s">
        <v>94</v>
      </c>
      <c r="B34" s="122">
        <v>0</v>
      </c>
      <c r="C34" s="122">
        <v>4</v>
      </c>
      <c r="D34" s="122">
        <v>14.285714285714285</v>
      </c>
    </row>
    <row r="35" spans="1:4" x14ac:dyDescent="0.25">
      <c r="B35" s="122"/>
    </row>
    <row r="36" spans="1:4" x14ac:dyDescent="0.25">
      <c r="B36" s="193"/>
    </row>
    <row r="37" spans="1:4" x14ac:dyDescent="0.25">
      <c r="B37" s="193"/>
    </row>
    <row r="38" spans="1:4" x14ac:dyDescent="0.25">
      <c r="B38" s="193"/>
    </row>
    <row r="39" spans="1:4" x14ac:dyDescent="0.25">
      <c r="B39" s="193"/>
    </row>
    <row r="40" spans="1:4" x14ac:dyDescent="0.25">
      <c r="B40" s="193"/>
    </row>
    <row r="41" spans="1:4" x14ac:dyDescent="0.25">
      <c r="B41" s="193"/>
    </row>
    <row r="42" spans="1:4" x14ac:dyDescent="0.25">
      <c r="B42" s="193"/>
    </row>
    <row r="43" spans="1:4" x14ac:dyDescent="0.25">
      <c r="B43" s="193"/>
    </row>
    <row r="44" spans="1:4" x14ac:dyDescent="0.25">
      <c r="B44" s="193"/>
    </row>
    <row r="45" spans="1:4" x14ac:dyDescent="0.25">
      <c r="B45" s="193"/>
    </row>
    <row r="46" spans="1:4" x14ac:dyDescent="0.25">
      <c r="B46" s="193"/>
    </row>
    <row r="47" spans="1:4" x14ac:dyDescent="0.25">
      <c r="B47" s="193"/>
    </row>
  </sheetData>
  <sortState ref="A7:E17">
    <sortCondition ref="E7"/>
  </sortState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86"/>
  <sheetViews>
    <sheetView view="pageBreakPreview" topLeftCell="A3" zoomScale="80" zoomScaleNormal="70" zoomScaleSheetLayoutView="80" workbookViewId="0">
      <pane xSplit="2" ySplit="2" topLeftCell="C14" activePane="bottomRight" state="frozen"/>
      <selection activeCell="AO42" sqref="AO42"/>
      <selection pane="topRight" activeCell="AO42" sqref="AO42"/>
      <selection pane="bottomLeft" activeCell="AO42" sqref="AO42"/>
      <selection pane="bottomRight" activeCell="AO42" sqref="AO42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28" x14ac:dyDescent="0.25">
      <c r="A1" s="2">
        <v>100</v>
      </c>
      <c r="B1" s="2">
        <v>100</v>
      </c>
    </row>
    <row r="2" spans="1:28" x14ac:dyDescent="0.25">
      <c r="C2" s="353"/>
      <c r="D2" s="353"/>
      <c r="E2" s="353"/>
      <c r="G2" s="353"/>
      <c r="H2" s="353"/>
      <c r="I2" s="353"/>
    </row>
    <row r="3" spans="1:28" x14ac:dyDescent="0.25">
      <c r="B3" s="2" t="s">
        <v>127</v>
      </c>
      <c r="C3" s="353" t="s">
        <v>0</v>
      </c>
      <c r="D3" s="353"/>
      <c r="E3" s="353"/>
      <c r="F3" s="353"/>
      <c r="G3" s="353" t="s">
        <v>1</v>
      </c>
      <c r="H3" s="353"/>
      <c r="I3" s="353"/>
      <c r="J3" s="353"/>
      <c r="K3" s="353" t="s">
        <v>16</v>
      </c>
      <c r="L3" s="353"/>
      <c r="M3" s="353"/>
      <c r="N3" s="353"/>
    </row>
    <row r="4" spans="1:28" x14ac:dyDescent="0.25">
      <c r="C4" s="2" t="s">
        <v>128</v>
      </c>
      <c r="D4" s="2" t="s">
        <v>129</v>
      </c>
      <c r="E4" s="2" t="s">
        <v>130</v>
      </c>
      <c r="F4" s="241" t="s">
        <v>131</v>
      </c>
      <c r="G4" s="2" t="s">
        <v>128</v>
      </c>
      <c r="H4" s="2" t="s">
        <v>129</v>
      </c>
      <c r="I4" s="2" t="s">
        <v>130</v>
      </c>
      <c r="J4" s="241" t="s">
        <v>131</v>
      </c>
      <c r="K4" s="2" t="s">
        <v>128</v>
      </c>
      <c r="L4" s="2" t="s">
        <v>129</v>
      </c>
      <c r="M4" s="2" t="s">
        <v>130</v>
      </c>
      <c r="N4" s="2" t="s">
        <v>131</v>
      </c>
    </row>
    <row r="5" spans="1:28" ht="15.75" customHeight="1" x14ac:dyDescent="0.25">
      <c r="B5" s="242">
        <v>39965</v>
      </c>
      <c r="C5" s="232">
        <v>-26.315789473684209</v>
      </c>
      <c r="D5" s="232">
        <v>-31.578947368421051</v>
      </c>
      <c r="E5" s="232">
        <v>-15.789473684210526</v>
      </c>
      <c r="F5" s="243">
        <v>-5.2631578947368416</v>
      </c>
      <c r="G5" s="232">
        <v>-35</v>
      </c>
      <c r="H5" s="232">
        <v>-50</v>
      </c>
      <c r="I5" s="232">
        <v>-55.000000000000007</v>
      </c>
      <c r="J5" s="243">
        <v>-35</v>
      </c>
      <c r="K5" s="232">
        <v>-14.285714285714285</v>
      </c>
      <c r="L5" s="232">
        <v>-14.285714285714285</v>
      </c>
      <c r="M5" s="232">
        <v>0</v>
      </c>
      <c r="N5" s="232">
        <v>-28.571428571428569</v>
      </c>
      <c r="P5" s="2">
        <f t="shared" ref="P5:AA26" si="0">+IF(C5&lt;0,1,0)</f>
        <v>1</v>
      </c>
      <c r="Q5" s="2">
        <f t="shared" si="0"/>
        <v>1</v>
      </c>
      <c r="R5" s="2">
        <f t="shared" si="0"/>
        <v>1</v>
      </c>
      <c r="S5" s="2">
        <f t="shared" si="0"/>
        <v>1</v>
      </c>
      <c r="T5" s="2">
        <f t="shared" si="0"/>
        <v>1</v>
      </c>
      <c r="U5" s="2">
        <f t="shared" si="0"/>
        <v>1</v>
      </c>
      <c r="V5" s="2">
        <f t="shared" si="0"/>
        <v>1</v>
      </c>
      <c r="W5" s="2">
        <f t="shared" si="0"/>
        <v>1</v>
      </c>
      <c r="X5" s="2">
        <f t="shared" si="0"/>
        <v>1</v>
      </c>
      <c r="Y5" s="2">
        <f t="shared" si="0"/>
        <v>1</v>
      </c>
      <c r="Z5" s="2">
        <f t="shared" si="0"/>
        <v>0</v>
      </c>
      <c r="AA5" s="2">
        <f t="shared" si="0"/>
        <v>1</v>
      </c>
      <c r="AB5" s="2">
        <f t="shared" ref="AB5:AB32" si="1">+SUM(P5:AA5)</f>
        <v>11</v>
      </c>
    </row>
    <row r="6" spans="1:28" x14ac:dyDescent="0.25">
      <c r="B6" s="242">
        <v>40057</v>
      </c>
      <c r="C6" s="232">
        <v>-27.777777777777779</v>
      </c>
      <c r="D6" s="232">
        <v>-11.111111111111111</v>
      </c>
      <c r="E6" s="232">
        <v>0</v>
      </c>
      <c r="F6" s="243">
        <v>-5.5555555555555554</v>
      </c>
      <c r="G6" s="232">
        <v>-45.454545454545453</v>
      </c>
      <c r="H6" s="232">
        <v>-31.818181818181817</v>
      </c>
      <c r="I6" s="232">
        <v>-36.363636363636367</v>
      </c>
      <c r="J6" s="243">
        <v>-36.363636363636367</v>
      </c>
      <c r="K6" s="232">
        <v>-16.666666666666664</v>
      </c>
      <c r="L6" s="232">
        <v>-16.666666666666664</v>
      </c>
      <c r="M6" s="232">
        <v>-16.666666666666664</v>
      </c>
      <c r="N6" s="232">
        <v>0</v>
      </c>
      <c r="P6" s="2">
        <f t="shared" si="0"/>
        <v>1</v>
      </c>
      <c r="Q6" s="2">
        <f t="shared" si="0"/>
        <v>1</v>
      </c>
      <c r="R6" s="2">
        <f t="shared" si="0"/>
        <v>0</v>
      </c>
      <c r="S6" s="2">
        <f t="shared" si="0"/>
        <v>1</v>
      </c>
      <c r="T6" s="2">
        <f t="shared" si="0"/>
        <v>1</v>
      </c>
      <c r="U6" s="2">
        <f t="shared" si="0"/>
        <v>1</v>
      </c>
      <c r="V6" s="2">
        <f t="shared" si="0"/>
        <v>1</v>
      </c>
      <c r="W6" s="2">
        <f t="shared" si="0"/>
        <v>1</v>
      </c>
      <c r="X6" s="2">
        <f t="shared" si="0"/>
        <v>1</v>
      </c>
      <c r="Y6" s="2">
        <f t="shared" si="0"/>
        <v>1</v>
      </c>
      <c r="Z6" s="2">
        <f t="shared" si="0"/>
        <v>1</v>
      </c>
      <c r="AA6" s="2">
        <f t="shared" si="0"/>
        <v>0</v>
      </c>
      <c r="AB6" s="2">
        <f t="shared" si="1"/>
        <v>10</v>
      </c>
    </row>
    <row r="7" spans="1:28" x14ac:dyDescent="0.25">
      <c r="B7" s="242">
        <v>40148</v>
      </c>
      <c r="C7" s="232">
        <v>-5.8823529411764701</v>
      </c>
      <c r="D7" s="232">
        <v>-11.76470588235294</v>
      </c>
      <c r="E7" s="232">
        <v>-17.647058823529413</v>
      </c>
      <c r="F7" s="243">
        <v>-23.52941176470588</v>
      </c>
      <c r="G7" s="232">
        <v>-27.27272727272727</v>
      </c>
      <c r="H7" s="232">
        <v>-13.636363636363635</v>
      </c>
      <c r="I7" s="232">
        <v>0</v>
      </c>
      <c r="J7" s="243">
        <v>9.0909090909090917</v>
      </c>
      <c r="K7" s="232">
        <v>-28.571428571428569</v>
      </c>
      <c r="L7" s="232">
        <v>-57.142857142857139</v>
      </c>
      <c r="M7" s="232">
        <v>-57.142857142857139</v>
      </c>
      <c r="N7" s="232">
        <v>-28.571428571428569</v>
      </c>
      <c r="P7" s="2">
        <f t="shared" si="0"/>
        <v>1</v>
      </c>
      <c r="Q7" s="2">
        <f t="shared" si="0"/>
        <v>1</v>
      </c>
      <c r="R7" s="2">
        <f t="shared" si="0"/>
        <v>1</v>
      </c>
      <c r="S7" s="2">
        <f t="shared" si="0"/>
        <v>1</v>
      </c>
      <c r="T7" s="2">
        <f t="shared" si="0"/>
        <v>1</v>
      </c>
      <c r="U7" s="2">
        <f t="shared" si="0"/>
        <v>1</v>
      </c>
      <c r="V7" s="2">
        <f t="shared" si="0"/>
        <v>0</v>
      </c>
      <c r="W7" s="2">
        <f t="shared" si="0"/>
        <v>0</v>
      </c>
      <c r="X7" s="2">
        <f t="shared" si="0"/>
        <v>1</v>
      </c>
      <c r="Y7" s="2">
        <f t="shared" si="0"/>
        <v>1</v>
      </c>
      <c r="Z7" s="2">
        <f t="shared" si="0"/>
        <v>1</v>
      </c>
      <c r="AA7" s="2">
        <f t="shared" si="0"/>
        <v>1</v>
      </c>
      <c r="AB7" s="2">
        <f t="shared" si="1"/>
        <v>10</v>
      </c>
    </row>
    <row r="8" spans="1:28" x14ac:dyDescent="0.25">
      <c r="B8" s="242">
        <v>40238</v>
      </c>
      <c r="C8" s="232">
        <v>22.222222222222221</v>
      </c>
      <c r="D8" s="232">
        <v>22.222222222222221</v>
      </c>
      <c r="E8" s="232">
        <v>27.777777777777779</v>
      </c>
      <c r="F8" s="243">
        <v>-5.5555555555555554</v>
      </c>
      <c r="G8" s="232">
        <v>0</v>
      </c>
      <c r="H8" s="232">
        <v>0</v>
      </c>
      <c r="I8" s="232">
        <v>13.636363636363635</v>
      </c>
      <c r="J8" s="243">
        <v>13.636363636363635</v>
      </c>
      <c r="K8" s="232">
        <v>-28.571428571428569</v>
      </c>
      <c r="L8" s="232">
        <v>-28.571428571428569</v>
      </c>
      <c r="M8" s="232">
        <v>-14.285714285714285</v>
      </c>
      <c r="N8" s="232">
        <v>-14.285714285714285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1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1</v>
      </c>
      <c r="Y8" s="2">
        <f t="shared" si="0"/>
        <v>1</v>
      </c>
      <c r="Z8" s="2">
        <f t="shared" si="0"/>
        <v>1</v>
      </c>
      <c r="AA8" s="2">
        <f t="shared" si="0"/>
        <v>1</v>
      </c>
      <c r="AB8" s="2">
        <f t="shared" si="1"/>
        <v>5</v>
      </c>
    </row>
    <row r="9" spans="1:28" x14ac:dyDescent="0.25">
      <c r="B9" s="242">
        <v>40330</v>
      </c>
      <c r="C9" s="232">
        <v>22.222222222222221</v>
      </c>
      <c r="D9" s="232">
        <v>22.222222222222221</v>
      </c>
      <c r="E9" s="232">
        <v>38.888888888888893</v>
      </c>
      <c r="F9" s="243">
        <v>22.222222222222221</v>
      </c>
      <c r="G9" s="232">
        <v>11.111111111111111</v>
      </c>
      <c r="H9" s="232">
        <v>16.666666666666664</v>
      </c>
      <c r="I9" s="232">
        <v>11.111111111111111</v>
      </c>
      <c r="J9" s="243">
        <v>16.666666666666664</v>
      </c>
      <c r="K9" s="232">
        <v>-28.571428571428569</v>
      </c>
      <c r="L9" s="232">
        <v>-28.571428571428569</v>
      </c>
      <c r="M9" s="232">
        <v>-28.571428571428569</v>
      </c>
      <c r="N9" s="232">
        <v>-57.142857142857139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1</v>
      </c>
      <c r="Y9" s="2">
        <f t="shared" si="0"/>
        <v>1</v>
      </c>
      <c r="Z9" s="2">
        <f t="shared" si="0"/>
        <v>1</v>
      </c>
      <c r="AA9" s="2">
        <f t="shared" si="0"/>
        <v>1</v>
      </c>
      <c r="AB9" s="2">
        <f t="shared" si="1"/>
        <v>4</v>
      </c>
    </row>
    <row r="10" spans="1:28" x14ac:dyDescent="0.25">
      <c r="B10" s="242">
        <v>40422</v>
      </c>
      <c r="C10" s="232">
        <v>-5.5555555555555554</v>
      </c>
      <c r="D10" s="232">
        <v>22.222222222222221</v>
      </c>
      <c r="E10" s="232">
        <v>33.333333333333329</v>
      </c>
      <c r="F10" s="243">
        <v>61.111111111111114</v>
      </c>
      <c r="G10" s="232">
        <v>27.777777777777779</v>
      </c>
      <c r="H10" s="232">
        <v>50</v>
      </c>
      <c r="I10" s="232">
        <v>55.555555555555557</v>
      </c>
      <c r="J10" s="243">
        <v>38.888888888888893</v>
      </c>
      <c r="K10" s="232">
        <v>0</v>
      </c>
      <c r="L10" s="232">
        <v>-28.571428571428569</v>
      </c>
      <c r="M10" s="232">
        <v>-42.857142857142854</v>
      </c>
      <c r="N10" s="232">
        <v>-28.571428571428569</v>
      </c>
      <c r="P10" s="2">
        <f t="shared" si="0"/>
        <v>1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</v>
      </c>
      <c r="Z10" s="2">
        <f t="shared" si="0"/>
        <v>1</v>
      </c>
      <c r="AA10" s="2">
        <f t="shared" si="0"/>
        <v>1</v>
      </c>
      <c r="AB10" s="2">
        <f t="shared" si="1"/>
        <v>4</v>
      </c>
    </row>
    <row r="11" spans="1:28" x14ac:dyDescent="0.25">
      <c r="B11" s="242">
        <v>40513</v>
      </c>
      <c r="C11" s="232">
        <v>23.52941176470588</v>
      </c>
      <c r="D11" s="232">
        <v>23.52941176470588</v>
      </c>
      <c r="E11" s="232">
        <v>52.941176470588239</v>
      </c>
      <c r="F11" s="243">
        <v>64.705882352941174</v>
      </c>
      <c r="G11" s="232">
        <v>16.666666666666664</v>
      </c>
      <c r="H11" s="232">
        <v>38.888888888888893</v>
      </c>
      <c r="I11" s="232">
        <v>61.111111111111114</v>
      </c>
      <c r="J11" s="243">
        <v>38.888888888888893</v>
      </c>
      <c r="K11" s="232">
        <v>66.666666666666657</v>
      </c>
      <c r="L11" s="232">
        <v>50</v>
      </c>
      <c r="M11" s="232">
        <v>50</v>
      </c>
      <c r="N11" s="232"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1"/>
        <v>0</v>
      </c>
    </row>
    <row r="12" spans="1:28" x14ac:dyDescent="0.25">
      <c r="B12" s="242">
        <v>40603</v>
      </c>
      <c r="C12" s="232">
        <v>26.315789473684209</v>
      </c>
      <c r="D12" s="232">
        <v>36.84210526315789</v>
      </c>
      <c r="E12" s="232">
        <v>36.84210526315789</v>
      </c>
      <c r="F12" s="243">
        <v>10.526315789473683</v>
      </c>
      <c r="G12" s="232">
        <v>6.25</v>
      </c>
      <c r="H12" s="232">
        <v>25</v>
      </c>
      <c r="I12" s="232">
        <v>12.5</v>
      </c>
      <c r="J12" s="243">
        <v>-6.25</v>
      </c>
      <c r="K12" s="232">
        <v>42.857142857142854</v>
      </c>
      <c r="L12" s="232">
        <v>28.571428571428569</v>
      </c>
      <c r="M12" s="232">
        <v>-14.285714285714285</v>
      </c>
      <c r="N12" s="232">
        <v>-42.857142857142854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1</v>
      </c>
      <c r="X12" s="2">
        <f t="shared" si="0"/>
        <v>0</v>
      </c>
      <c r="Y12" s="2">
        <f t="shared" si="0"/>
        <v>0</v>
      </c>
      <c r="Z12" s="2">
        <f t="shared" si="0"/>
        <v>1</v>
      </c>
      <c r="AA12" s="2">
        <f t="shared" si="0"/>
        <v>1</v>
      </c>
      <c r="AB12" s="2">
        <f t="shared" si="1"/>
        <v>3</v>
      </c>
    </row>
    <row r="13" spans="1:28" x14ac:dyDescent="0.25">
      <c r="B13" s="242">
        <v>40695</v>
      </c>
      <c r="C13" s="232">
        <v>27.777777777777779</v>
      </c>
      <c r="D13" s="232">
        <v>55.555555555555557</v>
      </c>
      <c r="E13" s="232">
        <v>61.111111111111114</v>
      </c>
      <c r="F13" s="243">
        <v>27.777777777777779</v>
      </c>
      <c r="G13" s="232">
        <v>37.5</v>
      </c>
      <c r="H13" s="232">
        <v>43.75</v>
      </c>
      <c r="I13" s="232">
        <v>56.25</v>
      </c>
      <c r="J13" s="243">
        <v>31.25</v>
      </c>
      <c r="K13" s="232">
        <v>66.666666666666657</v>
      </c>
      <c r="L13" s="232">
        <v>33.333333333333329</v>
      </c>
      <c r="M13" s="232">
        <v>16.666666666666664</v>
      </c>
      <c r="N13" s="232">
        <v>0</v>
      </c>
      <c r="P13" s="2">
        <f t="shared" si="0"/>
        <v>0</v>
      </c>
      <c r="Q13" s="2">
        <f t="shared" si="0"/>
        <v>0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0</v>
      </c>
      <c r="V13" s="2">
        <f t="shared" si="0"/>
        <v>0</v>
      </c>
      <c r="W13" s="2">
        <f t="shared" si="0"/>
        <v>0</v>
      </c>
      <c r="X13" s="2">
        <f t="shared" si="0"/>
        <v>0</v>
      </c>
      <c r="Y13" s="2">
        <f t="shared" si="0"/>
        <v>0</v>
      </c>
      <c r="Z13" s="2">
        <f t="shared" si="0"/>
        <v>0</v>
      </c>
      <c r="AA13" s="2">
        <f t="shared" si="0"/>
        <v>0</v>
      </c>
      <c r="AB13" s="2">
        <f t="shared" si="1"/>
        <v>0</v>
      </c>
    </row>
    <row r="14" spans="1:28" x14ac:dyDescent="0.25">
      <c r="B14" s="242">
        <v>40787</v>
      </c>
      <c r="C14" s="232">
        <v>23.809523809523807</v>
      </c>
      <c r="D14" s="232">
        <v>47.619047619047613</v>
      </c>
      <c r="E14" s="232">
        <v>42.857142857142854</v>
      </c>
      <c r="F14" s="243">
        <v>47.619047619047613</v>
      </c>
      <c r="G14" s="232">
        <v>28.571428571428569</v>
      </c>
      <c r="H14" s="232">
        <v>50</v>
      </c>
      <c r="I14" s="232">
        <v>57.142857142857139</v>
      </c>
      <c r="J14" s="243">
        <v>14.285714285714285</v>
      </c>
      <c r="K14" s="232">
        <v>50</v>
      </c>
      <c r="L14" s="232">
        <v>66.666666666666657</v>
      </c>
      <c r="M14" s="232">
        <v>66.666666666666657</v>
      </c>
      <c r="N14" s="232">
        <v>-16.666666666666664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1</v>
      </c>
      <c r="AB14" s="2">
        <f t="shared" si="1"/>
        <v>1</v>
      </c>
    </row>
    <row r="15" spans="1:28" x14ac:dyDescent="0.25">
      <c r="B15" s="242">
        <v>40878</v>
      </c>
      <c r="C15" s="232">
        <v>19.047619047619047</v>
      </c>
      <c r="D15" s="232">
        <v>14.285714285714285</v>
      </c>
      <c r="E15" s="232">
        <v>19.047619047619047</v>
      </c>
      <c r="F15" s="243">
        <v>14.285714285714285</v>
      </c>
      <c r="G15" s="232">
        <v>21.428571428571427</v>
      </c>
      <c r="H15" s="232">
        <v>42.857142857142854</v>
      </c>
      <c r="I15" s="232">
        <v>42.857142857142854</v>
      </c>
      <c r="J15" s="243">
        <v>28.571428571428569</v>
      </c>
      <c r="K15" s="232">
        <v>50</v>
      </c>
      <c r="L15" s="232">
        <v>50</v>
      </c>
      <c r="M15" s="232">
        <v>50</v>
      </c>
      <c r="N15" s="232"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1"/>
        <v>0</v>
      </c>
    </row>
    <row r="16" spans="1:28" x14ac:dyDescent="0.25">
      <c r="B16" s="242">
        <v>40969</v>
      </c>
      <c r="C16" s="232">
        <v>4.7619047619047619</v>
      </c>
      <c r="D16" s="232">
        <v>14.285714285714285</v>
      </c>
      <c r="E16" s="232">
        <v>14.285714285714285</v>
      </c>
      <c r="F16" s="243">
        <v>14.285714285714285</v>
      </c>
      <c r="G16" s="232">
        <v>6.666666666666667</v>
      </c>
      <c r="H16" s="232">
        <v>13.333333333333334</v>
      </c>
      <c r="I16" s="232">
        <v>46.666666666666664</v>
      </c>
      <c r="J16" s="243">
        <v>40</v>
      </c>
      <c r="K16" s="232">
        <v>33.333333333333329</v>
      </c>
      <c r="L16" s="232">
        <v>16.666666666666664</v>
      </c>
      <c r="M16" s="232">
        <v>-16.666666666666664</v>
      </c>
      <c r="N16" s="232">
        <v>-50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1</v>
      </c>
      <c r="AA16" s="2">
        <f t="shared" si="0"/>
        <v>1</v>
      </c>
      <c r="AB16" s="2">
        <f t="shared" si="1"/>
        <v>2</v>
      </c>
    </row>
    <row r="17" spans="2:28" x14ac:dyDescent="0.25">
      <c r="B17" s="242">
        <v>41061</v>
      </c>
      <c r="C17" s="232">
        <v>-5</v>
      </c>
      <c r="D17" s="232">
        <v>0</v>
      </c>
      <c r="E17" s="232">
        <v>-10</v>
      </c>
      <c r="F17" s="243">
        <v>0</v>
      </c>
      <c r="G17" s="232">
        <v>6.666666666666667</v>
      </c>
      <c r="H17" s="232">
        <v>13.333333333333334</v>
      </c>
      <c r="I17" s="232">
        <v>46.666666666666664</v>
      </c>
      <c r="J17" s="243">
        <v>40</v>
      </c>
      <c r="K17" s="232">
        <v>33.333333333333329</v>
      </c>
      <c r="L17" s="232">
        <v>16.666666666666664</v>
      </c>
      <c r="M17" s="232">
        <v>-16.666666666666664</v>
      </c>
      <c r="N17" s="232">
        <v>-50</v>
      </c>
      <c r="P17" s="2">
        <f t="shared" si="0"/>
        <v>1</v>
      </c>
      <c r="Q17" s="2">
        <f t="shared" si="0"/>
        <v>0</v>
      </c>
      <c r="R17" s="2">
        <f t="shared" si="0"/>
        <v>1</v>
      </c>
      <c r="S17" s="2">
        <f t="shared" si="0"/>
        <v>0</v>
      </c>
      <c r="T17" s="2">
        <f t="shared" si="0"/>
        <v>0</v>
      </c>
      <c r="U17" s="2">
        <f t="shared" si="0"/>
        <v>0</v>
      </c>
      <c r="V17" s="2">
        <f t="shared" si="0"/>
        <v>0</v>
      </c>
      <c r="W17" s="2">
        <f t="shared" si="0"/>
        <v>0</v>
      </c>
      <c r="X17" s="2">
        <f t="shared" si="0"/>
        <v>0</v>
      </c>
      <c r="Y17" s="2">
        <f t="shared" si="0"/>
        <v>0</v>
      </c>
      <c r="Z17" s="2">
        <f t="shared" si="0"/>
        <v>1</v>
      </c>
      <c r="AA17" s="2">
        <f t="shared" si="0"/>
        <v>1</v>
      </c>
      <c r="AB17" s="2">
        <f t="shared" si="1"/>
        <v>4</v>
      </c>
    </row>
    <row r="18" spans="2:28" x14ac:dyDescent="0.25">
      <c r="B18" s="242">
        <v>41153</v>
      </c>
      <c r="C18" s="232">
        <v>-14.000000000000002</v>
      </c>
      <c r="D18" s="232">
        <v>18</v>
      </c>
      <c r="E18" s="232">
        <v>9</v>
      </c>
      <c r="F18" s="243">
        <v>-9</v>
      </c>
      <c r="G18" s="232">
        <v>15</v>
      </c>
      <c r="H18" s="232">
        <v>8</v>
      </c>
      <c r="I18" s="232">
        <v>8</v>
      </c>
      <c r="J18" s="243">
        <v>0</v>
      </c>
      <c r="K18" s="232">
        <v>-17</v>
      </c>
      <c r="L18" s="232">
        <v>0</v>
      </c>
      <c r="M18" s="232">
        <v>-17</v>
      </c>
      <c r="N18" s="232">
        <v>0</v>
      </c>
      <c r="P18" s="2">
        <f t="shared" si="0"/>
        <v>1</v>
      </c>
      <c r="Q18" s="2">
        <f t="shared" si="0"/>
        <v>0</v>
      </c>
      <c r="R18" s="2">
        <f t="shared" si="0"/>
        <v>0</v>
      </c>
      <c r="S18" s="2">
        <f t="shared" si="0"/>
        <v>1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  <c r="X18" s="2">
        <f t="shared" si="0"/>
        <v>1</v>
      </c>
      <c r="Y18" s="2">
        <f t="shared" si="0"/>
        <v>0</v>
      </c>
      <c r="Z18" s="2">
        <f t="shared" si="0"/>
        <v>1</v>
      </c>
      <c r="AA18" s="2">
        <f t="shared" si="0"/>
        <v>0</v>
      </c>
      <c r="AB18" s="2">
        <f t="shared" si="1"/>
        <v>4</v>
      </c>
    </row>
    <row r="19" spans="2:28" x14ac:dyDescent="0.25">
      <c r="B19" s="242">
        <v>41244</v>
      </c>
      <c r="C19" s="232">
        <v>8.3333333333333321</v>
      </c>
      <c r="D19" s="232">
        <v>12.5</v>
      </c>
      <c r="E19" s="232">
        <v>29.166666666666668</v>
      </c>
      <c r="F19" s="243">
        <v>8.3333333333333321</v>
      </c>
      <c r="G19" s="232">
        <v>0</v>
      </c>
      <c r="H19" s="232">
        <v>-6.666666666666667</v>
      </c>
      <c r="I19" s="232">
        <v>13.333333333333334</v>
      </c>
      <c r="J19" s="243">
        <v>0</v>
      </c>
      <c r="K19" s="232">
        <v>42.857142857142854</v>
      </c>
      <c r="L19" s="232">
        <v>28.571428571428569</v>
      </c>
      <c r="M19" s="232">
        <v>42.857142857142854</v>
      </c>
      <c r="N19" s="232">
        <v>14.285714285714285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1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1"/>
        <v>1</v>
      </c>
    </row>
    <row r="20" spans="2:28" x14ac:dyDescent="0.25">
      <c r="B20" s="242">
        <v>41334</v>
      </c>
      <c r="C20" s="232">
        <v>-18.181818181818183</v>
      </c>
      <c r="D20" s="232">
        <v>-27.27272727272727</v>
      </c>
      <c r="E20" s="232">
        <v>-31.818181818181817</v>
      </c>
      <c r="F20" s="243">
        <v>-40.909090909090914</v>
      </c>
      <c r="G20" s="232">
        <v>-18.75</v>
      </c>
      <c r="H20" s="232">
        <v>-25</v>
      </c>
      <c r="I20" s="232">
        <v>-18.75</v>
      </c>
      <c r="J20" s="243">
        <v>-25</v>
      </c>
      <c r="K20" s="232">
        <v>-42.857142857142854</v>
      </c>
      <c r="L20" s="232">
        <v>-42.857142857142854</v>
      </c>
      <c r="M20" s="232">
        <v>-42.857142857142854</v>
      </c>
      <c r="N20" s="232">
        <v>-28.571428571428569</v>
      </c>
      <c r="P20" s="2">
        <f t="shared" si="0"/>
        <v>1</v>
      </c>
      <c r="Q20" s="2">
        <f t="shared" si="0"/>
        <v>1</v>
      </c>
      <c r="R20" s="2">
        <f t="shared" si="0"/>
        <v>1</v>
      </c>
      <c r="S20" s="2">
        <f t="shared" si="0"/>
        <v>1</v>
      </c>
      <c r="T20" s="2">
        <f t="shared" si="0"/>
        <v>1</v>
      </c>
      <c r="U20" s="2">
        <f t="shared" si="0"/>
        <v>1</v>
      </c>
      <c r="V20" s="2">
        <f t="shared" si="0"/>
        <v>1</v>
      </c>
      <c r="W20" s="2">
        <f t="shared" si="0"/>
        <v>1</v>
      </c>
      <c r="X20" s="2">
        <f t="shared" si="0"/>
        <v>1</v>
      </c>
      <c r="Y20" s="2">
        <f t="shared" si="0"/>
        <v>1</v>
      </c>
      <c r="Z20" s="2">
        <f t="shared" si="0"/>
        <v>1</v>
      </c>
      <c r="AA20" s="2">
        <f t="shared" si="0"/>
        <v>1</v>
      </c>
      <c r="AB20" s="2">
        <f t="shared" si="1"/>
        <v>12</v>
      </c>
    </row>
    <row r="21" spans="2:28" x14ac:dyDescent="0.25">
      <c r="B21" s="242">
        <v>41426</v>
      </c>
      <c r="C21" s="232">
        <v>0</v>
      </c>
      <c r="D21" s="232">
        <v>10.526315789473683</v>
      </c>
      <c r="E21" s="232">
        <v>5.2631578947368416</v>
      </c>
      <c r="F21" s="243">
        <v>5.2631578947368416</v>
      </c>
      <c r="G21" s="232">
        <v>-6.666666666666667</v>
      </c>
      <c r="H21" s="232">
        <v>-20</v>
      </c>
      <c r="I21" s="232">
        <v>-33.333333333333329</v>
      </c>
      <c r="J21" s="243">
        <v>-13.333333333333334</v>
      </c>
      <c r="K21" s="232">
        <v>-42.857142857142854</v>
      </c>
      <c r="L21" s="232">
        <v>-28.571428571428569</v>
      </c>
      <c r="M21" s="232">
        <v>-28.571428571428569</v>
      </c>
      <c r="N21" s="232">
        <v>-57.142857142857139</v>
      </c>
      <c r="P21" s="2">
        <f t="shared" si="0"/>
        <v>0</v>
      </c>
      <c r="Q21" s="2">
        <f t="shared" si="0"/>
        <v>0</v>
      </c>
      <c r="R21" s="2">
        <f t="shared" si="0"/>
        <v>0</v>
      </c>
      <c r="S21" s="2">
        <f t="shared" si="0"/>
        <v>0</v>
      </c>
      <c r="T21" s="2">
        <f t="shared" si="0"/>
        <v>1</v>
      </c>
      <c r="U21" s="2">
        <f t="shared" si="0"/>
        <v>1</v>
      </c>
      <c r="V21" s="2">
        <f t="shared" si="0"/>
        <v>1</v>
      </c>
      <c r="W21" s="2">
        <f t="shared" si="0"/>
        <v>1</v>
      </c>
      <c r="X21" s="2">
        <f t="shared" si="0"/>
        <v>1</v>
      </c>
      <c r="Y21" s="2">
        <f t="shared" si="0"/>
        <v>1</v>
      </c>
      <c r="Z21" s="2">
        <f t="shared" si="0"/>
        <v>1</v>
      </c>
      <c r="AA21" s="2">
        <f t="shared" si="0"/>
        <v>1</v>
      </c>
      <c r="AB21" s="2">
        <f t="shared" si="1"/>
        <v>8</v>
      </c>
    </row>
    <row r="22" spans="2:28" x14ac:dyDescent="0.25">
      <c r="B22" s="242">
        <v>41518</v>
      </c>
      <c r="C22" s="232">
        <v>0</v>
      </c>
      <c r="D22" s="232">
        <v>4.7619047619047619</v>
      </c>
      <c r="E22" s="232">
        <v>23.809523809523807</v>
      </c>
      <c r="F22" s="243">
        <v>9.5238095238095237</v>
      </c>
      <c r="G22" s="232">
        <v>-17.647058823529413</v>
      </c>
      <c r="H22" s="232">
        <v>-23.52941176470588</v>
      </c>
      <c r="I22" s="232">
        <v>-17.647058823529413</v>
      </c>
      <c r="J22" s="243">
        <v>-17.647058823529413</v>
      </c>
      <c r="K22" s="232">
        <v>0</v>
      </c>
      <c r="L22" s="232">
        <v>0</v>
      </c>
      <c r="M22" s="232">
        <v>-14.285714285714285</v>
      </c>
      <c r="N22" s="232">
        <v>-28.571428571428569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1</v>
      </c>
      <c r="U22" s="2">
        <f t="shared" si="0"/>
        <v>1</v>
      </c>
      <c r="V22" s="2">
        <f t="shared" si="0"/>
        <v>1</v>
      </c>
      <c r="W22" s="2">
        <f t="shared" si="0"/>
        <v>1</v>
      </c>
      <c r="X22" s="2">
        <f t="shared" si="0"/>
        <v>0</v>
      </c>
      <c r="Y22" s="2">
        <f t="shared" si="0"/>
        <v>0</v>
      </c>
      <c r="Z22" s="2">
        <f t="shared" si="0"/>
        <v>1</v>
      </c>
      <c r="AA22" s="2">
        <f t="shared" si="0"/>
        <v>1</v>
      </c>
      <c r="AB22" s="2">
        <f t="shared" si="1"/>
        <v>6</v>
      </c>
    </row>
    <row r="23" spans="2:28" x14ac:dyDescent="0.25">
      <c r="B23" s="242">
        <v>41609</v>
      </c>
      <c r="C23" s="232">
        <v>16.666666666666664</v>
      </c>
      <c r="D23" s="232">
        <v>16.666666666666664</v>
      </c>
      <c r="E23" s="232">
        <v>38.888888888888893</v>
      </c>
      <c r="F23" s="243">
        <v>11.111111111111111</v>
      </c>
      <c r="G23" s="232">
        <v>28.571428571428569</v>
      </c>
      <c r="H23" s="232">
        <v>57.142857142857139</v>
      </c>
      <c r="I23" s="232">
        <v>42.857142857142854</v>
      </c>
      <c r="J23" s="243">
        <v>7.1428571428571423</v>
      </c>
      <c r="K23" s="232">
        <v>14.285714285714285</v>
      </c>
      <c r="L23" s="232">
        <v>0</v>
      </c>
      <c r="M23" s="232">
        <v>0</v>
      </c>
      <c r="N23" s="232">
        <v>-28.571428571428569</v>
      </c>
      <c r="P23" s="2">
        <f t="shared" si="0"/>
        <v>0</v>
      </c>
      <c r="Q23" s="2">
        <f t="shared" si="0"/>
        <v>0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0</v>
      </c>
      <c r="X23" s="2">
        <f t="shared" si="0"/>
        <v>0</v>
      </c>
      <c r="Y23" s="2">
        <f t="shared" si="0"/>
        <v>0</v>
      </c>
      <c r="Z23" s="2">
        <f t="shared" si="0"/>
        <v>0</v>
      </c>
      <c r="AA23" s="2">
        <f t="shared" si="0"/>
        <v>1</v>
      </c>
      <c r="AB23" s="2">
        <f t="shared" si="1"/>
        <v>1</v>
      </c>
    </row>
    <row r="24" spans="2:28" x14ac:dyDescent="0.25">
      <c r="B24" s="242">
        <v>41699</v>
      </c>
      <c r="C24" s="232">
        <v>-21.052631578947366</v>
      </c>
      <c r="D24" s="232">
        <v>0</v>
      </c>
      <c r="E24" s="232">
        <v>-15.789473684210526</v>
      </c>
      <c r="F24" s="243">
        <v>-15.789473684210526</v>
      </c>
      <c r="G24" s="232">
        <v>0</v>
      </c>
      <c r="H24" s="232">
        <v>0</v>
      </c>
      <c r="I24" s="232">
        <v>-10</v>
      </c>
      <c r="J24" s="243">
        <v>-30</v>
      </c>
      <c r="K24" s="232">
        <v>16.666666666666664</v>
      </c>
      <c r="L24" s="232">
        <v>0</v>
      </c>
      <c r="M24" s="232">
        <v>-33.333333333333329</v>
      </c>
      <c r="N24" s="232">
        <v>-66.666666666666657</v>
      </c>
      <c r="P24" s="2">
        <f t="shared" si="0"/>
        <v>1</v>
      </c>
      <c r="Q24" s="2">
        <f t="shared" si="0"/>
        <v>0</v>
      </c>
      <c r="R24" s="2">
        <f t="shared" si="0"/>
        <v>1</v>
      </c>
      <c r="S24" s="2">
        <f t="shared" si="0"/>
        <v>1</v>
      </c>
      <c r="T24" s="2">
        <f t="shared" si="0"/>
        <v>0</v>
      </c>
      <c r="U24" s="2">
        <f t="shared" si="0"/>
        <v>0</v>
      </c>
      <c r="V24" s="2">
        <f t="shared" si="0"/>
        <v>1</v>
      </c>
      <c r="W24" s="2">
        <f t="shared" si="0"/>
        <v>1</v>
      </c>
      <c r="X24" s="2">
        <f t="shared" si="0"/>
        <v>0</v>
      </c>
      <c r="Y24" s="2">
        <f t="shared" si="0"/>
        <v>0</v>
      </c>
      <c r="Z24" s="2">
        <f t="shared" si="0"/>
        <v>1</v>
      </c>
      <c r="AA24" s="2">
        <f t="shared" si="0"/>
        <v>1</v>
      </c>
      <c r="AB24" s="2">
        <f t="shared" si="1"/>
        <v>7</v>
      </c>
    </row>
    <row r="25" spans="2:28" x14ac:dyDescent="0.25">
      <c r="B25" s="242">
        <v>41791</v>
      </c>
      <c r="C25" s="232">
        <v>-5.5555555555555554</v>
      </c>
      <c r="D25" s="232">
        <v>5.5555555555555554</v>
      </c>
      <c r="E25" s="232">
        <v>11.111111111111111</v>
      </c>
      <c r="F25" s="243">
        <v>11.111111111111111</v>
      </c>
      <c r="G25" s="232">
        <v>-18.181818181818183</v>
      </c>
      <c r="H25" s="232">
        <v>18.181818181818183</v>
      </c>
      <c r="I25" s="232">
        <v>54.54545454545454</v>
      </c>
      <c r="J25" s="243">
        <v>36.363636363636367</v>
      </c>
      <c r="K25" s="232">
        <v>0</v>
      </c>
      <c r="L25" s="232">
        <v>0</v>
      </c>
      <c r="M25" s="232">
        <v>-20</v>
      </c>
      <c r="N25" s="232">
        <v>-20</v>
      </c>
      <c r="P25" s="2">
        <f t="shared" si="0"/>
        <v>1</v>
      </c>
      <c r="Q25" s="2">
        <f t="shared" si="0"/>
        <v>0</v>
      </c>
      <c r="R25" s="2">
        <f t="shared" si="0"/>
        <v>0</v>
      </c>
      <c r="S25" s="2">
        <f t="shared" si="0"/>
        <v>0</v>
      </c>
      <c r="T25" s="2">
        <f t="shared" si="0"/>
        <v>1</v>
      </c>
      <c r="U25" s="2">
        <f t="shared" si="0"/>
        <v>0</v>
      </c>
      <c r="V25" s="2">
        <f t="shared" si="0"/>
        <v>0</v>
      </c>
      <c r="W25" s="2">
        <f t="shared" si="0"/>
        <v>0</v>
      </c>
      <c r="X25" s="2">
        <f t="shared" si="0"/>
        <v>0</v>
      </c>
      <c r="Y25" s="2">
        <f t="shared" si="0"/>
        <v>0</v>
      </c>
      <c r="Z25" s="2">
        <f t="shared" si="0"/>
        <v>1</v>
      </c>
      <c r="AA25" s="2">
        <f t="shared" si="0"/>
        <v>1</v>
      </c>
      <c r="AB25" s="2">
        <f t="shared" si="1"/>
        <v>4</v>
      </c>
    </row>
    <row r="26" spans="2:28" x14ac:dyDescent="0.25">
      <c r="B26" s="242">
        <v>41883</v>
      </c>
      <c r="C26" s="232">
        <v>0</v>
      </c>
      <c r="D26" s="232">
        <v>25</v>
      </c>
      <c r="E26" s="232">
        <v>25</v>
      </c>
      <c r="F26" s="243">
        <v>12.5</v>
      </c>
      <c r="G26" s="232">
        <v>7.1428571428571423</v>
      </c>
      <c r="H26" s="232">
        <v>14.285714285714285</v>
      </c>
      <c r="I26" s="232">
        <v>35.714285714285715</v>
      </c>
      <c r="J26" s="243">
        <v>14.285714285714285</v>
      </c>
      <c r="K26" s="232">
        <v>-50</v>
      </c>
      <c r="L26" s="232">
        <v>-25</v>
      </c>
      <c r="M26" s="232">
        <v>-25</v>
      </c>
      <c r="N26" s="232">
        <v>-75</v>
      </c>
      <c r="P26" s="2">
        <f t="shared" si="0"/>
        <v>0</v>
      </c>
      <c r="Q26" s="2">
        <f t="shared" si="0"/>
        <v>0</v>
      </c>
      <c r="R26" s="2">
        <f t="shared" si="0"/>
        <v>0</v>
      </c>
      <c r="S26" s="2">
        <f t="shared" ref="S26:AA32" si="2">+IF(F26&lt;0,1,0)</f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2">
        <f t="shared" si="2"/>
        <v>0</v>
      </c>
      <c r="X26" s="2">
        <f t="shared" si="2"/>
        <v>1</v>
      </c>
      <c r="Y26" s="2">
        <f t="shared" si="2"/>
        <v>1</v>
      </c>
      <c r="Z26" s="2">
        <f t="shared" si="2"/>
        <v>1</v>
      </c>
      <c r="AA26" s="2">
        <f t="shared" si="2"/>
        <v>1</v>
      </c>
      <c r="AB26" s="2">
        <f t="shared" si="1"/>
        <v>4</v>
      </c>
    </row>
    <row r="27" spans="2:28" x14ac:dyDescent="0.25">
      <c r="B27" s="242">
        <v>41974</v>
      </c>
      <c r="C27" s="232">
        <v>23.076923076923077</v>
      </c>
      <c r="D27" s="232">
        <v>15.384615384615385</v>
      </c>
      <c r="E27" s="232">
        <v>15.384615384615385</v>
      </c>
      <c r="F27" s="243">
        <v>38.461538461538467</v>
      </c>
      <c r="G27" s="232">
        <v>-11.111111111111111</v>
      </c>
      <c r="H27" s="232">
        <v>-11.111111111111111</v>
      </c>
      <c r="I27" s="232">
        <v>-11.111111111111111</v>
      </c>
      <c r="J27" s="243">
        <v>-11.111111111111111</v>
      </c>
      <c r="K27" s="232">
        <v>-25</v>
      </c>
      <c r="L27" s="232">
        <v>-75</v>
      </c>
      <c r="M27" s="232">
        <v>-75</v>
      </c>
      <c r="N27" s="232">
        <v>-75</v>
      </c>
      <c r="P27" s="2">
        <f t="shared" ref="P27:R32" si="3">+IF(C27&lt;0,1,0)</f>
        <v>0</v>
      </c>
      <c r="Q27" s="2">
        <f t="shared" si="3"/>
        <v>0</v>
      </c>
      <c r="R27" s="2">
        <f t="shared" si="3"/>
        <v>0</v>
      </c>
      <c r="S27" s="2">
        <f t="shared" si="2"/>
        <v>0</v>
      </c>
      <c r="T27" s="2">
        <f t="shared" si="2"/>
        <v>1</v>
      </c>
      <c r="U27" s="2">
        <f t="shared" si="2"/>
        <v>1</v>
      </c>
      <c r="V27" s="2">
        <f t="shared" si="2"/>
        <v>1</v>
      </c>
      <c r="W27" s="2">
        <f t="shared" si="2"/>
        <v>1</v>
      </c>
      <c r="X27" s="2">
        <f t="shared" si="2"/>
        <v>1</v>
      </c>
      <c r="Y27" s="2">
        <f t="shared" si="2"/>
        <v>1</v>
      </c>
      <c r="Z27" s="2">
        <f t="shared" si="2"/>
        <v>1</v>
      </c>
      <c r="AA27" s="2">
        <f t="shared" si="2"/>
        <v>1</v>
      </c>
      <c r="AB27" s="2">
        <f t="shared" si="1"/>
        <v>8</v>
      </c>
    </row>
    <row r="28" spans="2:28" x14ac:dyDescent="0.25">
      <c r="B28" s="242">
        <v>42064</v>
      </c>
      <c r="C28" s="232">
        <v>6.666666666666667</v>
      </c>
      <c r="D28" s="232">
        <v>20</v>
      </c>
      <c r="E28" s="232">
        <v>13.333333333333334</v>
      </c>
      <c r="F28" s="243">
        <v>33.333333333333329</v>
      </c>
      <c r="G28" s="244">
        <v>0</v>
      </c>
      <c r="H28" s="244">
        <v>-11.111111111111111</v>
      </c>
      <c r="I28" s="244">
        <v>-22.222222222222221</v>
      </c>
      <c r="J28" s="245">
        <v>-22.222222222222221</v>
      </c>
      <c r="K28" s="244">
        <v>25</v>
      </c>
      <c r="L28" s="244">
        <v>25</v>
      </c>
      <c r="M28" s="244">
        <v>0</v>
      </c>
      <c r="N28" s="244">
        <v>-75</v>
      </c>
      <c r="P28" s="2">
        <f t="shared" si="3"/>
        <v>0</v>
      </c>
      <c r="Q28" s="2">
        <f t="shared" si="3"/>
        <v>0</v>
      </c>
      <c r="R28" s="2">
        <f t="shared" si="3"/>
        <v>0</v>
      </c>
      <c r="S28" s="2">
        <f t="shared" si="2"/>
        <v>0</v>
      </c>
      <c r="T28" s="2">
        <f t="shared" si="2"/>
        <v>0</v>
      </c>
      <c r="U28" s="2">
        <f t="shared" si="2"/>
        <v>1</v>
      </c>
      <c r="V28" s="2">
        <f t="shared" si="2"/>
        <v>1</v>
      </c>
      <c r="W28" s="2">
        <f t="shared" si="2"/>
        <v>1</v>
      </c>
      <c r="X28" s="2">
        <f t="shared" si="2"/>
        <v>0</v>
      </c>
      <c r="Y28" s="2">
        <f t="shared" si="2"/>
        <v>0</v>
      </c>
      <c r="Z28" s="2">
        <f t="shared" si="2"/>
        <v>0</v>
      </c>
      <c r="AA28" s="2">
        <f t="shared" si="2"/>
        <v>1</v>
      </c>
      <c r="AB28" s="2">
        <f t="shared" si="1"/>
        <v>4</v>
      </c>
    </row>
    <row r="29" spans="2:28" x14ac:dyDescent="0.25">
      <c r="B29" s="242">
        <v>42156</v>
      </c>
      <c r="C29" s="232">
        <v>-5.8823529411764701</v>
      </c>
      <c r="D29" s="232">
        <v>0</v>
      </c>
      <c r="E29" s="232">
        <v>5.8823529411764701</v>
      </c>
      <c r="F29" s="243">
        <v>11.76470588235294</v>
      </c>
      <c r="G29" s="244">
        <v>7.1428571428571423</v>
      </c>
      <c r="H29" s="244">
        <v>7.1428571428571423</v>
      </c>
      <c r="I29" s="244">
        <v>-7.1428571428571423</v>
      </c>
      <c r="J29" s="245">
        <v>-28.571428571428569</v>
      </c>
      <c r="K29" s="244">
        <v>-40</v>
      </c>
      <c r="L29" s="244">
        <v>-60</v>
      </c>
      <c r="M29" s="244">
        <v>-40</v>
      </c>
      <c r="N29" s="244">
        <v>-60</v>
      </c>
      <c r="P29" s="2">
        <f t="shared" si="3"/>
        <v>1</v>
      </c>
      <c r="Q29" s="2">
        <f t="shared" si="3"/>
        <v>0</v>
      </c>
      <c r="R29" s="2">
        <f t="shared" si="3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1</v>
      </c>
      <c r="W29" s="2">
        <f t="shared" si="2"/>
        <v>1</v>
      </c>
      <c r="X29" s="2">
        <f t="shared" si="2"/>
        <v>1</v>
      </c>
      <c r="Y29" s="2">
        <f t="shared" si="2"/>
        <v>1</v>
      </c>
      <c r="Z29" s="2">
        <f t="shared" si="2"/>
        <v>1</v>
      </c>
      <c r="AA29" s="2">
        <f t="shared" si="2"/>
        <v>1</v>
      </c>
      <c r="AB29" s="2">
        <f t="shared" si="1"/>
        <v>7</v>
      </c>
    </row>
    <row r="30" spans="2:28" x14ac:dyDescent="0.25">
      <c r="B30" s="242">
        <v>42248</v>
      </c>
      <c r="C30" s="232">
        <v>0</v>
      </c>
      <c r="D30" s="232">
        <v>21.428571428571427</v>
      </c>
      <c r="E30" s="232">
        <v>14.285714285714285</v>
      </c>
      <c r="F30" s="243">
        <v>28.571428571428569</v>
      </c>
      <c r="G30" s="244">
        <v>7.6923076923076925</v>
      </c>
      <c r="H30" s="244">
        <v>-7.6923076923076925</v>
      </c>
      <c r="I30" s="244">
        <v>-7.6923076923076925</v>
      </c>
      <c r="J30" s="245">
        <v>7.6923076923076925</v>
      </c>
      <c r="K30" s="244">
        <v>0</v>
      </c>
      <c r="L30" s="244">
        <v>-20</v>
      </c>
      <c r="M30" s="244">
        <v>0</v>
      </c>
      <c r="N30" s="244">
        <v>-40</v>
      </c>
      <c r="P30" s="2">
        <f t="shared" si="3"/>
        <v>0</v>
      </c>
      <c r="Q30" s="2">
        <f t="shared" si="3"/>
        <v>0</v>
      </c>
      <c r="R30" s="2">
        <f t="shared" si="3"/>
        <v>0</v>
      </c>
      <c r="S30" s="2">
        <f t="shared" si="2"/>
        <v>0</v>
      </c>
      <c r="T30" s="2">
        <f t="shared" si="2"/>
        <v>0</v>
      </c>
      <c r="U30" s="2">
        <f t="shared" si="2"/>
        <v>1</v>
      </c>
      <c r="V30" s="2">
        <f t="shared" si="2"/>
        <v>1</v>
      </c>
      <c r="W30" s="2">
        <f t="shared" si="2"/>
        <v>0</v>
      </c>
      <c r="X30" s="2">
        <f t="shared" si="2"/>
        <v>0</v>
      </c>
      <c r="Y30" s="2">
        <f t="shared" si="2"/>
        <v>1</v>
      </c>
      <c r="Z30" s="2">
        <f t="shared" si="2"/>
        <v>0</v>
      </c>
      <c r="AA30" s="2">
        <f t="shared" si="2"/>
        <v>1</v>
      </c>
      <c r="AB30" s="2">
        <f t="shared" si="1"/>
        <v>4</v>
      </c>
    </row>
    <row r="31" spans="2:28" x14ac:dyDescent="0.25">
      <c r="B31" s="242">
        <v>42339</v>
      </c>
      <c r="C31" s="232">
        <v>0</v>
      </c>
      <c r="D31" s="232">
        <v>13.333333333333334</v>
      </c>
      <c r="E31" s="232">
        <v>20</v>
      </c>
      <c r="F31" s="243">
        <v>53.333333333333336</v>
      </c>
      <c r="G31" s="244">
        <v>9.0909090909090917</v>
      </c>
      <c r="H31" s="244">
        <v>18.181818181818183</v>
      </c>
      <c r="I31" s="244">
        <v>0</v>
      </c>
      <c r="J31" s="245">
        <v>9.0909090909090917</v>
      </c>
      <c r="K31" s="244">
        <v>0</v>
      </c>
      <c r="L31" s="244">
        <v>40</v>
      </c>
      <c r="M31" s="244">
        <v>-20</v>
      </c>
      <c r="N31" s="244">
        <v>-40</v>
      </c>
      <c r="O31" s="232"/>
      <c r="P31" s="2">
        <f t="shared" si="3"/>
        <v>0</v>
      </c>
      <c r="Q31" s="2">
        <f t="shared" si="3"/>
        <v>0</v>
      </c>
      <c r="R31" s="2">
        <f t="shared" si="3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>
        <f t="shared" si="2"/>
        <v>0</v>
      </c>
      <c r="X31" s="2">
        <f t="shared" si="2"/>
        <v>0</v>
      </c>
      <c r="Y31" s="2">
        <f t="shared" si="2"/>
        <v>0</v>
      </c>
      <c r="Z31" s="2">
        <f t="shared" si="2"/>
        <v>1</v>
      </c>
      <c r="AA31" s="2">
        <f t="shared" si="2"/>
        <v>1</v>
      </c>
      <c r="AB31" s="2">
        <f t="shared" si="1"/>
        <v>2</v>
      </c>
    </row>
    <row r="32" spans="2:28" x14ac:dyDescent="0.25">
      <c r="B32" s="242">
        <v>42430</v>
      </c>
      <c r="C32" s="232">
        <v>-31.25</v>
      </c>
      <c r="D32" s="232">
        <v>-18.75</v>
      </c>
      <c r="E32" s="232">
        <v>-25</v>
      </c>
      <c r="F32" s="243">
        <v>-25</v>
      </c>
      <c r="G32" s="244">
        <v>-11.111111111111111</v>
      </c>
      <c r="H32" s="244">
        <v>-33.333333333333329</v>
      </c>
      <c r="I32" s="244">
        <v>-33.333333333333329</v>
      </c>
      <c r="J32" s="245">
        <v>-22.222222222222221</v>
      </c>
      <c r="K32" s="244">
        <v>-40</v>
      </c>
      <c r="L32" s="244">
        <v>-60</v>
      </c>
      <c r="M32" s="244">
        <v>-40</v>
      </c>
      <c r="N32" s="244">
        <v>-60</v>
      </c>
      <c r="O32" s="232"/>
      <c r="P32" s="2">
        <f t="shared" si="3"/>
        <v>1</v>
      </c>
      <c r="Q32" s="2">
        <f t="shared" si="3"/>
        <v>1</v>
      </c>
      <c r="R32" s="2">
        <f t="shared" si="3"/>
        <v>1</v>
      </c>
      <c r="S32" s="2">
        <f t="shared" si="2"/>
        <v>1</v>
      </c>
      <c r="T32" s="2">
        <f t="shared" si="2"/>
        <v>1</v>
      </c>
      <c r="U32" s="2">
        <f t="shared" si="2"/>
        <v>1</v>
      </c>
      <c r="V32" s="2">
        <f t="shared" si="2"/>
        <v>1</v>
      </c>
      <c r="W32" s="2">
        <f t="shared" si="2"/>
        <v>1</v>
      </c>
      <c r="X32" s="2">
        <f t="shared" si="2"/>
        <v>1</v>
      </c>
      <c r="Y32" s="2">
        <f t="shared" si="2"/>
        <v>1</v>
      </c>
      <c r="Z32" s="2">
        <f t="shared" si="2"/>
        <v>1</v>
      </c>
      <c r="AA32" s="2">
        <f t="shared" si="2"/>
        <v>1</v>
      </c>
      <c r="AB32" s="2">
        <f t="shared" si="1"/>
        <v>12</v>
      </c>
    </row>
    <row r="33" spans="1:16" x14ac:dyDescent="0.25">
      <c r="B33" s="242">
        <v>42522</v>
      </c>
      <c r="C33" s="232">
        <v>5.5555555555555554</v>
      </c>
      <c r="D33" s="232">
        <v>11.111111111111111</v>
      </c>
      <c r="E33" s="232">
        <v>-11.111111111111111</v>
      </c>
      <c r="F33" s="243">
        <v>-16.666666666666664</v>
      </c>
      <c r="G33" s="244">
        <v>-10</v>
      </c>
      <c r="H33" s="244">
        <v>-10</v>
      </c>
      <c r="I33" s="244">
        <v>0</v>
      </c>
      <c r="J33" s="245">
        <v>-10</v>
      </c>
      <c r="K33" s="244">
        <v>0</v>
      </c>
      <c r="L33" s="244">
        <v>0</v>
      </c>
      <c r="M33" s="244">
        <v>0</v>
      </c>
      <c r="N33" s="244">
        <v>-40</v>
      </c>
    </row>
    <row r="34" spans="1:16" x14ac:dyDescent="0.25">
      <c r="B34" s="242">
        <v>42614</v>
      </c>
      <c r="C34" s="232">
        <v>-13.333333333333334</v>
      </c>
      <c r="D34" s="232">
        <v>-33.333333333333329</v>
      </c>
      <c r="E34" s="232">
        <v>-40</v>
      </c>
      <c r="F34" s="232">
        <v>-26.666666666666668</v>
      </c>
      <c r="G34" s="244">
        <v>-25</v>
      </c>
      <c r="H34" s="244">
        <v>-37.5</v>
      </c>
      <c r="I34" s="244">
        <v>-37.5</v>
      </c>
      <c r="J34" s="244">
        <v>-50</v>
      </c>
      <c r="K34" s="244">
        <v>-25</v>
      </c>
      <c r="L34" s="244">
        <v>-25</v>
      </c>
      <c r="M34" s="244">
        <v>-25</v>
      </c>
      <c r="N34" s="244">
        <v>-50</v>
      </c>
    </row>
    <row r="35" spans="1:16" x14ac:dyDescent="0.25">
      <c r="B35" s="242">
        <v>42705</v>
      </c>
      <c r="C35" s="232">
        <v>26.666666666666668</v>
      </c>
      <c r="D35" s="232">
        <v>-46.666666666666664</v>
      </c>
      <c r="E35" s="232">
        <v>-20</v>
      </c>
      <c r="F35" s="232">
        <v>20</v>
      </c>
      <c r="G35" s="244">
        <v>10</v>
      </c>
      <c r="H35" s="244">
        <v>20</v>
      </c>
      <c r="I35" s="244">
        <v>0</v>
      </c>
      <c r="J35" s="244">
        <v>-20</v>
      </c>
      <c r="K35" s="244">
        <v>-40</v>
      </c>
      <c r="L35" s="244">
        <v>-60</v>
      </c>
      <c r="M35" s="244">
        <v>-60</v>
      </c>
      <c r="N35" s="244">
        <v>-40</v>
      </c>
    </row>
    <row r="36" spans="1:16" x14ac:dyDescent="0.25">
      <c r="B36" s="242">
        <v>42795</v>
      </c>
      <c r="C36" s="232">
        <v>-20</v>
      </c>
      <c r="D36" s="232">
        <v>-73.333333333333329</v>
      </c>
      <c r="E36" s="232">
        <v>-26.666666666666668</v>
      </c>
      <c r="F36" s="232">
        <v>-13.333333333333334</v>
      </c>
      <c r="G36" s="244">
        <v>-10</v>
      </c>
      <c r="H36" s="244">
        <v>-10</v>
      </c>
      <c r="I36" s="244">
        <v>-20</v>
      </c>
      <c r="J36" s="244">
        <v>-30</v>
      </c>
      <c r="K36" s="244">
        <v>0</v>
      </c>
      <c r="L36" s="244">
        <v>-60</v>
      </c>
      <c r="M36" s="244">
        <v>-60</v>
      </c>
      <c r="N36" s="244">
        <v>-60</v>
      </c>
    </row>
    <row r="37" spans="1:16" x14ac:dyDescent="0.25">
      <c r="B37" s="242"/>
      <c r="C37" s="246"/>
      <c r="D37" s="246"/>
      <c r="E37" s="246"/>
      <c r="F37" s="246"/>
      <c r="G37" s="247"/>
      <c r="H37" s="247"/>
      <c r="I37" s="247"/>
      <c r="J37" s="248"/>
      <c r="K37" s="249"/>
      <c r="L37" s="249"/>
      <c r="M37" s="249"/>
      <c r="N37" s="249"/>
    </row>
    <row r="38" spans="1:16" x14ac:dyDescent="0.25">
      <c r="B38" s="242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P38" s="2">
        <v>100</v>
      </c>
    </row>
    <row r="39" spans="1:16" s="6" customFormat="1" x14ac:dyDescent="0.25">
      <c r="A39" s="2"/>
      <c r="B39" s="6" t="s">
        <v>69</v>
      </c>
    </row>
    <row r="40" spans="1:16" s="6" customFormat="1" ht="16.5" x14ac:dyDescent="0.25">
      <c r="A40" s="2"/>
      <c r="B40" s="250" t="s">
        <v>132</v>
      </c>
    </row>
    <row r="41" spans="1:16" s="6" customFormat="1" x14ac:dyDescent="0.25">
      <c r="A41" s="2"/>
    </row>
    <row r="42" spans="1:16" s="6" customFormat="1" ht="15.75" x14ac:dyDescent="0.25">
      <c r="A42" s="2"/>
      <c r="C42" s="6" t="s">
        <v>89</v>
      </c>
      <c r="G42" s="251" t="s">
        <v>90</v>
      </c>
    </row>
    <row r="43" spans="1:16" s="6" customFormat="1" x14ac:dyDescent="0.25">
      <c r="A43" s="2"/>
    </row>
    <row r="44" spans="1:16" s="6" customFormat="1" x14ac:dyDescent="0.25">
      <c r="A44" s="2"/>
    </row>
    <row r="45" spans="1:16" s="6" customFormat="1" x14ac:dyDescent="0.25">
      <c r="A45" s="2"/>
    </row>
    <row r="46" spans="1:16" s="6" customFormat="1" x14ac:dyDescent="0.25">
      <c r="A46" s="2"/>
    </row>
    <row r="47" spans="1:16" s="6" customFormat="1" x14ac:dyDescent="0.25">
      <c r="A47" s="2"/>
    </row>
    <row r="48" spans="1:16" s="6" customFormat="1" x14ac:dyDescent="0.25">
      <c r="A48" s="2"/>
    </row>
    <row r="49" spans="1:1" s="6" customFormat="1" x14ac:dyDescent="0.25">
      <c r="A49" s="2"/>
    </row>
    <row r="50" spans="1:1" s="6" customFormat="1" x14ac:dyDescent="0.25">
      <c r="A50" s="2"/>
    </row>
    <row r="51" spans="1:1" s="6" customFormat="1" x14ac:dyDescent="0.25">
      <c r="A51" s="2"/>
    </row>
    <row r="52" spans="1:1" s="6" customFormat="1" x14ac:dyDescent="0.25">
      <c r="A52" s="2"/>
    </row>
    <row r="53" spans="1:1" s="6" customFormat="1" x14ac:dyDescent="0.25">
      <c r="A53" s="2"/>
    </row>
    <row r="54" spans="1:1" s="6" customFormat="1" x14ac:dyDescent="0.25">
      <c r="A54" s="2"/>
    </row>
    <row r="55" spans="1:1" s="6" customFormat="1" x14ac:dyDescent="0.25">
      <c r="A55" s="2"/>
    </row>
    <row r="56" spans="1:1" s="6" customFormat="1" x14ac:dyDescent="0.25">
      <c r="A56" s="2"/>
    </row>
    <row r="57" spans="1:1" s="6" customFormat="1" x14ac:dyDescent="0.25">
      <c r="A57" s="2"/>
    </row>
    <row r="58" spans="1:1" s="6" customFormat="1" x14ac:dyDescent="0.25">
      <c r="A58" s="2"/>
    </row>
    <row r="59" spans="1:1" s="6" customFormat="1" x14ac:dyDescent="0.25">
      <c r="A59" s="2"/>
    </row>
    <row r="60" spans="1:1" s="6" customFormat="1" x14ac:dyDescent="0.25">
      <c r="A60" s="2"/>
    </row>
    <row r="61" spans="1:1" s="6" customFormat="1" x14ac:dyDescent="0.25">
      <c r="A61" s="2"/>
    </row>
    <row r="62" spans="1:1" s="6" customFormat="1" x14ac:dyDescent="0.25">
      <c r="A62" s="2"/>
    </row>
    <row r="63" spans="1:1" s="6" customFormat="1" x14ac:dyDescent="0.25">
      <c r="A63" s="2"/>
    </row>
    <row r="64" spans="1:1" s="6" customFormat="1" x14ac:dyDescent="0.25">
      <c r="A64" s="2"/>
    </row>
    <row r="65" spans="1:4" s="6" customFormat="1" ht="15.75" x14ac:dyDescent="0.25">
      <c r="A65" s="2"/>
      <c r="D65" s="251" t="s">
        <v>91</v>
      </c>
    </row>
    <row r="66" spans="1:4" s="6" customFormat="1" x14ac:dyDescent="0.25">
      <c r="A66" s="2"/>
    </row>
    <row r="67" spans="1:4" s="6" customFormat="1" x14ac:dyDescent="0.25">
      <c r="A67" s="2"/>
    </row>
    <row r="68" spans="1:4" s="6" customFormat="1" x14ac:dyDescent="0.25">
      <c r="A68" s="2"/>
    </row>
    <row r="69" spans="1:4" s="6" customFormat="1" x14ac:dyDescent="0.25">
      <c r="A69" s="2"/>
    </row>
    <row r="70" spans="1:4" s="6" customFormat="1" x14ac:dyDescent="0.25">
      <c r="A70" s="2"/>
    </row>
    <row r="71" spans="1:4" s="6" customFormat="1" x14ac:dyDescent="0.25">
      <c r="A71" s="2"/>
    </row>
    <row r="72" spans="1:4" s="6" customFormat="1" x14ac:dyDescent="0.25">
      <c r="A72" s="2"/>
    </row>
    <row r="73" spans="1:4" s="6" customFormat="1" x14ac:dyDescent="0.25">
      <c r="A73" s="2"/>
    </row>
    <row r="74" spans="1:4" s="6" customFormat="1" x14ac:dyDescent="0.25">
      <c r="A74" s="2"/>
    </row>
    <row r="75" spans="1:4" s="6" customFormat="1" x14ac:dyDescent="0.25">
      <c r="A75" s="2"/>
    </row>
    <row r="76" spans="1:4" s="6" customFormat="1" x14ac:dyDescent="0.25">
      <c r="A76" s="2"/>
    </row>
    <row r="77" spans="1:4" s="6" customFormat="1" x14ac:dyDescent="0.25">
      <c r="A77" s="2"/>
    </row>
    <row r="78" spans="1:4" s="6" customFormat="1" x14ac:dyDescent="0.25">
      <c r="A78" s="2"/>
    </row>
    <row r="79" spans="1:4" s="6" customFormat="1" x14ac:dyDescent="0.25">
      <c r="A79" s="2"/>
    </row>
    <row r="80" spans="1:4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</row>
    <row r="85" spans="1:2" s="6" customFormat="1" x14ac:dyDescent="0.25">
      <c r="A85" s="2"/>
    </row>
    <row r="86" spans="1:2" s="6" customFormat="1" x14ac:dyDescent="0.25">
      <c r="A86" s="2"/>
      <c r="B86" s="252" t="s">
        <v>179</v>
      </c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11"/>
  <sheetViews>
    <sheetView view="pageBreakPreview" zoomScale="70" zoomScaleNormal="70" zoomScaleSheetLayoutView="70" workbookViewId="0">
      <selection activeCell="AO42" sqref="AO42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1:21" x14ac:dyDescent="0.25">
      <c r="A1" s="5">
        <v>100</v>
      </c>
      <c r="B1" s="253"/>
      <c r="R1" s="254" t="s">
        <v>133</v>
      </c>
      <c r="S1" s="124"/>
      <c r="T1" s="124"/>
      <c r="U1" s="124"/>
    </row>
    <row r="2" spans="1:21" x14ac:dyDescent="0.25">
      <c r="C2" s="5">
        <v>100</v>
      </c>
      <c r="S2" s="124" t="s">
        <v>84</v>
      </c>
      <c r="T2" s="124" t="s">
        <v>1</v>
      </c>
      <c r="U2" s="124" t="s">
        <v>134</v>
      </c>
    </row>
    <row r="3" spans="1:21" x14ac:dyDescent="0.25">
      <c r="C3" s="355" t="s">
        <v>84</v>
      </c>
      <c r="D3" s="355"/>
      <c r="F3" s="5" t="s">
        <v>1</v>
      </c>
      <c r="K3" s="355" t="s">
        <v>134</v>
      </c>
      <c r="L3" s="355"/>
      <c r="M3" s="355"/>
      <c r="R3" s="255" t="s">
        <v>135</v>
      </c>
      <c r="S3" s="5">
        <v>0.14444444444444443</v>
      </c>
      <c r="T3" s="5">
        <v>7.8703703703703692E-2</v>
      </c>
      <c r="U3" s="5">
        <v>0.125</v>
      </c>
    </row>
    <row r="4" spans="1:21" x14ac:dyDescent="0.25">
      <c r="C4" s="256">
        <v>42705</v>
      </c>
      <c r="D4" s="256">
        <v>42795</v>
      </c>
      <c r="G4" s="256">
        <v>42705</v>
      </c>
      <c r="H4" s="256">
        <v>42795</v>
      </c>
      <c r="L4" s="256">
        <v>42705</v>
      </c>
      <c r="M4" s="256">
        <v>42795</v>
      </c>
      <c r="N4" s="355"/>
      <c r="O4" s="355"/>
      <c r="R4" s="257" t="s">
        <v>136</v>
      </c>
      <c r="S4" s="5">
        <v>0.35555555555555557</v>
      </c>
      <c r="T4" s="5">
        <v>0.375</v>
      </c>
      <c r="U4" s="5">
        <v>0.25</v>
      </c>
    </row>
    <row r="5" spans="1:21" ht="19.5" customHeight="1" x14ac:dyDescent="0.25">
      <c r="B5" s="258" t="s">
        <v>136</v>
      </c>
      <c r="C5" s="7">
        <v>36.666666666666664</v>
      </c>
      <c r="D5" s="7">
        <f>(+VLOOKUP(B5,$R$3:$U$15,2,0))*100</f>
        <v>35.555555555555557</v>
      </c>
      <c r="E5" s="259"/>
      <c r="F5" s="258" t="s">
        <v>136</v>
      </c>
      <c r="G5" s="7">
        <v>35.151515151515149</v>
      </c>
      <c r="H5" s="345">
        <f>(+VLOOKUP(F5,$R$3:$U$15,3,0))*100</f>
        <v>37.5</v>
      </c>
      <c r="I5" s="260"/>
      <c r="K5" s="258" t="s">
        <v>136</v>
      </c>
      <c r="L5" s="7">
        <v>50</v>
      </c>
      <c r="M5" s="7">
        <f>(+VLOOKUP(K5,$R$3:$U$15,4,0))*100</f>
        <v>25</v>
      </c>
      <c r="P5" s="85"/>
      <c r="Q5" s="85"/>
      <c r="R5" s="258" t="s">
        <v>137</v>
      </c>
      <c r="S5" s="5">
        <v>0.14444444444444446</v>
      </c>
      <c r="T5" s="5">
        <v>0.15277777777777776</v>
      </c>
      <c r="U5" s="5">
        <v>0.125</v>
      </c>
    </row>
    <row r="6" spans="1:21" x14ac:dyDescent="0.25">
      <c r="B6" s="318" t="s">
        <v>138</v>
      </c>
      <c r="C6" s="7">
        <v>8.8888888888888893</v>
      </c>
      <c r="D6" s="7">
        <f>(+VLOOKUP(B6,$R$3:$U$15,2,0))*100</f>
        <v>11.111111111111111</v>
      </c>
      <c r="E6" s="259"/>
      <c r="F6" s="261" t="s">
        <v>138</v>
      </c>
      <c r="G6" s="7">
        <v>1.8518518518518516</v>
      </c>
      <c r="H6" s="7">
        <f>(+VLOOKUP(F6,$R$3:$U$15,3,0))*100</f>
        <v>3.7037037037037033</v>
      </c>
      <c r="I6" s="108"/>
      <c r="K6" s="318" t="s">
        <v>138</v>
      </c>
      <c r="L6" s="7">
        <v>13.333333333333334</v>
      </c>
      <c r="M6" s="7">
        <f>(+VLOOKUP(K6,$R$3:$U$15,4,0))*100</f>
        <v>12.5</v>
      </c>
      <c r="N6" s="262"/>
      <c r="O6" s="262"/>
      <c r="R6" s="263" t="s">
        <v>139</v>
      </c>
      <c r="S6" s="5">
        <v>0.14444444444444443</v>
      </c>
      <c r="T6" s="5">
        <v>0.14814814814814814</v>
      </c>
      <c r="U6" s="5">
        <v>0.125</v>
      </c>
    </row>
    <row r="7" spans="1:21" x14ac:dyDescent="0.25">
      <c r="B7" s="5" t="s">
        <v>135</v>
      </c>
      <c r="C7" s="7">
        <v>11.111111111111111</v>
      </c>
      <c r="D7" s="7">
        <f>(+VLOOKUP(B7,$R$3:$U$15,2,0))*100</f>
        <v>14.444444444444443</v>
      </c>
      <c r="F7" s="5" t="s">
        <v>135</v>
      </c>
      <c r="G7" s="7">
        <v>17.340067340067339</v>
      </c>
      <c r="H7" s="7">
        <f>(+VLOOKUP(F7,$R$3:$U$15,3,0))*100</f>
        <v>7.8703703703703694</v>
      </c>
      <c r="I7" s="108"/>
      <c r="K7" s="5" t="s">
        <v>135</v>
      </c>
      <c r="L7" s="7">
        <v>6.666666666666667</v>
      </c>
      <c r="M7" s="7">
        <f>(+VLOOKUP(K7,$R$3:$U$15,4,0))*100</f>
        <v>12.5</v>
      </c>
      <c r="N7" s="262"/>
      <c r="O7" s="262"/>
      <c r="R7" s="258" t="s">
        <v>140</v>
      </c>
      <c r="S7" s="5">
        <v>5.5555555555555552E-2</v>
      </c>
      <c r="T7" s="5">
        <v>0.1111111111111111</v>
      </c>
      <c r="U7" s="5">
        <v>0</v>
      </c>
    </row>
    <row r="8" spans="1:21" x14ac:dyDescent="0.25">
      <c r="B8" s="261" t="s">
        <v>139</v>
      </c>
      <c r="C8" s="7">
        <v>20</v>
      </c>
      <c r="D8" s="7">
        <f>(+VLOOKUP(B8,$R$3:$U$15,2,0))*100</f>
        <v>14.444444444444443</v>
      </c>
      <c r="F8" s="261" t="s">
        <v>139</v>
      </c>
      <c r="G8" s="7">
        <v>12.222222222222221</v>
      </c>
      <c r="H8" s="7">
        <f>(+VLOOKUP(F8,$R$3:$U$15,3,0))*100</f>
        <v>14.814814814814813</v>
      </c>
      <c r="I8" s="108"/>
      <c r="K8" s="261" t="s">
        <v>139</v>
      </c>
      <c r="L8" s="7">
        <v>10</v>
      </c>
      <c r="M8" s="7">
        <f>(+VLOOKUP(K8,$R$3:$U$15,4,0))*100</f>
        <v>12.5</v>
      </c>
      <c r="N8" s="262"/>
      <c r="O8" s="262"/>
      <c r="Q8" s="259"/>
      <c r="R8" s="258" t="s">
        <v>141</v>
      </c>
      <c r="S8" s="5">
        <v>0</v>
      </c>
      <c r="T8" s="5">
        <v>0</v>
      </c>
      <c r="U8" s="5">
        <v>0</v>
      </c>
    </row>
    <row r="9" spans="1:21" ht="19.5" customHeight="1" x14ac:dyDescent="0.25">
      <c r="B9" s="258" t="s">
        <v>143</v>
      </c>
      <c r="C9" s="7">
        <v>8.8888888888888875</v>
      </c>
      <c r="D9" s="7">
        <f>(+VLOOKUP(B9,$R$3:$U$15,2,0))*100</f>
        <v>0</v>
      </c>
      <c r="E9" s="259"/>
      <c r="F9" s="258" t="s">
        <v>143</v>
      </c>
      <c r="G9" s="7">
        <v>7.0370370370370363</v>
      </c>
      <c r="H9" s="7">
        <f>(+VLOOKUP(F9,$R$3:$U$15,3,0))*100</f>
        <v>0</v>
      </c>
      <c r="K9" s="258" t="s">
        <v>143</v>
      </c>
      <c r="L9" s="7">
        <v>0</v>
      </c>
      <c r="M9" s="7">
        <f>(+VLOOKUP(K9,$R$3:$U$15,4,0))*100</f>
        <v>0</v>
      </c>
      <c r="N9" s="262"/>
      <c r="O9" s="262"/>
      <c r="P9" s="262"/>
      <c r="Q9" s="262"/>
      <c r="R9" s="258" t="s">
        <v>143</v>
      </c>
      <c r="S9" s="5">
        <v>0</v>
      </c>
      <c r="T9" s="5">
        <v>0</v>
      </c>
      <c r="U9" s="5">
        <v>0</v>
      </c>
    </row>
    <row r="10" spans="1:21" x14ac:dyDescent="0.25">
      <c r="C10" s="347"/>
      <c r="D10" s="347"/>
      <c r="E10" s="259"/>
      <c r="F10" s="259"/>
      <c r="M10" s="259"/>
      <c r="N10" s="108"/>
      <c r="O10" s="262"/>
      <c r="P10" s="262"/>
      <c r="Q10" s="262"/>
      <c r="R10" s="258" t="s">
        <v>144</v>
      </c>
      <c r="S10" s="5">
        <v>1.111111111111111E-2</v>
      </c>
      <c r="T10" s="5">
        <v>0</v>
      </c>
      <c r="U10" s="5">
        <v>0</v>
      </c>
    </row>
    <row r="11" spans="1:21" x14ac:dyDescent="0.25">
      <c r="C11" s="347"/>
      <c r="D11" s="347"/>
      <c r="E11" s="259"/>
      <c r="F11" s="259"/>
      <c r="K11" s="107"/>
      <c r="L11" s="262"/>
      <c r="M11" s="262"/>
      <c r="N11" s="262"/>
      <c r="O11" s="262"/>
      <c r="P11" s="262"/>
      <c r="Q11" s="262"/>
      <c r="R11" s="258" t="s">
        <v>145</v>
      </c>
      <c r="S11" s="5">
        <v>2.222222222222222E-2</v>
      </c>
      <c r="T11" s="5">
        <v>1.8518518518518517E-2</v>
      </c>
      <c r="U11" s="5">
        <v>8.3333333333333329E-2</v>
      </c>
    </row>
    <row r="12" spans="1:21" x14ac:dyDescent="0.25">
      <c r="B12" s="5" t="s">
        <v>70</v>
      </c>
      <c r="C12" s="347"/>
      <c r="D12" s="347"/>
      <c r="E12" s="259"/>
      <c r="F12" s="259"/>
      <c r="K12" s="107"/>
      <c r="L12" s="262"/>
      <c r="M12" s="262"/>
      <c r="N12" s="262"/>
      <c r="O12" s="262"/>
      <c r="P12" s="262"/>
      <c r="Q12" s="262"/>
      <c r="R12" s="263" t="s">
        <v>138</v>
      </c>
      <c r="S12" s="5">
        <v>0.1111111111111111</v>
      </c>
      <c r="T12" s="5">
        <v>3.7037037037037035E-2</v>
      </c>
      <c r="U12" s="5">
        <v>0.125</v>
      </c>
    </row>
    <row r="13" spans="1:21" ht="18.75" x14ac:dyDescent="0.3">
      <c r="B13" s="264" t="s">
        <v>146</v>
      </c>
      <c r="E13" s="265"/>
      <c r="F13" s="265"/>
      <c r="K13" s="107"/>
      <c r="L13" s="262"/>
      <c r="M13" s="262"/>
      <c r="N13" s="262"/>
      <c r="O13" s="262"/>
      <c r="P13" s="262"/>
      <c r="Q13" s="262"/>
      <c r="R13" s="258" t="s">
        <v>147</v>
      </c>
      <c r="S13" s="5">
        <v>0</v>
      </c>
      <c r="T13" s="5">
        <v>0</v>
      </c>
      <c r="U13" s="5">
        <v>4.1666666666666664E-2</v>
      </c>
    </row>
    <row r="14" spans="1:21" x14ac:dyDescent="0.25">
      <c r="E14" s="259"/>
      <c r="F14" s="259"/>
      <c r="I14" s="354"/>
      <c r="J14" s="354"/>
      <c r="K14" s="107"/>
      <c r="L14" s="262"/>
      <c r="M14" s="262"/>
      <c r="N14" s="262"/>
      <c r="O14" s="262"/>
      <c r="P14" s="262"/>
      <c r="Q14" s="262"/>
      <c r="R14" s="263" t="s">
        <v>142</v>
      </c>
      <c r="S14" s="5">
        <v>1.111111111111111E-2</v>
      </c>
      <c r="T14" s="5">
        <v>4.1666666666666664E-2</v>
      </c>
      <c r="U14" s="5">
        <v>0.125</v>
      </c>
    </row>
    <row r="15" spans="1:21" x14ac:dyDescent="0.25">
      <c r="B15" s="5" t="s">
        <v>89</v>
      </c>
      <c r="E15" s="262" t="s">
        <v>90</v>
      </c>
      <c r="I15" s="354"/>
      <c r="J15" s="354"/>
      <c r="K15" s="107"/>
      <c r="L15" s="266"/>
      <c r="M15" s="266"/>
      <c r="N15" s="262"/>
      <c r="O15" s="262"/>
      <c r="P15" s="259"/>
      <c r="Q15" s="259"/>
      <c r="R15" s="267" t="s">
        <v>34</v>
      </c>
      <c r="S15" s="5">
        <v>0</v>
      </c>
      <c r="T15" s="5">
        <v>3.7037037037037035E-2</v>
      </c>
      <c r="U15" s="5">
        <v>0</v>
      </c>
    </row>
    <row r="16" spans="1:21" x14ac:dyDescent="0.25">
      <c r="F16" s="262"/>
      <c r="I16" s="354"/>
      <c r="J16" s="354"/>
      <c r="K16" s="107"/>
      <c r="L16" s="266"/>
      <c r="M16" s="266"/>
      <c r="N16" s="262"/>
      <c r="O16" s="262"/>
      <c r="P16" s="259"/>
      <c r="Q16" s="259"/>
    </row>
    <row r="17" spans="2:19" x14ac:dyDescent="0.25">
      <c r="I17" s="354"/>
      <c r="J17" s="354"/>
      <c r="K17" s="107"/>
      <c r="L17" s="266"/>
      <c r="M17" s="266"/>
      <c r="N17" s="262"/>
      <c r="O17" s="262"/>
      <c r="P17" s="259"/>
      <c r="Q17" s="259"/>
    </row>
    <row r="18" spans="2:19" x14ac:dyDescent="0.25">
      <c r="I18" s="354"/>
      <c r="J18" s="354"/>
      <c r="K18" s="107"/>
      <c r="L18" s="266"/>
      <c r="M18" s="266"/>
      <c r="N18" s="262"/>
      <c r="O18" s="262"/>
      <c r="P18" s="259"/>
      <c r="Q18" s="259"/>
    </row>
    <row r="19" spans="2:19" x14ac:dyDescent="0.25">
      <c r="I19" s="356"/>
      <c r="J19" s="354"/>
      <c r="K19" s="107"/>
      <c r="L19" s="266"/>
      <c r="M19" s="266"/>
      <c r="N19" s="262"/>
      <c r="O19" s="262"/>
      <c r="P19" s="259"/>
      <c r="Q19" s="259"/>
    </row>
    <row r="20" spans="2:19" x14ac:dyDescent="0.25">
      <c r="I20" s="356"/>
      <c r="J20" s="354"/>
      <c r="K20" s="107"/>
      <c r="L20" s="266"/>
      <c r="M20" s="266"/>
      <c r="N20" s="262"/>
      <c r="O20" s="262"/>
      <c r="P20" s="259"/>
      <c r="Q20" s="259"/>
    </row>
    <row r="21" spans="2:19" x14ac:dyDescent="0.25">
      <c r="I21" s="356"/>
      <c r="J21" s="354"/>
      <c r="K21" s="107"/>
      <c r="L21" s="266"/>
      <c r="M21" s="266"/>
      <c r="N21" s="262"/>
      <c r="O21" s="262"/>
      <c r="P21" s="259"/>
      <c r="Q21" s="259"/>
    </row>
    <row r="22" spans="2:19" x14ac:dyDescent="0.25">
      <c r="I22" s="354"/>
      <c r="J22" s="354"/>
      <c r="K22" s="107"/>
      <c r="L22" s="266"/>
      <c r="M22" s="266"/>
      <c r="N22" s="262"/>
      <c r="O22" s="262"/>
      <c r="P22" s="259"/>
      <c r="Q22" s="259"/>
    </row>
    <row r="23" spans="2:19" x14ac:dyDescent="0.25">
      <c r="I23" s="354"/>
      <c r="J23" s="354"/>
      <c r="K23" s="107"/>
      <c r="L23" s="266"/>
      <c r="M23" s="266"/>
      <c r="N23" s="262"/>
      <c r="O23" s="262"/>
      <c r="P23" s="259"/>
      <c r="Q23" s="259"/>
    </row>
    <row r="24" spans="2:19" x14ac:dyDescent="0.25">
      <c r="I24" s="354"/>
      <c r="J24" s="354"/>
      <c r="K24" s="107"/>
      <c r="L24" s="266"/>
      <c r="M24" s="266"/>
      <c r="N24" s="262"/>
      <c r="O24" s="262"/>
      <c r="P24" s="259"/>
      <c r="Q24" s="259"/>
      <c r="R24" s="9"/>
      <c r="S24" s="9"/>
    </row>
    <row r="25" spans="2:19" x14ac:dyDescent="0.25">
      <c r="I25" s="354"/>
      <c r="J25" s="354"/>
      <c r="K25" s="107"/>
      <c r="L25" s="266"/>
      <c r="M25" s="266"/>
      <c r="N25" s="262"/>
      <c r="O25" s="262"/>
      <c r="P25" s="259"/>
      <c r="Q25" s="259"/>
      <c r="R25" s="9"/>
      <c r="S25" s="9"/>
    </row>
    <row r="26" spans="2:19" x14ac:dyDescent="0.25">
      <c r="I26" s="354"/>
      <c r="J26" s="354"/>
      <c r="K26" s="266"/>
      <c r="L26" s="266"/>
      <c r="M26" s="266"/>
      <c r="R26" s="259"/>
    </row>
    <row r="27" spans="2:19" x14ac:dyDescent="0.25">
      <c r="I27" s="6"/>
      <c r="J27" s="6"/>
      <c r="K27" s="266"/>
      <c r="L27" s="266"/>
      <c r="M27" s="266"/>
    </row>
    <row r="28" spans="2:19" x14ac:dyDescent="0.25">
      <c r="B28" s="268"/>
    </row>
    <row r="29" spans="2:19" x14ac:dyDescent="0.25">
      <c r="B29" s="268"/>
    </row>
    <row r="30" spans="2:19" x14ac:dyDescent="0.25">
      <c r="B30" s="268"/>
    </row>
    <row r="31" spans="2:19" x14ac:dyDescent="0.25">
      <c r="B31" s="268"/>
    </row>
    <row r="32" spans="2:19" x14ac:dyDescent="0.25">
      <c r="B32" s="268"/>
    </row>
    <row r="33" spans="2:7" x14ac:dyDescent="0.25">
      <c r="B33" s="268"/>
    </row>
    <row r="34" spans="2:7" x14ac:dyDescent="0.25">
      <c r="B34" s="268"/>
    </row>
    <row r="35" spans="2:7" x14ac:dyDescent="0.25">
      <c r="B35" s="268"/>
      <c r="C35" s="6" t="s">
        <v>91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269"/>
      <c r="E38" s="6"/>
      <c r="F38" s="6"/>
      <c r="G38" s="6"/>
    </row>
    <row r="39" spans="2:7" ht="15" customHeight="1" x14ac:dyDescent="0.25">
      <c r="C39" s="6"/>
      <c r="D39" s="269"/>
      <c r="E39" s="6"/>
      <c r="F39" s="6"/>
      <c r="G39" s="6"/>
    </row>
    <row r="40" spans="2:7" ht="15" customHeight="1" x14ac:dyDescent="0.25">
      <c r="B40" s="347"/>
      <c r="C40" s="6"/>
      <c r="D40" s="269"/>
      <c r="E40" s="6"/>
      <c r="F40" s="6"/>
      <c r="G40" s="6"/>
    </row>
    <row r="41" spans="2:7" ht="15" customHeight="1" x14ac:dyDescent="0.25">
      <c r="B41" s="270"/>
      <c r="C41" s="271"/>
      <c r="D41" s="271"/>
      <c r="E41" s="271"/>
      <c r="F41" s="6"/>
      <c r="G41" s="6"/>
    </row>
    <row r="42" spans="2:7" ht="15" customHeight="1" x14ac:dyDescent="0.25">
      <c r="B42" s="270"/>
      <c r="C42" s="271"/>
      <c r="D42" s="271"/>
      <c r="E42" s="271"/>
      <c r="F42" s="6"/>
      <c r="G42" s="6"/>
    </row>
    <row r="43" spans="2:7" ht="15" customHeight="1" x14ac:dyDescent="0.25">
      <c r="B43" s="270"/>
      <c r="C43" s="271"/>
      <c r="D43" s="271"/>
      <c r="E43" s="271"/>
      <c r="F43" s="6"/>
      <c r="G43" s="6"/>
    </row>
    <row r="44" spans="2:7" ht="15" customHeight="1" x14ac:dyDescent="0.25">
      <c r="B44" s="270"/>
      <c r="C44" s="271"/>
      <c r="D44" s="271"/>
      <c r="E44" s="271"/>
      <c r="F44" s="6"/>
      <c r="G44" s="6"/>
    </row>
    <row r="45" spans="2:7" ht="15" customHeight="1" x14ac:dyDescent="0.25">
      <c r="B45" s="270"/>
      <c r="C45" s="271"/>
      <c r="D45" s="271"/>
      <c r="E45" s="271"/>
      <c r="F45" s="6"/>
      <c r="G45" s="6"/>
    </row>
    <row r="46" spans="2:7" ht="15" customHeight="1" x14ac:dyDescent="0.25">
      <c r="B46" s="270"/>
      <c r="C46" s="271"/>
      <c r="D46" s="271"/>
      <c r="E46" s="271"/>
      <c r="F46" s="6"/>
      <c r="G46" s="6"/>
    </row>
    <row r="47" spans="2:7" ht="15" customHeight="1" x14ac:dyDescent="0.25">
      <c r="B47" s="270"/>
      <c r="C47" s="271"/>
      <c r="D47" s="271"/>
      <c r="E47" s="271"/>
      <c r="F47" s="6"/>
      <c r="G47" s="6"/>
    </row>
    <row r="48" spans="2:7" x14ac:dyDescent="0.25">
      <c r="B48" s="270"/>
      <c r="C48" s="271"/>
      <c r="D48" s="271"/>
      <c r="E48" s="271"/>
      <c r="F48" s="6"/>
      <c r="G48" s="6"/>
    </row>
    <row r="49" spans="2:7" x14ac:dyDescent="0.25">
      <c r="B49" s="270"/>
      <c r="C49" s="271"/>
      <c r="D49" s="271"/>
      <c r="E49" s="271"/>
      <c r="F49" s="6"/>
      <c r="G49" s="6"/>
    </row>
    <row r="50" spans="2:7" x14ac:dyDescent="0.25">
      <c r="B50" s="270"/>
      <c r="C50" s="271"/>
      <c r="D50" s="271"/>
      <c r="E50" s="271"/>
      <c r="F50" s="6"/>
      <c r="G50" s="6"/>
    </row>
    <row r="51" spans="2:7" x14ac:dyDescent="0.25">
      <c r="B51" s="270"/>
      <c r="C51" s="271"/>
      <c r="D51" s="271"/>
      <c r="E51" s="271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266"/>
      <c r="E53" s="6"/>
      <c r="F53" s="6"/>
      <c r="G53" s="6"/>
    </row>
    <row r="54" spans="2:7" x14ac:dyDescent="0.25">
      <c r="C54" s="6"/>
      <c r="D54" s="266"/>
      <c r="E54" s="6"/>
      <c r="F54" s="6"/>
      <c r="G54" s="6"/>
    </row>
    <row r="55" spans="2:7" x14ac:dyDescent="0.25">
      <c r="B55" s="272"/>
      <c r="C55" s="6"/>
      <c r="D55" s="266"/>
      <c r="E55" s="6"/>
      <c r="F55" s="6"/>
      <c r="G55" s="6"/>
    </row>
    <row r="56" spans="2:7" x14ac:dyDescent="0.25">
      <c r="B56" s="272"/>
      <c r="C56" s="6"/>
      <c r="D56" s="266"/>
      <c r="E56" s="6"/>
      <c r="F56" s="6"/>
      <c r="G56" s="6"/>
    </row>
    <row r="57" spans="2:7" x14ac:dyDescent="0.25">
      <c r="B57" s="272"/>
      <c r="C57" s="6"/>
      <c r="D57" s="266"/>
      <c r="E57" s="6"/>
      <c r="F57" s="6"/>
      <c r="G57" s="6"/>
    </row>
    <row r="58" spans="2:7" x14ac:dyDescent="0.25">
      <c r="B58" s="272"/>
      <c r="C58" s="6"/>
      <c r="D58" s="266"/>
      <c r="E58" s="6"/>
      <c r="F58" s="6"/>
      <c r="G58" s="6"/>
    </row>
    <row r="59" spans="2:7" x14ac:dyDescent="0.25">
      <c r="C59" s="6"/>
      <c r="D59" s="266"/>
      <c r="E59" s="6"/>
      <c r="F59" s="6"/>
      <c r="G59" s="6"/>
    </row>
    <row r="60" spans="2:7" x14ac:dyDescent="0.25">
      <c r="C60" s="6"/>
      <c r="D60" s="266"/>
      <c r="E60" s="6"/>
      <c r="F60" s="6"/>
      <c r="G60" s="6"/>
    </row>
    <row r="61" spans="2:7" x14ac:dyDescent="0.25">
      <c r="C61" s="6"/>
      <c r="D61" s="266"/>
      <c r="E61" s="6"/>
      <c r="F61" s="6"/>
      <c r="G61" s="6"/>
    </row>
    <row r="62" spans="2:7" x14ac:dyDescent="0.25">
      <c r="C62" s="6"/>
      <c r="D62" s="266"/>
      <c r="E62" s="6"/>
      <c r="F62" s="6"/>
      <c r="G62" s="6"/>
    </row>
    <row r="63" spans="2:7" x14ac:dyDescent="0.25">
      <c r="B63" s="8" t="s">
        <v>179</v>
      </c>
      <c r="C63" s="6"/>
      <c r="D63" s="266"/>
      <c r="E63" s="6"/>
      <c r="F63" s="6"/>
      <c r="G63" s="6"/>
    </row>
    <row r="64" spans="2:7" x14ac:dyDescent="0.25">
      <c r="C64" s="6"/>
      <c r="D64" s="266"/>
      <c r="E64" s="6"/>
      <c r="F64" s="6"/>
      <c r="G64" s="6"/>
    </row>
    <row r="65" spans="3:7" x14ac:dyDescent="0.25">
      <c r="C65" s="6"/>
      <c r="D65" s="266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6"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  <mergeCell ref="I16:J16"/>
    <mergeCell ref="C3:D3"/>
    <mergeCell ref="K3:M3"/>
    <mergeCell ref="N4:O4"/>
    <mergeCell ref="I14:J14"/>
    <mergeCell ref="I15:J15"/>
  </mergeCells>
  <pageMargins left="0.7" right="0.7" top="0.75" bottom="0.75" header="0.3" footer="0.3"/>
  <pageSetup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XFD192"/>
  <sheetViews>
    <sheetView view="pageBreakPreview" zoomScale="80" zoomScaleNormal="55" zoomScaleSheetLayoutView="80" workbookViewId="0">
      <pane xSplit="4" ySplit="2" topLeftCell="E105" activePane="bottomRight" state="frozen"/>
      <selection activeCell="AO42" sqref="AO42"/>
      <selection pane="topRight" activeCell="AO42" sqref="AO42"/>
      <selection pane="bottomLeft" activeCell="AO42" sqref="AO42"/>
      <selection pane="bottomRight" activeCell="AO42" sqref="AO42"/>
    </sheetView>
  </sheetViews>
  <sheetFormatPr baseColWidth="10" defaultRowHeight="15" x14ac:dyDescent="0.25"/>
  <cols>
    <col min="1" max="4" width="11.42578125" style="6"/>
    <col min="5" max="5" width="20.140625" style="6" bestFit="1" customWidth="1"/>
    <col min="6" max="6" width="32.7109375" style="6" bestFit="1" customWidth="1"/>
    <col min="7" max="7" width="36.140625" style="6" bestFit="1" customWidth="1"/>
    <col min="8" max="8" width="19.42578125" style="6" bestFit="1" customWidth="1"/>
    <col min="9" max="9" width="18.7109375" style="6" customWidth="1"/>
    <col min="10" max="10" width="14.7109375" style="6" customWidth="1"/>
    <col min="11" max="11" width="35.7109375" style="6" customWidth="1"/>
    <col min="12" max="12" width="46.28515625" style="6" bestFit="1" customWidth="1"/>
    <col min="13" max="13" width="22.42578125" style="6" bestFit="1" customWidth="1"/>
    <col min="14" max="14" width="64.85546875" style="6" bestFit="1" customWidth="1"/>
    <col min="15" max="15" width="23" style="6" bestFit="1" customWidth="1"/>
    <col min="16" max="16" width="21.85546875" style="6" bestFit="1" customWidth="1"/>
    <col min="17" max="17" width="86.140625" style="6" bestFit="1" customWidth="1"/>
    <col min="18" max="18" width="35.42578125" style="6" bestFit="1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22" x14ac:dyDescent="0.25">
      <c r="B1" s="6">
        <v>100</v>
      </c>
      <c r="C1" s="273" t="s">
        <v>0</v>
      </c>
      <c r="D1" s="273"/>
      <c r="E1" s="273"/>
    </row>
    <row r="2" spans="2:22" x14ac:dyDescent="0.25">
      <c r="E2" s="274" t="s">
        <v>148</v>
      </c>
      <c r="F2" s="274" t="s">
        <v>149</v>
      </c>
      <c r="G2" s="274" t="s">
        <v>150</v>
      </c>
      <c r="H2" s="274" t="s">
        <v>151</v>
      </c>
      <c r="I2" s="274" t="s">
        <v>152</v>
      </c>
      <c r="J2" s="274" t="s">
        <v>153</v>
      </c>
    </row>
    <row r="3" spans="2:22" x14ac:dyDescent="0.25">
      <c r="C3" s="275">
        <v>39539</v>
      </c>
      <c r="D3" s="275"/>
      <c r="E3" s="276">
        <v>11.428571428571429</v>
      </c>
      <c r="F3" s="276">
        <v>5.7142857142857144</v>
      </c>
      <c r="G3" s="276">
        <v>25.714285714285712</v>
      </c>
      <c r="H3" s="276">
        <v>8.5714285714285712</v>
      </c>
      <c r="I3" s="277">
        <v>4.7619047619047619</v>
      </c>
    </row>
    <row r="4" spans="2:22" x14ac:dyDescent="0.25">
      <c r="C4" s="275">
        <v>39630</v>
      </c>
      <c r="D4" s="275"/>
      <c r="E4" s="276">
        <v>12.888888888888889</v>
      </c>
      <c r="F4" s="276">
        <v>6.666666666666667</v>
      </c>
      <c r="G4" s="276">
        <v>21.333333333333336</v>
      </c>
      <c r="H4" s="276">
        <v>5.7777777777777786</v>
      </c>
      <c r="I4" s="277">
        <v>5.7777777777777786</v>
      </c>
    </row>
    <row r="5" spans="2:22" ht="15" customHeight="1" x14ac:dyDescent="0.25">
      <c r="C5" s="275">
        <v>39722</v>
      </c>
      <c r="D5" s="275"/>
      <c r="E5" s="277">
        <v>11.76470588235294</v>
      </c>
      <c r="F5" s="277">
        <v>12.549019607843137</v>
      </c>
      <c r="G5" s="277">
        <v>19.6078431372549</v>
      </c>
      <c r="H5" s="277">
        <v>2.3529411764705883</v>
      </c>
      <c r="I5" s="277">
        <v>6.2745098039215685</v>
      </c>
    </row>
    <row r="6" spans="2:22" x14ac:dyDescent="0.25">
      <c r="C6" s="275">
        <v>39783</v>
      </c>
      <c r="D6" s="275"/>
      <c r="E6" s="277">
        <v>8</v>
      </c>
      <c r="F6" s="277">
        <v>18.947496947496948</v>
      </c>
      <c r="G6" s="277">
        <v>17.995115995115995</v>
      </c>
      <c r="H6" s="277">
        <v>6.7765567765567765</v>
      </c>
      <c r="I6" s="277">
        <v>5.2380952380952372</v>
      </c>
      <c r="K6" s="278"/>
      <c r="L6" s="278"/>
    </row>
    <row r="7" spans="2:22" x14ac:dyDescent="0.25">
      <c r="C7" s="275">
        <v>39873</v>
      </c>
      <c r="D7" s="275"/>
      <c r="E7" s="277">
        <v>7.7628712303634915</v>
      </c>
      <c r="F7" s="277">
        <v>19.49776401788786</v>
      </c>
      <c r="G7" s="277">
        <v>14.587776631120287</v>
      </c>
      <c r="H7" s="277">
        <v>5.5555555555555554</v>
      </c>
      <c r="I7" s="277">
        <v>5.894524959742351</v>
      </c>
      <c r="K7" s="278"/>
      <c r="L7" s="278"/>
    </row>
    <row r="8" spans="2:22" x14ac:dyDescent="0.25">
      <c r="C8" s="275">
        <v>39965</v>
      </c>
      <c r="D8" s="275"/>
      <c r="E8" s="277">
        <v>11.92982456140351</v>
      </c>
      <c r="F8" s="277">
        <v>12.982456140350878</v>
      </c>
      <c r="G8" s="277">
        <v>18.245614035087719</v>
      </c>
      <c r="H8" s="277">
        <v>5.6140350877192979</v>
      </c>
      <c r="I8" s="277">
        <v>7.0175438596491224</v>
      </c>
      <c r="J8" s="276">
        <v>6.666666666666667</v>
      </c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</row>
    <row r="9" spans="2:22" x14ac:dyDescent="0.25">
      <c r="C9" s="275">
        <v>40057</v>
      </c>
      <c r="D9" s="275"/>
      <c r="E9" s="277">
        <v>9.5860566448801734</v>
      </c>
      <c r="F9" s="277">
        <v>18.653824102740511</v>
      </c>
      <c r="G9" s="277">
        <v>18.327026717119598</v>
      </c>
      <c r="H9" s="277">
        <v>5.6644880174291945</v>
      </c>
      <c r="I9" s="277">
        <v>7.9371631693613125</v>
      </c>
      <c r="J9" s="276">
        <v>5.1656920077972703</v>
      </c>
      <c r="K9" s="269"/>
      <c r="L9" s="269"/>
    </row>
    <row r="10" spans="2:22" x14ac:dyDescent="0.25">
      <c r="C10" s="275">
        <v>40148</v>
      </c>
      <c r="D10" s="275"/>
      <c r="E10" s="277">
        <v>9.9291938997821347</v>
      </c>
      <c r="F10" s="277">
        <v>13.022875816993462</v>
      </c>
      <c r="G10" s="277">
        <v>15.958605664488019</v>
      </c>
      <c r="H10" s="277">
        <v>3.9515250544662304</v>
      </c>
      <c r="I10" s="277">
        <v>8.60566448801743</v>
      </c>
      <c r="J10" s="277">
        <v>3.9733115468409581</v>
      </c>
    </row>
    <row r="11" spans="2:22" x14ac:dyDescent="0.25">
      <c r="C11" s="275">
        <v>40238</v>
      </c>
      <c r="D11" s="275"/>
      <c r="E11" s="277">
        <v>12.205022359821122</v>
      </c>
      <c r="F11" s="277">
        <v>14.427244582043341</v>
      </c>
      <c r="G11" s="277">
        <v>11.308336199977067</v>
      </c>
      <c r="H11" s="277">
        <v>4.2884990253411299</v>
      </c>
      <c r="I11" s="277">
        <v>8.4795321637426895</v>
      </c>
      <c r="J11" s="277">
        <v>8.1699346405228752</v>
      </c>
    </row>
    <row r="12" spans="2:22" x14ac:dyDescent="0.25">
      <c r="C12" s="275">
        <v>40330</v>
      </c>
      <c r="D12" s="275"/>
      <c r="E12" s="277">
        <v>12.222222222222221</v>
      </c>
      <c r="F12" s="277">
        <v>12.962962962962962</v>
      </c>
      <c r="G12" s="277">
        <v>17.037037037037038</v>
      </c>
      <c r="H12" s="277">
        <v>4.0740740740740744</v>
      </c>
      <c r="I12" s="277">
        <v>11.481481481481483</v>
      </c>
      <c r="J12" s="277">
        <v>5.5555555555555554</v>
      </c>
    </row>
    <row r="13" spans="2:22" x14ac:dyDescent="0.25">
      <c r="B13" s="278"/>
      <c r="C13" s="275">
        <v>40422</v>
      </c>
      <c r="D13" s="275"/>
      <c r="E13" s="277">
        <v>14.736842105263156</v>
      </c>
      <c r="F13" s="277">
        <v>13.333333333333334</v>
      </c>
      <c r="G13" s="277">
        <v>19.298245614035086</v>
      </c>
      <c r="H13" s="277">
        <v>8.0701754385964914</v>
      </c>
      <c r="I13" s="277">
        <v>8.0701754385964897</v>
      </c>
      <c r="J13" s="277">
        <v>2.807017543859649</v>
      </c>
    </row>
    <row r="14" spans="2:22" x14ac:dyDescent="0.25">
      <c r="C14" s="275">
        <v>40513</v>
      </c>
      <c r="D14" s="275"/>
      <c r="E14" s="277">
        <v>18.43</v>
      </c>
      <c r="F14" s="277">
        <v>14.12</v>
      </c>
      <c r="G14" s="277">
        <v>17.25</v>
      </c>
      <c r="H14" s="277">
        <v>9.02</v>
      </c>
      <c r="I14" s="277">
        <v>10.196078431372548</v>
      </c>
      <c r="J14" s="277">
        <v>4.3137254901960782</v>
      </c>
    </row>
    <row r="15" spans="2:22" x14ac:dyDescent="0.25">
      <c r="C15" s="275">
        <v>40603</v>
      </c>
      <c r="D15" s="275"/>
      <c r="E15" s="277">
        <v>17.89473684210526</v>
      </c>
      <c r="F15" s="277">
        <v>11.578947368421051</v>
      </c>
      <c r="G15" s="277">
        <v>21.05263157894737</v>
      </c>
      <c r="H15" s="277">
        <v>6.666666666666667</v>
      </c>
      <c r="I15" s="277">
        <v>11.929824561403509</v>
      </c>
      <c r="J15" s="277">
        <v>4.2105263157894743</v>
      </c>
    </row>
    <row r="16" spans="2:22" x14ac:dyDescent="0.25">
      <c r="C16" s="275">
        <v>40695</v>
      </c>
      <c r="D16" s="275"/>
      <c r="E16" s="277">
        <v>18.148148148148145</v>
      </c>
      <c r="F16" s="277">
        <v>11.481481481481485</v>
      </c>
      <c r="G16" s="277">
        <v>14.074074074074074</v>
      </c>
      <c r="H16" s="277">
        <v>10.74074074074074</v>
      </c>
      <c r="I16" s="277">
        <v>12.962962962962962</v>
      </c>
      <c r="J16" s="277">
        <v>2.2222222222222223</v>
      </c>
    </row>
    <row r="17" spans="3:11" x14ac:dyDescent="0.25">
      <c r="C17" s="275">
        <v>40787</v>
      </c>
      <c r="D17" s="275"/>
      <c r="E17" s="277">
        <v>19.682539682539684</v>
      </c>
      <c r="F17" s="277">
        <v>10.158730158730158</v>
      </c>
      <c r="G17" s="277">
        <v>16.50793650793651</v>
      </c>
      <c r="H17" s="277">
        <v>8.2539682539682531</v>
      </c>
      <c r="I17" s="277">
        <v>13.015873015873014</v>
      </c>
      <c r="J17" s="277">
        <v>5.3968253968253972</v>
      </c>
    </row>
    <row r="18" spans="3:11" x14ac:dyDescent="0.25">
      <c r="C18" s="275">
        <v>40878</v>
      </c>
      <c r="D18" s="275"/>
      <c r="E18" s="277">
        <v>18.516594516594516</v>
      </c>
      <c r="F18" s="277">
        <v>12.675324675324676</v>
      </c>
      <c r="G18" s="277">
        <v>15.001443001442999</v>
      </c>
      <c r="H18" s="277">
        <v>8.3145743145743154</v>
      </c>
      <c r="I18" s="277">
        <v>9.7748917748917759</v>
      </c>
      <c r="J18" s="277">
        <v>7.9971139971139973</v>
      </c>
    </row>
    <row r="19" spans="3:11" x14ac:dyDescent="0.25">
      <c r="C19" s="275">
        <v>40969</v>
      </c>
      <c r="D19" s="275"/>
      <c r="E19" s="277">
        <v>21.269841269841269</v>
      </c>
      <c r="F19" s="277">
        <v>12.380952380952381</v>
      </c>
      <c r="G19" s="277">
        <v>14.603174603174605</v>
      </c>
      <c r="H19" s="277">
        <v>7.3015873015873023</v>
      </c>
      <c r="I19" s="277">
        <v>11.111111111111112</v>
      </c>
      <c r="J19" s="277">
        <v>6.9841269841269842</v>
      </c>
    </row>
    <row r="20" spans="3:11" x14ac:dyDescent="0.25">
      <c r="C20" s="275">
        <v>41061</v>
      </c>
      <c r="D20" s="275"/>
      <c r="E20" s="277">
        <v>17.180375180375176</v>
      </c>
      <c r="F20" s="277">
        <v>9.1673881673881663</v>
      </c>
      <c r="G20" s="277">
        <v>15.38961038961039</v>
      </c>
      <c r="H20" s="277">
        <v>6.7806637806637813</v>
      </c>
      <c r="I20" s="277">
        <v>13.236652236652233</v>
      </c>
      <c r="J20" s="277">
        <v>7.4068504594820377</v>
      </c>
    </row>
    <row r="21" spans="3:11" x14ac:dyDescent="0.25">
      <c r="C21" s="275">
        <v>41153</v>
      </c>
      <c r="D21" s="275"/>
      <c r="E21" s="277">
        <v>18.7</v>
      </c>
      <c r="F21" s="277">
        <v>8.77</v>
      </c>
      <c r="G21" s="277">
        <v>12.4</v>
      </c>
      <c r="H21" s="277">
        <v>9.379999999999999</v>
      </c>
      <c r="I21" s="277">
        <v>15.93</v>
      </c>
      <c r="J21" s="277">
        <v>9.0193864106907586</v>
      </c>
    </row>
    <row r="22" spans="3:11" x14ac:dyDescent="0.25">
      <c r="C22" s="275">
        <v>41244</v>
      </c>
      <c r="D22" s="275"/>
      <c r="E22" s="277">
        <v>20.578743961352654</v>
      </c>
      <c r="F22" s="277">
        <v>8.6004830917874386</v>
      </c>
      <c r="G22" s="277">
        <v>13.585990338164253</v>
      </c>
      <c r="H22" s="277">
        <v>13.372463768115942</v>
      </c>
      <c r="I22" s="277">
        <v>16.152657004830917</v>
      </c>
      <c r="J22" s="277">
        <v>3.278743961352657</v>
      </c>
    </row>
    <row r="23" spans="3:11" x14ac:dyDescent="0.25">
      <c r="C23" s="275">
        <v>41334</v>
      </c>
      <c r="D23" s="275"/>
      <c r="E23" s="277">
        <v>20</v>
      </c>
      <c r="F23" s="277">
        <v>9.696969696969699</v>
      </c>
      <c r="G23" s="277">
        <v>15.454545454545453</v>
      </c>
      <c r="H23" s="277">
        <v>12.424242424242426</v>
      </c>
      <c r="I23" s="277">
        <v>13.636363636363635</v>
      </c>
      <c r="J23" s="277">
        <v>4.5454545454545459</v>
      </c>
    </row>
    <row r="24" spans="3:11" x14ac:dyDescent="0.25">
      <c r="C24" s="275">
        <v>41426</v>
      </c>
      <c r="D24" s="275"/>
      <c r="E24" s="277">
        <v>13.684210526315791</v>
      </c>
      <c r="F24" s="277">
        <v>3.8596491228070176</v>
      </c>
      <c r="G24" s="277">
        <v>20.701754385964911</v>
      </c>
      <c r="H24" s="277">
        <v>12.631578947368421</v>
      </c>
      <c r="I24" s="277">
        <v>10.526315789473683</v>
      </c>
      <c r="J24" s="277">
        <v>5.9649122807017543</v>
      </c>
    </row>
    <row r="25" spans="3:11" x14ac:dyDescent="0.25">
      <c r="C25" s="275">
        <v>41518</v>
      </c>
      <c r="D25" s="275"/>
      <c r="E25" s="277">
        <v>17.460317460317459</v>
      </c>
      <c r="F25" s="277">
        <v>3.4920634920634921</v>
      </c>
      <c r="G25" s="277">
        <v>19.047619047619051</v>
      </c>
      <c r="H25" s="277">
        <v>11.746031746031747</v>
      </c>
      <c r="I25" s="277">
        <v>11.428571428571429</v>
      </c>
      <c r="J25" s="277">
        <v>10.15873015873016</v>
      </c>
    </row>
    <row r="26" spans="3:11" x14ac:dyDescent="0.25">
      <c r="C26" s="275">
        <v>41609</v>
      </c>
      <c r="D26" s="275"/>
      <c r="E26" s="277">
        <v>21.111111111111107</v>
      </c>
      <c r="F26" s="277">
        <v>2.5925925925925926</v>
      </c>
      <c r="G26" s="277">
        <v>15.555555555555559</v>
      </c>
      <c r="H26" s="277">
        <v>12.222222222222223</v>
      </c>
      <c r="I26" s="277">
        <v>14.074074074074074</v>
      </c>
      <c r="J26" s="277">
        <v>9.2592592592592595</v>
      </c>
    </row>
    <row r="27" spans="3:11" x14ac:dyDescent="0.25">
      <c r="C27" s="275">
        <v>41699</v>
      </c>
      <c r="D27" s="275"/>
      <c r="E27" s="277">
        <v>17.593984962406015</v>
      </c>
      <c r="F27" s="277">
        <v>8.7468671679198007</v>
      </c>
      <c r="G27" s="277">
        <v>16.05402394876079</v>
      </c>
      <c r="H27" s="277">
        <v>9.2926761347813986</v>
      </c>
      <c r="I27" s="277">
        <v>6.2183235867446394</v>
      </c>
      <c r="J27" s="277">
        <v>9.9081035923141165</v>
      </c>
    </row>
    <row r="28" spans="3:11" x14ac:dyDescent="0.25">
      <c r="C28" s="275">
        <v>41791</v>
      </c>
      <c r="D28" s="275"/>
      <c r="E28" s="277">
        <v>20.37037037037037</v>
      </c>
      <c r="F28" s="277">
        <v>5.5555555555555554</v>
      </c>
      <c r="G28" s="277">
        <v>17.037037037037038</v>
      </c>
      <c r="H28" s="277">
        <v>11.851851851851853</v>
      </c>
      <c r="I28" s="277">
        <v>11.481481481481483</v>
      </c>
      <c r="J28" s="277">
        <v>6.666666666666667</v>
      </c>
    </row>
    <row r="29" spans="3:11" x14ac:dyDescent="0.25">
      <c r="C29" s="275">
        <v>41883</v>
      </c>
      <c r="D29" s="275"/>
      <c r="E29" s="277">
        <v>16.666666666666664</v>
      </c>
      <c r="F29" s="277">
        <v>1.6666666666666667</v>
      </c>
      <c r="G29" s="277">
        <v>15.833333333333336</v>
      </c>
      <c r="H29" s="277">
        <v>7.9166666666666661</v>
      </c>
      <c r="I29" s="277">
        <v>12.916666666666664</v>
      </c>
      <c r="J29" s="277">
        <v>12.5</v>
      </c>
    </row>
    <row r="30" spans="3:11" x14ac:dyDescent="0.25">
      <c r="C30" s="275">
        <v>41974</v>
      </c>
      <c r="D30" s="275"/>
      <c r="E30" s="276">
        <v>23.076923076923077</v>
      </c>
      <c r="F30" s="276">
        <v>5.6410256410256405</v>
      </c>
      <c r="G30" s="276">
        <v>15.384615384615383</v>
      </c>
      <c r="H30" s="276">
        <v>10.76923076923077</v>
      </c>
      <c r="I30" s="276">
        <v>11.794871794871794</v>
      </c>
      <c r="J30" s="277">
        <v>6.1538461538461542</v>
      </c>
      <c r="K30" s="269"/>
    </row>
    <row r="31" spans="3:11" x14ac:dyDescent="0.25">
      <c r="C31" s="275">
        <v>42064</v>
      </c>
      <c r="D31" s="275"/>
      <c r="E31" s="280">
        <v>20.888888888888889</v>
      </c>
      <c r="F31" s="280">
        <v>6.2222222222222223</v>
      </c>
      <c r="G31" s="280">
        <v>14.666666666666666</v>
      </c>
      <c r="H31" s="280">
        <v>7.5555555555555554</v>
      </c>
      <c r="I31" s="280">
        <v>12</v>
      </c>
      <c r="J31" s="277">
        <v>13.333333333333334</v>
      </c>
    </row>
    <row r="32" spans="3:11" x14ac:dyDescent="0.25">
      <c r="C32" s="275">
        <v>42156</v>
      </c>
      <c r="D32" s="275"/>
      <c r="E32" s="280">
        <v>19.6078431372549</v>
      </c>
      <c r="F32" s="280">
        <v>7.4509803921568629</v>
      </c>
      <c r="G32" s="280">
        <v>14.901960784313726</v>
      </c>
      <c r="H32" s="280">
        <v>7.0588235294117645</v>
      </c>
      <c r="I32" s="280">
        <v>9.4117647058823533</v>
      </c>
      <c r="J32" s="277">
        <v>11.764705882352942</v>
      </c>
    </row>
    <row r="33" spans="3:13" x14ac:dyDescent="0.25">
      <c r="C33" s="275">
        <v>42248</v>
      </c>
      <c r="D33" s="275"/>
      <c r="E33" s="280">
        <v>15.714285714285712</v>
      </c>
      <c r="F33" s="280">
        <v>7.6190476190476195</v>
      </c>
      <c r="G33" s="280">
        <v>16.666666666666664</v>
      </c>
      <c r="H33" s="280">
        <v>8.5714285714285712</v>
      </c>
      <c r="I33" s="280">
        <v>12.857142857142859</v>
      </c>
      <c r="J33" s="277">
        <v>18.571428571428569</v>
      </c>
    </row>
    <row r="34" spans="3:13" x14ac:dyDescent="0.25">
      <c r="C34" s="275">
        <v>42339</v>
      </c>
      <c r="D34" s="275"/>
      <c r="E34" s="280">
        <v>13.333333333333334</v>
      </c>
      <c r="F34" s="280">
        <v>6.2222222222222223</v>
      </c>
      <c r="G34" s="280">
        <v>15.111111111111111</v>
      </c>
      <c r="H34" s="280">
        <v>6.666666666666667</v>
      </c>
      <c r="I34" s="280">
        <v>14.222222222222221</v>
      </c>
      <c r="J34" s="280">
        <v>19.111111111111111</v>
      </c>
    </row>
    <row r="35" spans="3:13" x14ac:dyDescent="0.25">
      <c r="C35" s="275">
        <v>42430</v>
      </c>
      <c r="E35" s="280">
        <v>13.176470588235295</v>
      </c>
      <c r="F35" s="280">
        <v>8.2598039215686256</v>
      </c>
      <c r="G35" s="321">
        <v>14.168300653594773</v>
      </c>
      <c r="H35" s="280">
        <v>9.2892156862745097</v>
      </c>
      <c r="I35" s="321">
        <v>16.166666666666668</v>
      </c>
      <c r="J35" s="280">
        <v>7.6486928104575167</v>
      </c>
    </row>
    <row r="36" spans="3:13" x14ac:dyDescent="0.25">
      <c r="C36" s="275">
        <v>42522</v>
      </c>
      <c r="E36" s="280">
        <v>17.29044834307992</v>
      </c>
      <c r="F36" s="280">
        <v>13.142988189427818</v>
      </c>
      <c r="G36" s="321">
        <v>12.207315674807937</v>
      </c>
      <c r="H36" s="280">
        <v>9.2730191491801399</v>
      </c>
      <c r="I36" s="321">
        <v>12.148836142644191</v>
      </c>
      <c r="J36" s="280">
        <v>9.541337002637313</v>
      </c>
    </row>
    <row r="37" spans="3:13" x14ac:dyDescent="0.25">
      <c r="C37" s="275">
        <v>42614</v>
      </c>
      <c r="E37" s="280">
        <v>15.682539682539682</v>
      </c>
      <c r="F37" s="280">
        <v>9.2222222222222232</v>
      </c>
      <c r="G37" s="321">
        <v>15.444444444444445</v>
      </c>
      <c r="H37" s="280">
        <v>9.0476190476190474</v>
      </c>
      <c r="I37" s="321">
        <v>14.634920634920634</v>
      </c>
      <c r="J37" s="280">
        <v>9.9841269841269842</v>
      </c>
    </row>
    <row r="38" spans="3:13" x14ac:dyDescent="0.25">
      <c r="C38" s="275">
        <v>42705</v>
      </c>
      <c r="E38" s="277">
        <v>19.499999999999996</v>
      </c>
      <c r="F38" s="277">
        <v>7.0357142857142865</v>
      </c>
      <c r="G38" s="277">
        <v>12.96031746031746</v>
      </c>
      <c r="H38" s="277">
        <v>9.4047619047619051</v>
      </c>
      <c r="I38" s="277">
        <v>10.702380952380951</v>
      </c>
      <c r="J38" s="277">
        <v>13.460317460317459</v>
      </c>
    </row>
    <row r="39" spans="3:13" x14ac:dyDescent="0.25">
      <c r="C39" s="275">
        <v>42795</v>
      </c>
      <c r="E39" s="280">
        <v>19.611111111111114</v>
      </c>
      <c r="F39" s="280">
        <v>8.4960317460317452</v>
      </c>
      <c r="G39" s="280">
        <v>16.051587301587301</v>
      </c>
      <c r="H39" s="280">
        <v>6.7936507936507935</v>
      </c>
      <c r="I39" s="280">
        <v>13.083333333333332</v>
      </c>
      <c r="J39" s="280">
        <v>9.0793650793650791</v>
      </c>
    </row>
    <row r="40" spans="3:13" x14ac:dyDescent="0.25">
      <c r="C40" s="275"/>
      <c r="D40" s="275"/>
      <c r="E40" s="280"/>
      <c r="F40" s="280"/>
      <c r="G40" s="280"/>
      <c r="H40" s="280"/>
      <c r="I40" s="280"/>
      <c r="J40" s="277"/>
    </row>
    <row r="41" spans="3:13" x14ac:dyDescent="0.25">
      <c r="C41" s="204"/>
      <c r="D41" s="204"/>
      <c r="E41" s="269"/>
      <c r="J41" s="281"/>
    </row>
    <row r="42" spans="3:13" ht="15" customHeight="1" x14ac:dyDescent="0.25">
      <c r="F42" s="357" t="s">
        <v>154</v>
      </c>
      <c r="G42" s="357"/>
      <c r="H42" s="357"/>
      <c r="I42" s="357"/>
      <c r="J42" s="357"/>
      <c r="K42" s="357"/>
      <c r="L42" s="357"/>
      <c r="M42" s="357"/>
    </row>
    <row r="44" spans="3:13" x14ac:dyDescent="0.25">
      <c r="F44" s="6" t="s">
        <v>155</v>
      </c>
    </row>
    <row r="45" spans="3:13" hidden="1" x14ac:dyDescent="0.25"/>
    <row r="46" spans="3:13" hidden="1" x14ac:dyDescent="0.25"/>
    <row r="47" spans="3:13" hidden="1" x14ac:dyDescent="0.25"/>
    <row r="48" spans="3:13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hidden="1" x14ac:dyDescent="0.25"/>
    <row r="57" spans="3:10" x14ac:dyDescent="0.25">
      <c r="C57" s="273" t="s">
        <v>1</v>
      </c>
      <c r="D57" s="273"/>
      <c r="E57" s="273"/>
    </row>
    <row r="58" spans="3:10" x14ac:dyDescent="0.25">
      <c r="E58" s="172" t="s">
        <v>148</v>
      </c>
      <c r="F58" s="172" t="s">
        <v>149</v>
      </c>
      <c r="G58" s="172" t="s">
        <v>150</v>
      </c>
      <c r="H58" s="172" t="s">
        <v>151</v>
      </c>
      <c r="I58" s="172" t="s">
        <v>152</v>
      </c>
      <c r="J58" s="274" t="s">
        <v>153</v>
      </c>
    </row>
    <row r="59" spans="3:10" x14ac:dyDescent="0.25">
      <c r="C59" s="275">
        <v>39539</v>
      </c>
      <c r="D59" s="275"/>
      <c r="E59" s="276">
        <v>14.509803921568626</v>
      </c>
      <c r="F59" s="276">
        <v>8.235294117647058</v>
      </c>
      <c r="G59" s="276">
        <v>22.352941176470587</v>
      </c>
      <c r="H59" s="277">
        <v>5.0971473495058399</v>
      </c>
      <c r="I59" s="277">
        <v>1.1764705882352942</v>
      </c>
      <c r="J59" s="278"/>
    </row>
    <row r="60" spans="3:10" x14ac:dyDescent="0.25">
      <c r="C60" s="275">
        <v>39630</v>
      </c>
      <c r="D60" s="275"/>
      <c r="E60" s="276">
        <v>14.508624502432552</v>
      </c>
      <c r="F60" s="276">
        <v>10.075319016495488</v>
      </c>
      <c r="G60" s="276">
        <v>20.890002784739625</v>
      </c>
      <c r="H60" s="276">
        <v>4.3</v>
      </c>
      <c r="I60" s="277">
        <v>4.9613576424721932</v>
      </c>
      <c r="J60" s="277"/>
    </row>
    <row r="61" spans="3:10" x14ac:dyDescent="0.25">
      <c r="C61" s="275">
        <v>39722</v>
      </c>
      <c r="D61" s="275"/>
      <c r="E61" s="277">
        <v>11.78066378066378</v>
      </c>
      <c r="F61" s="277">
        <v>11.763347763347763</v>
      </c>
      <c r="G61" s="277">
        <v>18.112554112554111</v>
      </c>
      <c r="H61" s="277">
        <v>1.5584415584415585</v>
      </c>
      <c r="I61" s="277">
        <v>4.4617604617604618</v>
      </c>
      <c r="J61" s="277">
        <v>9.5757575757575779</v>
      </c>
    </row>
    <row r="62" spans="3:10" x14ac:dyDescent="0.25">
      <c r="C62" s="275">
        <v>39873</v>
      </c>
      <c r="D62" s="275"/>
      <c r="E62" s="277">
        <v>13.684210526315788</v>
      </c>
      <c r="F62" s="277">
        <v>14.035087719298245</v>
      </c>
      <c r="G62" s="277">
        <v>17.543859649122805</v>
      </c>
      <c r="H62" s="277">
        <v>2.4561403508771931</v>
      </c>
      <c r="I62" s="277">
        <v>2.807017543859649</v>
      </c>
      <c r="J62" s="277">
        <v>7.0175438596491224</v>
      </c>
    </row>
    <row r="63" spans="3:10" x14ac:dyDescent="0.25">
      <c r="C63" s="275">
        <v>39965</v>
      </c>
      <c r="D63" s="275"/>
      <c r="E63" s="277">
        <v>13.759398496240602</v>
      </c>
      <c r="F63" s="277">
        <v>12.355889724310778</v>
      </c>
      <c r="G63" s="277">
        <v>18.854636591478695</v>
      </c>
      <c r="H63" s="277">
        <v>2.070175438596491</v>
      </c>
      <c r="I63" s="277">
        <v>11.781954887218046</v>
      </c>
      <c r="J63" s="277">
        <v>5.0927318295739346</v>
      </c>
    </row>
    <row r="64" spans="3:10" x14ac:dyDescent="0.25">
      <c r="C64" s="275">
        <v>40057</v>
      </c>
      <c r="D64" s="275"/>
      <c r="E64" s="277">
        <v>10.259332454984628</v>
      </c>
      <c r="F64" s="277">
        <v>10.857048748353098</v>
      </c>
      <c r="G64" s="277">
        <v>19.548811092289352</v>
      </c>
      <c r="H64" s="277">
        <v>2.6031746031746033</v>
      </c>
      <c r="I64" s="277">
        <v>13.599316142794402</v>
      </c>
      <c r="J64" s="277">
        <v>4.2425810904071772</v>
      </c>
    </row>
    <row r="65" spans="3:11" x14ac:dyDescent="0.25">
      <c r="C65" s="275">
        <v>40148</v>
      </c>
      <c r="D65" s="275"/>
      <c r="E65" s="277">
        <v>13.030303030303028</v>
      </c>
      <c r="F65" s="277">
        <v>12.727272727272728</v>
      </c>
      <c r="G65" s="277">
        <v>17.878787878787879</v>
      </c>
      <c r="H65" s="277">
        <v>3.6363636363636362</v>
      </c>
      <c r="I65" s="277">
        <v>7.5757575757575761</v>
      </c>
      <c r="J65" s="277">
        <v>3.3333333333333335</v>
      </c>
    </row>
    <row r="66" spans="3:11" x14ac:dyDescent="0.25">
      <c r="C66" s="275">
        <v>40238</v>
      </c>
      <c r="D66" s="275"/>
      <c r="E66" s="277">
        <v>15.454545454545453</v>
      </c>
      <c r="F66" s="277">
        <v>13.030303030303028</v>
      </c>
      <c r="G66" s="277">
        <v>18.181818181818183</v>
      </c>
      <c r="H66" s="277">
        <v>3.0303030303030307</v>
      </c>
      <c r="I66" s="277">
        <v>10</v>
      </c>
      <c r="J66" s="277">
        <v>5.1515151515151523</v>
      </c>
    </row>
    <row r="67" spans="3:11" x14ac:dyDescent="0.25">
      <c r="C67" s="275">
        <v>40330</v>
      </c>
      <c r="D67" s="275"/>
      <c r="E67" s="277">
        <v>17.777777777777779</v>
      </c>
      <c r="F67" s="277">
        <v>11.481481481481481</v>
      </c>
      <c r="G67" s="277">
        <v>14.444444444444448</v>
      </c>
      <c r="H67" s="277">
        <v>3.3333333333333339</v>
      </c>
      <c r="I67" s="277">
        <v>12.222222222222221</v>
      </c>
      <c r="J67" s="277">
        <v>2.5925925925925926</v>
      </c>
    </row>
    <row r="68" spans="3:11" x14ac:dyDescent="0.25">
      <c r="C68" s="275">
        <v>40422</v>
      </c>
      <c r="D68" s="275"/>
      <c r="E68" s="277">
        <v>20.740740740740744</v>
      </c>
      <c r="F68" s="277">
        <v>7.6654053434239202</v>
      </c>
      <c r="G68" s="277">
        <v>14.819401444788442</v>
      </c>
      <c r="H68" s="277">
        <v>1.4035087719298245</v>
      </c>
      <c r="I68" s="277">
        <v>15.43859649122807</v>
      </c>
      <c r="J68" s="277">
        <v>1.5032679738562091</v>
      </c>
    </row>
    <row r="69" spans="3:11" x14ac:dyDescent="0.25">
      <c r="C69" s="275">
        <v>40513</v>
      </c>
      <c r="D69" s="275"/>
      <c r="E69" s="277">
        <v>22</v>
      </c>
      <c r="F69" s="277">
        <v>12</v>
      </c>
      <c r="G69" s="277">
        <v>15</v>
      </c>
      <c r="H69" s="277">
        <v>1.1764705882352942</v>
      </c>
      <c r="I69" s="277">
        <v>14.000000000000002</v>
      </c>
      <c r="J69" s="277">
        <v>3.028322440087146</v>
      </c>
    </row>
    <row r="70" spans="3:11" x14ac:dyDescent="0.25">
      <c r="C70" s="275">
        <v>40603</v>
      </c>
      <c r="D70" s="275"/>
      <c r="E70" s="277">
        <v>19.166666666666668</v>
      </c>
      <c r="F70" s="277">
        <v>14.166666666666666</v>
      </c>
      <c r="G70" s="277">
        <v>12.5</v>
      </c>
      <c r="H70" s="277">
        <v>5</v>
      </c>
      <c r="I70" s="277">
        <v>12.916666666666668</v>
      </c>
      <c r="J70" s="277">
        <v>7.5</v>
      </c>
    </row>
    <row r="71" spans="3:11" x14ac:dyDescent="0.25">
      <c r="C71" s="275">
        <v>40695</v>
      </c>
      <c r="D71" s="275"/>
      <c r="E71" s="277">
        <v>19.166666666666664</v>
      </c>
      <c r="F71" s="277">
        <v>9.1666666666666661</v>
      </c>
      <c r="G71" s="277">
        <v>14.583333333333334</v>
      </c>
      <c r="H71" s="277">
        <v>3.3333333333333335</v>
      </c>
      <c r="I71" s="277">
        <v>11.25</v>
      </c>
      <c r="J71" s="277">
        <v>5</v>
      </c>
    </row>
    <row r="72" spans="3:11" x14ac:dyDescent="0.25">
      <c r="C72" s="275">
        <v>40787</v>
      </c>
      <c r="D72" s="275"/>
      <c r="E72" s="277">
        <v>18.571428571428569</v>
      </c>
      <c r="F72" s="277">
        <v>10.476190476190476</v>
      </c>
      <c r="G72" s="277">
        <v>18.571428571428573</v>
      </c>
      <c r="H72" s="277">
        <v>3.3333333333333335</v>
      </c>
      <c r="I72" s="277">
        <v>13.80952380952381</v>
      </c>
      <c r="J72" s="277">
        <v>4.7619047619047619</v>
      </c>
      <c r="K72" s="240"/>
    </row>
    <row r="73" spans="3:11" x14ac:dyDescent="0.25">
      <c r="C73" s="275">
        <v>40878</v>
      </c>
      <c r="D73" s="275"/>
      <c r="E73" s="277">
        <v>18.571428571428573</v>
      </c>
      <c r="F73" s="277">
        <v>10</v>
      </c>
      <c r="G73" s="277">
        <v>17.619047619047617</v>
      </c>
      <c r="H73" s="277">
        <v>2.3809523809523809</v>
      </c>
      <c r="I73" s="277">
        <v>17.142857142857142</v>
      </c>
      <c r="J73" s="277">
        <v>6.1904761904761898</v>
      </c>
      <c r="K73" s="240"/>
    </row>
    <row r="74" spans="3:11" x14ac:dyDescent="0.25">
      <c r="C74" s="275">
        <v>40969</v>
      </c>
      <c r="D74" s="275"/>
      <c r="E74" s="277">
        <v>20.888888888888889</v>
      </c>
      <c r="F74" s="277">
        <v>8</v>
      </c>
      <c r="G74" s="277">
        <v>19.555555555555557</v>
      </c>
      <c r="H74" s="277">
        <v>4.8888888888888893</v>
      </c>
      <c r="I74" s="277">
        <v>15.111111111111109</v>
      </c>
      <c r="J74" s="277">
        <v>5.3333333333333339</v>
      </c>
      <c r="K74" s="240"/>
    </row>
    <row r="75" spans="3:11" x14ac:dyDescent="0.25">
      <c r="C75" s="275">
        <v>41061</v>
      </c>
      <c r="D75" s="275"/>
      <c r="E75" s="277">
        <v>18.140056022408963</v>
      </c>
      <c r="F75" s="277">
        <v>9.7908496732026151</v>
      </c>
      <c r="G75" s="277">
        <v>15.671335200746963</v>
      </c>
      <c r="H75" s="277">
        <v>3.2380952380952377</v>
      </c>
      <c r="I75" s="277">
        <v>17.861811391223156</v>
      </c>
      <c r="J75" s="277">
        <v>5.6638655462184886</v>
      </c>
      <c r="K75" s="240"/>
    </row>
    <row r="76" spans="3:11" x14ac:dyDescent="0.25">
      <c r="C76" s="275">
        <v>41153</v>
      </c>
      <c r="D76" s="275"/>
      <c r="E76" s="277">
        <v>21</v>
      </c>
      <c r="F76" s="277">
        <v>7.7</v>
      </c>
      <c r="G76" s="277">
        <v>20</v>
      </c>
      <c r="H76" s="277">
        <v>3.0769230769230771</v>
      </c>
      <c r="I76" s="277">
        <v>19</v>
      </c>
      <c r="J76" s="277">
        <v>4.1025641025641022</v>
      </c>
      <c r="K76" s="240"/>
    </row>
    <row r="77" spans="3:11" x14ac:dyDescent="0.25">
      <c r="C77" s="275">
        <v>41244</v>
      </c>
      <c r="D77" s="275"/>
      <c r="E77" s="277">
        <v>20.063492063492063</v>
      </c>
      <c r="F77" s="277">
        <v>12.198412698412698</v>
      </c>
      <c r="G77" s="277">
        <v>18.829365079365083</v>
      </c>
      <c r="H77" s="277">
        <v>7.9444444444444446</v>
      </c>
      <c r="I77" s="277">
        <v>16.424603174603174</v>
      </c>
      <c r="J77" s="277">
        <v>4.4523809523809526</v>
      </c>
      <c r="K77" s="240"/>
    </row>
    <row r="78" spans="3:11" x14ac:dyDescent="0.25">
      <c r="C78" s="275">
        <v>41334</v>
      </c>
      <c r="D78" s="275"/>
      <c r="E78" s="277">
        <v>16.25</v>
      </c>
      <c r="F78" s="277">
        <v>10</v>
      </c>
      <c r="G78" s="277">
        <v>19.166666666666668</v>
      </c>
      <c r="H78" s="277">
        <v>5.416666666666667</v>
      </c>
      <c r="I78" s="277">
        <v>14.583333333333334</v>
      </c>
      <c r="J78" s="277">
        <v>3.7500000000000004</v>
      </c>
      <c r="K78" s="240"/>
    </row>
    <row r="79" spans="3:11" x14ac:dyDescent="0.25">
      <c r="C79" s="275">
        <v>41426</v>
      </c>
      <c r="D79" s="275"/>
      <c r="E79" s="277">
        <v>19.111111111111111</v>
      </c>
      <c r="F79" s="277">
        <v>9.3333333333333339</v>
      </c>
      <c r="G79" s="277">
        <v>14.666666666666666</v>
      </c>
      <c r="H79" s="277">
        <v>9.3333333333333339</v>
      </c>
      <c r="I79" s="277">
        <v>16</v>
      </c>
      <c r="J79" s="277">
        <v>3.1111111111111112</v>
      </c>
      <c r="K79" s="240"/>
    </row>
    <row r="80" spans="3:11" x14ac:dyDescent="0.25">
      <c r="C80" s="275">
        <v>41518</v>
      </c>
      <c r="D80" s="275"/>
      <c r="E80" s="277">
        <v>17.260348583877995</v>
      </c>
      <c r="F80" s="277">
        <v>10.294117647058822</v>
      </c>
      <c r="G80" s="277">
        <v>12.946623093681916</v>
      </c>
      <c r="H80" s="277">
        <v>9.0250544662309355</v>
      </c>
      <c r="I80" s="277">
        <v>16.225490196078432</v>
      </c>
      <c r="J80" s="277">
        <v>5.1034858387799575</v>
      </c>
      <c r="K80" s="240"/>
    </row>
    <row r="81" spans="3:11" x14ac:dyDescent="0.25">
      <c r="C81" s="275">
        <v>41609</v>
      </c>
      <c r="D81" s="275"/>
      <c r="E81" s="277">
        <v>22.222222222222225</v>
      </c>
      <c r="F81" s="277">
        <v>9.7777777777777786</v>
      </c>
      <c r="G81" s="277">
        <v>11.111111111111112</v>
      </c>
      <c r="H81" s="277">
        <v>5.7777777777777777</v>
      </c>
      <c r="I81" s="277">
        <v>12.888888888888889</v>
      </c>
      <c r="J81" s="277">
        <v>3.1111111111111112</v>
      </c>
      <c r="K81" s="240"/>
    </row>
    <row r="82" spans="3:11" x14ac:dyDescent="0.25">
      <c r="C82" s="275">
        <v>41699</v>
      </c>
      <c r="D82" s="275"/>
      <c r="E82" s="277">
        <v>19.966329966329965</v>
      </c>
      <c r="F82" s="277">
        <v>4.6666666666666661</v>
      </c>
      <c r="G82" s="277">
        <v>15.265993265993266</v>
      </c>
      <c r="H82" s="277">
        <v>6.6329966329966323</v>
      </c>
      <c r="I82" s="277">
        <v>20.45117845117845</v>
      </c>
      <c r="J82" s="277">
        <v>3.1515151515151518</v>
      </c>
      <c r="K82" s="240"/>
    </row>
    <row r="83" spans="3:11" x14ac:dyDescent="0.25">
      <c r="C83" s="275">
        <v>41791</v>
      </c>
      <c r="D83" s="275"/>
      <c r="E83" s="277">
        <v>13.333333333333334</v>
      </c>
      <c r="F83" s="277">
        <v>4.2424242424242422</v>
      </c>
      <c r="G83" s="277">
        <v>16.969696969696972</v>
      </c>
      <c r="H83" s="277">
        <v>3.0303030303030298</v>
      </c>
      <c r="I83" s="277">
        <v>21.212121212121211</v>
      </c>
      <c r="J83" s="277">
        <v>2.4242424242424243</v>
      </c>
      <c r="K83" s="240"/>
    </row>
    <row r="84" spans="3:11" x14ac:dyDescent="0.25">
      <c r="C84" s="275">
        <v>41883</v>
      </c>
      <c r="D84" s="275"/>
      <c r="E84" s="277">
        <v>16.19047619047619</v>
      </c>
      <c r="F84" s="277">
        <v>10</v>
      </c>
      <c r="G84" s="277">
        <v>10</v>
      </c>
      <c r="H84" s="277">
        <v>8.5714285714285712</v>
      </c>
      <c r="I84" s="277">
        <v>11.904761904761905</v>
      </c>
      <c r="J84" s="319">
        <v>4.2857142857142847</v>
      </c>
      <c r="K84" s="240"/>
    </row>
    <row r="85" spans="3:11" x14ac:dyDescent="0.25">
      <c r="C85" s="275">
        <v>41974</v>
      </c>
      <c r="D85" s="275"/>
      <c r="E85" s="319">
        <v>16.296296296296298</v>
      </c>
      <c r="F85" s="319">
        <v>11.851851851851853</v>
      </c>
      <c r="G85" s="319">
        <v>17.037037037037038</v>
      </c>
      <c r="H85" s="319">
        <v>8.148148148148147</v>
      </c>
      <c r="I85" s="319">
        <v>17.777777777777779</v>
      </c>
      <c r="J85" s="320">
        <v>2.2222222222222223</v>
      </c>
      <c r="K85" s="240"/>
    </row>
    <row r="86" spans="3:11" x14ac:dyDescent="0.25">
      <c r="C86" s="275">
        <v>42064</v>
      </c>
      <c r="D86" s="275"/>
      <c r="E86" s="320">
        <v>21.481481481481481</v>
      </c>
      <c r="F86" s="320">
        <v>4.4444444444444438</v>
      </c>
      <c r="G86" s="320">
        <v>15.555555555555555</v>
      </c>
      <c r="H86" s="320">
        <v>7.4074074074074066</v>
      </c>
      <c r="I86" s="320">
        <v>14.814814814814813</v>
      </c>
      <c r="J86" s="320">
        <v>6.666666666666667</v>
      </c>
      <c r="K86" s="240"/>
    </row>
    <row r="87" spans="3:11" x14ac:dyDescent="0.25">
      <c r="C87" s="275">
        <v>42156</v>
      </c>
      <c r="D87" s="275"/>
      <c r="E87" s="320">
        <v>12.38095238095238</v>
      </c>
      <c r="F87" s="320">
        <v>11.904761904761905</v>
      </c>
      <c r="G87" s="320">
        <v>12.857142857142859</v>
      </c>
      <c r="H87" s="320">
        <v>3.8095238095238093</v>
      </c>
      <c r="I87" s="320">
        <v>17.142857142857142</v>
      </c>
      <c r="J87" s="320">
        <v>4.7619047619047619</v>
      </c>
      <c r="K87" s="240"/>
    </row>
    <row r="88" spans="3:11" x14ac:dyDescent="0.25">
      <c r="C88" s="275">
        <v>42248</v>
      </c>
      <c r="D88" s="275"/>
      <c r="E88" s="320">
        <v>19.035409035409035</v>
      </c>
      <c r="F88" s="320">
        <v>7.350427350427351</v>
      </c>
      <c r="G88" s="320">
        <v>19.780219780219781</v>
      </c>
      <c r="H88" s="320">
        <v>6.0439560439560447</v>
      </c>
      <c r="I88" s="320">
        <v>17.216117216117219</v>
      </c>
      <c r="J88" s="320">
        <v>6.1294261294261299</v>
      </c>
      <c r="K88" s="240"/>
    </row>
    <row r="89" spans="3:11" x14ac:dyDescent="0.25">
      <c r="C89" s="275">
        <v>42339</v>
      </c>
      <c r="D89" s="275"/>
      <c r="E89" s="280">
        <v>19.313131313131311</v>
      </c>
      <c r="F89" s="280">
        <v>6.141414141414141</v>
      </c>
      <c r="G89" s="280">
        <v>18.202020202020201</v>
      </c>
      <c r="H89" s="280">
        <v>3.0303030303030298</v>
      </c>
      <c r="I89" s="280">
        <v>15.535353535353536</v>
      </c>
      <c r="J89" s="280">
        <v>6.8888888888888893</v>
      </c>
    </row>
    <row r="90" spans="3:11" x14ac:dyDescent="0.25">
      <c r="C90" s="275">
        <v>42430</v>
      </c>
      <c r="E90" s="321">
        <v>13.80952380952381</v>
      </c>
      <c r="F90" s="321">
        <v>14.232804232804236</v>
      </c>
      <c r="G90" s="280">
        <v>12.751322751322752</v>
      </c>
      <c r="H90" s="280">
        <v>6.2433862433862428</v>
      </c>
      <c r="I90" s="280">
        <v>9.9470899470899479</v>
      </c>
      <c r="J90" s="280">
        <v>2.9629629629629632</v>
      </c>
    </row>
    <row r="91" spans="3:11" x14ac:dyDescent="0.25">
      <c r="C91" s="275">
        <v>42522</v>
      </c>
      <c r="E91" s="321">
        <v>17.999999999999996</v>
      </c>
      <c r="F91" s="321">
        <v>12.000000000000002</v>
      </c>
      <c r="G91" s="280">
        <v>20</v>
      </c>
      <c r="H91" s="280">
        <v>6.666666666666667</v>
      </c>
      <c r="I91" s="280">
        <v>11.333333333333334</v>
      </c>
      <c r="J91" s="280">
        <v>4</v>
      </c>
    </row>
    <row r="92" spans="3:11" x14ac:dyDescent="0.25">
      <c r="C92" s="275">
        <v>42614</v>
      </c>
      <c r="E92" s="321">
        <v>18.531746031746032</v>
      </c>
      <c r="F92" s="321">
        <v>13.888888888888889</v>
      </c>
      <c r="G92" s="280">
        <v>10.198412698412698</v>
      </c>
      <c r="H92" s="280">
        <v>2.2222222222222223</v>
      </c>
      <c r="I92" s="280">
        <v>14.404761904761903</v>
      </c>
      <c r="J92" s="280">
        <v>4.4444444444444446</v>
      </c>
    </row>
    <row r="93" spans="3:11" x14ac:dyDescent="0.25">
      <c r="C93" s="275">
        <v>42705</v>
      </c>
      <c r="E93" s="321">
        <v>19.454545454545453</v>
      </c>
      <c r="F93" s="321">
        <v>10.363636363636363</v>
      </c>
      <c r="G93" s="280">
        <v>13.771043771043773</v>
      </c>
      <c r="H93" s="280">
        <v>9.0909090909090917</v>
      </c>
      <c r="I93" s="280">
        <v>7.7710437710437699</v>
      </c>
      <c r="J93" s="280">
        <v>5.6296296296296298</v>
      </c>
    </row>
    <row r="94" spans="3:11" x14ac:dyDescent="0.25">
      <c r="C94" s="275">
        <v>42795</v>
      </c>
      <c r="D94" s="275"/>
      <c r="E94" s="277">
        <v>18.666666666666664</v>
      </c>
      <c r="F94" s="277">
        <v>10</v>
      </c>
      <c r="G94" s="277">
        <v>18</v>
      </c>
      <c r="H94" s="277">
        <v>5.333333333333333</v>
      </c>
      <c r="I94" s="277">
        <v>14.666666666666664</v>
      </c>
      <c r="J94" s="277">
        <v>6.666666666666667</v>
      </c>
    </row>
    <row r="95" spans="3:11" x14ac:dyDescent="0.25">
      <c r="C95" s="275"/>
      <c r="D95" s="275"/>
      <c r="E95" s="277"/>
      <c r="F95" s="278"/>
      <c r="G95" s="278"/>
      <c r="H95" s="278"/>
      <c r="I95" s="278"/>
      <c r="J95" s="278"/>
    </row>
    <row r="97" spans="3:10" x14ac:dyDescent="0.25">
      <c r="C97" s="273" t="s">
        <v>156</v>
      </c>
      <c r="D97" s="273"/>
      <c r="E97" s="273"/>
    </row>
    <row r="98" spans="3:10" x14ac:dyDescent="0.25">
      <c r="E98" s="172" t="s">
        <v>148</v>
      </c>
      <c r="F98" s="172" t="s">
        <v>149</v>
      </c>
      <c r="G98" s="172" t="s">
        <v>150</v>
      </c>
      <c r="H98" s="172" t="s">
        <v>151</v>
      </c>
      <c r="I98" s="6" t="s">
        <v>152</v>
      </c>
      <c r="J98" s="274" t="s">
        <v>153</v>
      </c>
    </row>
    <row r="99" spans="3:10" x14ac:dyDescent="0.25">
      <c r="C99" s="275">
        <v>39539</v>
      </c>
      <c r="D99" s="275"/>
      <c r="E99" s="276">
        <v>21.666666666666668</v>
      </c>
      <c r="F99" s="276">
        <v>12.063492063492061</v>
      </c>
      <c r="G99" s="276">
        <v>16.666666666666664</v>
      </c>
      <c r="H99" s="277">
        <v>11.666666666666666</v>
      </c>
      <c r="I99" s="277">
        <v>15</v>
      </c>
      <c r="J99" s="277"/>
    </row>
    <row r="100" spans="3:10" x14ac:dyDescent="0.25">
      <c r="C100" s="275">
        <v>39630</v>
      </c>
      <c r="D100" s="275"/>
      <c r="E100" s="276">
        <v>27.999999999999996</v>
      </c>
      <c r="F100" s="276">
        <v>0</v>
      </c>
      <c r="G100" s="276">
        <v>13.333333333333336</v>
      </c>
      <c r="H100" s="277">
        <v>14.666666666666666</v>
      </c>
      <c r="I100" s="277">
        <v>12</v>
      </c>
      <c r="J100" s="277"/>
    </row>
    <row r="101" spans="3:10" x14ac:dyDescent="0.25">
      <c r="C101" s="275">
        <v>39722</v>
      </c>
      <c r="D101" s="275"/>
      <c r="E101" s="277">
        <v>32.38095238095238</v>
      </c>
      <c r="F101" s="277">
        <v>5.7142857142857144</v>
      </c>
      <c r="G101" s="277">
        <v>15.238095238095237</v>
      </c>
      <c r="H101" s="277">
        <v>8.5714285714285712</v>
      </c>
      <c r="I101" s="277">
        <v>20</v>
      </c>
      <c r="J101" s="277">
        <v>0.95238095238095233</v>
      </c>
    </row>
    <row r="102" spans="3:10" x14ac:dyDescent="0.25">
      <c r="C102" s="275">
        <v>39873</v>
      </c>
      <c r="D102" s="275"/>
      <c r="E102" s="277">
        <v>21.904761904761905</v>
      </c>
      <c r="F102" s="277">
        <v>3.8095238095238093</v>
      </c>
      <c r="G102" s="277">
        <v>15.238095238095237</v>
      </c>
      <c r="H102" s="277">
        <v>12.380952380952399</v>
      </c>
      <c r="I102" s="277">
        <v>13.333333333333334</v>
      </c>
      <c r="J102" s="277">
        <v>7.6190476190476195</v>
      </c>
    </row>
    <row r="103" spans="3:10" x14ac:dyDescent="0.25">
      <c r="C103" s="275">
        <v>39965</v>
      </c>
      <c r="D103" s="275"/>
      <c r="E103" s="277">
        <v>18.293650793650794</v>
      </c>
      <c r="F103" s="277">
        <v>12.579365079365079</v>
      </c>
      <c r="G103" s="277">
        <v>14.484126984126986</v>
      </c>
      <c r="H103" s="277">
        <v>12.698412698412698</v>
      </c>
      <c r="I103" s="277">
        <v>13.531746031746032</v>
      </c>
      <c r="J103" s="277">
        <v>3.0555555555555558</v>
      </c>
    </row>
    <row r="104" spans="3:10" x14ac:dyDescent="0.25">
      <c r="C104" s="275">
        <v>40057</v>
      </c>
      <c r="D104" s="275"/>
      <c r="E104" s="277">
        <v>24.444444444444443</v>
      </c>
      <c r="F104" s="277">
        <v>4.4444444444444446</v>
      </c>
      <c r="G104" s="277">
        <v>14.444444444444443</v>
      </c>
      <c r="H104" s="277">
        <v>7.7777777777777777</v>
      </c>
      <c r="I104" s="277">
        <v>20</v>
      </c>
      <c r="J104" s="277">
        <v>5.5555555555555554</v>
      </c>
    </row>
    <row r="105" spans="3:10" x14ac:dyDescent="0.25">
      <c r="C105" s="275">
        <v>40148</v>
      </c>
      <c r="D105" s="275"/>
      <c r="E105" s="277">
        <v>21.904761904761905</v>
      </c>
      <c r="F105" s="277">
        <v>6.666666666666667</v>
      </c>
      <c r="G105" s="277">
        <v>14.285714285714285</v>
      </c>
      <c r="H105" s="277">
        <v>12.380952380952381</v>
      </c>
      <c r="I105" s="277">
        <v>18.095238095238095</v>
      </c>
      <c r="J105" s="277">
        <v>1.9047619047619047</v>
      </c>
    </row>
    <row r="106" spans="3:10" x14ac:dyDescent="0.25">
      <c r="C106" s="275">
        <v>40238</v>
      </c>
      <c r="D106" s="275"/>
      <c r="E106" s="277">
        <v>26.666666666666668</v>
      </c>
      <c r="F106" s="277">
        <v>8.5714285714285712</v>
      </c>
      <c r="G106" s="277">
        <v>14.285714285714285</v>
      </c>
      <c r="H106" s="277">
        <v>10.476190476190474</v>
      </c>
      <c r="I106" s="277">
        <v>12.38095238095238</v>
      </c>
      <c r="J106" s="277">
        <v>1.9047619047619047</v>
      </c>
    </row>
    <row r="107" spans="3:10" x14ac:dyDescent="0.25">
      <c r="C107" s="275">
        <v>40330</v>
      </c>
      <c r="D107" s="275"/>
      <c r="E107" s="277">
        <v>28.571428571428569</v>
      </c>
      <c r="F107" s="277">
        <v>9.5238095238095255</v>
      </c>
      <c r="G107" s="277">
        <v>5.7142857142857144</v>
      </c>
      <c r="H107" s="277">
        <v>16.19047619047619</v>
      </c>
      <c r="I107" s="277">
        <v>13.333333333333334</v>
      </c>
      <c r="J107" s="277">
        <v>0</v>
      </c>
    </row>
    <row r="108" spans="3:10" x14ac:dyDescent="0.25">
      <c r="C108" s="275">
        <v>40422</v>
      </c>
      <c r="D108" s="275"/>
      <c r="E108" s="277">
        <v>23.809523809523807</v>
      </c>
      <c r="F108" s="277">
        <v>3.8095238095238093</v>
      </c>
      <c r="G108" s="277">
        <v>17.142857142857142</v>
      </c>
      <c r="H108" s="277">
        <v>16.19047619047619</v>
      </c>
      <c r="I108" s="277">
        <v>14.285714285714285</v>
      </c>
      <c r="J108" s="277">
        <v>0</v>
      </c>
    </row>
    <row r="109" spans="3:10" x14ac:dyDescent="0.25">
      <c r="C109" s="275">
        <v>40513</v>
      </c>
      <c r="D109" s="275"/>
      <c r="E109" s="277">
        <v>28.9</v>
      </c>
      <c r="F109" s="277">
        <v>10</v>
      </c>
      <c r="G109" s="277">
        <v>12.2</v>
      </c>
      <c r="H109" s="277">
        <v>14.399999999999999</v>
      </c>
      <c r="I109" s="277">
        <v>12.2</v>
      </c>
      <c r="J109" s="277">
        <v>0</v>
      </c>
    </row>
    <row r="110" spans="3:10" x14ac:dyDescent="0.25">
      <c r="C110" s="275">
        <v>40603</v>
      </c>
      <c r="D110" s="275"/>
      <c r="E110" s="277">
        <v>29.523809523809526</v>
      </c>
      <c r="F110" s="277">
        <v>4.7619047619047619</v>
      </c>
      <c r="G110" s="277">
        <v>7.6190476190476186</v>
      </c>
      <c r="H110" s="277">
        <v>15.238095238095237</v>
      </c>
      <c r="I110" s="277">
        <v>17.142857142857142</v>
      </c>
      <c r="J110" s="277">
        <v>0</v>
      </c>
    </row>
    <row r="111" spans="3:10" x14ac:dyDescent="0.25">
      <c r="C111" s="275">
        <v>40695</v>
      </c>
      <c r="D111" s="275"/>
      <c r="E111" s="277">
        <v>25.555555555555554</v>
      </c>
      <c r="F111" s="277">
        <v>8.8888888888888893</v>
      </c>
      <c r="G111" s="277">
        <v>11.111111111111112</v>
      </c>
      <c r="H111" s="277">
        <v>14.444444444444446</v>
      </c>
      <c r="I111" s="277">
        <v>20</v>
      </c>
      <c r="J111" s="277">
        <v>2.2222222222222223</v>
      </c>
    </row>
    <row r="112" spans="3:10" x14ac:dyDescent="0.25">
      <c r="C112" s="275">
        <v>40787</v>
      </c>
      <c r="D112" s="275"/>
      <c r="E112" s="277">
        <v>29.523809523809526</v>
      </c>
      <c r="F112" s="277">
        <v>6.666666666666667</v>
      </c>
      <c r="G112" s="277">
        <v>11.428571428571429</v>
      </c>
      <c r="H112" s="277">
        <v>16.19047619047619</v>
      </c>
      <c r="I112" s="277">
        <v>21.904761904761905</v>
      </c>
      <c r="J112" s="277">
        <v>0.95238095238095233</v>
      </c>
    </row>
    <row r="113" spans="3:10" x14ac:dyDescent="0.25">
      <c r="C113" s="275">
        <v>40878</v>
      </c>
      <c r="D113" s="275"/>
      <c r="E113" s="277">
        <v>30.476190476190474</v>
      </c>
      <c r="F113" s="277">
        <v>8.5714285714285712</v>
      </c>
      <c r="G113" s="277">
        <v>12.38095238095238</v>
      </c>
      <c r="H113" s="277">
        <v>17.142857142857142</v>
      </c>
      <c r="I113" s="277">
        <v>21.904761904761905</v>
      </c>
      <c r="J113" s="277">
        <v>0</v>
      </c>
    </row>
    <row r="114" spans="3:10" x14ac:dyDescent="0.25">
      <c r="C114" s="275">
        <v>40969</v>
      </c>
      <c r="D114" s="275"/>
      <c r="E114" s="277">
        <v>30.476190476190474</v>
      </c>
      <c r="F114" s="277">
        <v>7.6190476190476195</v>
      </c>
      <c r="G114" s="277">
        <v>5.7142857142857135</v>
      </c>
      <c r="H114" s="277">
        <v>18.095238095238095</v>
      </c>
      <c r="I114" s="277">
        <v>21.904761904761905</v>
      </c>
      <c r="J114" s="277">
        <v>0</v>
      </c>
    </row>
    <row r="115" spans="3:10" x14ac:dyDescent="0.25">
      <c r="C115" s="275">
        <v>41061</v>
      </c>
      <c r="D115" s="275"/>
      <c r="E115" s="277">
        <v>29.523809523809526</v>
      </c>
      <c r="F115" s="277">
        <v>3.8095238095238093</v>
      </c>
      <c r="G115" s="277">
        <v>16.19047619047619</v>
      </c>
      <c r="H115" s="277">
        <v>14.285714285714285</v>
      </c>
      <c r="I115" s="277">
        <v>20.952380952380953</v>
      </c>
      <c r="J115" s="277">
        <v>0</v>
      </c>
    </row>
    <row r="116" spans="3:10" x14ac:dyDescent="0.25">
      <c r="C116" s="275">
        <v>41153</v>
      </c>
      <c r="D116" s="275"/>
      <c r="E116" s="277">
        <v>33.299999999999997</v>
      </c>
      <c r="F116" s="277">
        <v>5.6</v>
      </c>
      <c r="G116" s="277">
        <v>13.3</v>
      </c>
      <c r="H116" s="277">
        <v>12.2</v>
      </c>
      <c r="I116" s="277">
        <v>18.899999999999999</v>
      </c>
      <c r="J116" s="277">
        <v>0</v>
      </c>
    </row>
    <row r="117" spans="3:10" x14ac:dyDescent="0.25">
      <c r="C117" s="275">
        <v>41244</v>
      </c>
      <c r="D117" s="275"/>
      <c r="E117" s="277">
        <v>28.571428571428569</v>
      </c>
      <c r="F117" s="277">
        <v>5.7142857142857144</v>
      </c>
      <c r="G117" s="277">
        <v>16.19047619047619</v>
      </c>
      <c r="H117" s="277">
        <v>14.285714285714285</v>
      </c>
      <c r="I117" s="277">
        <v>16.19047619047619</v>
      </c>
      <c r="J117" s="277">
        <v>2.8571428571428572</v>
      </c>
    </row>
    <row r="118" spans="3:10" x14ac:dyDescent="0.25">
      <c r="C118" s="275">
        <v>41334</v>
      </c>
      <c r="D118" s="275"/>
      <c r="E118" s="277">
        <v>28.571428571428569</v>
      </c>
      <c r="F118" s="277">
        <v>3.8095238095238093</v>
      </c>
      <c r="G118" s="277">
        <v>14.285714285714285</v>
      </c>
      <c r="H118" s="277">
        <v>13.333333333333334</v>
      </c>
      <c r="I118" s="277">
        <v>19.047619047619047</v>
      </c>
      <c r="J118" s="277">
        <v>0.95238095238095233</v>
      </c>
    </row>
    <row r="119" spans="3:10" x14ac:dyDescent="0.25">
      <c r="C119" s="275">
        <v>41426</v>
      </c>
      <c r="D119" s="275"/>
      <c r="E119" s="277">
        <v>29.523809523809526</v>
      </c>
      <c r="F119" s="277">
        <v>2.8571428571428568</v>
      </c>
      <c r="G119" s="277">
        <v>11.428571428571427</v>
      </c>
      <c r="H119" s="277">
        <v>15.238095238095239</v>
      </c>
      <c r="I119" s="277">
        <v>16.19047619047619</v>
      </c>
      <c r="J119" s="277">
        <v>0</v>
      </c>
    </row>
    <row r="120" spans="3:10" x14ac:dyDescent="0.25">
      <c r="C120" s="275">
        <v>41518</v>
      </c>
      <c r="E120" s="277">
        <v>32.38095238095238</v>
      </c>
      <c r="F120" s="277">
        <v>1.9047619047619047</v>
      </c>
      <c r="G120" s="277">
        <v>14.285714285714285</v>
      </c>
      <c r="H120" s="277">
        <v>18.095238095238095</v>
      </c>
      <c r="I120" s="277">
        <v>11.428571428571427</v>
      </c>
      <c r="J120" s="277">
        <v>1.9047619047619047</v>
      </c>
    </row>
    <row r="121" spans="3:10" x14ac:dyDescent="0.25">
      <c r="C121" s="275">
        <v>41609</v>
      </c>
      <c r="E121" s="277">
        <v>29.523809523809526</v>
      </c>
      <c r="F121" s="277">
        <v>6.6666666666666652</v>
      </c>
      <c r="G121" s="277">
        <v>6.6666666666666652</v>
      </c>
      <c r="H121" s="277">
        <v>14.285714285714288</v>
      </c>
      <c r="I121" s="277">
        <v>13.333333333333334</v>
      </c>
      <c r="J121" s="277">
        <v>1.9047619047619047</v>
      </c>
    </row>
    <row r="122" spans="3:10" x14ac:dyDescent="0.25">
      <c r="C122" s="275">
        <v>41699</v>
      </c>
      <c r="E122" s="282">
        <v>33.333333333333329</v>
      </c>
      <c r="F122" s="277">
        <v>0</v>
      </c>
      <c r="G122" s="277">
        <v>14.444444444444443</v>
      </c>
      <c r="H122" s="277">
        <v>15.555555555555555</v>
      </c>
      <c r="I122" s="277">
        <v>17.7777777777778</v>
      </c>
      <c r="J122" s="277">
        <v>0</v>
      </c>
    </row>
    <row r="123" spans="3:10" x14ac:dyDescent="0.25">
      <c r="C123" s="275">
        <v>41791</v>
      </c>
      <c r="E123" s="277">
        <v>33.333333333333329</v>
      </c>
      <c r="F123" s="277">
        <v>1.3333333333333333</v>
      </c>
      <c r="G123" s="277">
        <v>9.3333333333333321</v>
      </c>
      <c r="H123" s="277">
        <v>14.666666666666666</v>
      </c>
      <c r="I123" s="277">
        <v>17.333333333333336</v>
      </c>
      <c r="J123" s="277">
        <v>4</v>
      </c>
    </row>
    <row r="124" spans="3:10" x14ac:dyDescent="0.25">
      <c r="C124" s="275">
        <v>41883</v>
      </c>
      <c r="E124" s="279">
        <v>33.333333333333329</v>
      </c>
      <c r="F124" s="277">
        <v>1.6666666666666667</v>
      </c>
      <c r="G124" s="277">
        <v>16.666666666666668</v>
      </c>
      <c r="H124" s="279">
        <v>21.666666666666668</v>
      </c>
      <c r="I124" s="277">
        <v>11.666666666666666</v>
      </c>
      <c r="J124" s="277">
        <v>0</v>
      </c>
    </row>
    <row r="125" spans="3:10" x14ac:dyDescent="0.25">
      <c r="C125" s="275">
        <v>41974</v>
      </c>
      <c r="E125" s="276">
        <v>33.333333333333329</v>
      </c>
      <c r="F125" s="276">
        <v>0</v>
      </c>
      <c r="G125" s="276">
        <v>16.666666666666664</v>
      </c>
      <c r="H125" s="276">
        <v>16.666666666666668</v>
      </c>
      <c r="I125" s="276">
        <v>18.333333333333336</v>
      </c>
      <c r="J125" s="276">
        <v>1.6666666666666667</v>
      </c>
    </row>
    <row r="126" spans="3:10" x14ac:dyDescent="0.25">
      <c r="C126" s="275">
        <v>42064</v>
      </c>
      <c r="E126" s="280">
        <v>31.666666666666664</v>
      </c>
      <c r="F126" s="280">
        <v>5</v>
      </c>
      <c r="G126" s="280">
        <v>15</v>
      </c>
      <c r="H126" s="280">
        <v>20</v>
      </c>
      <c r="I126" s="280">
        <v>11.666666666666666</v>
      </c>
      <c r="J126" s="280">
        <v>1.6666666666666667</v>
      </c>
    </row>
    <row r="127" spans="3:10" x14ac:dyDescent="0.25">
      <c r="C127" s="275">
        <v>42156</v>
      </c>
      <c r="E127" s="280">
        <v>29.333333333333332</v>
      </c>
      <c r="F127" s="280">
        <v>0</v>
      </c>
      <c r="G127" s="280">
        <v>13.333333333333334</v>
      </c>
      <c r="H127" s="280">
        <v>21.333333333333332</v>
      </c>
      <c r="I127" s="280">
        <v>14.666666666666666</v>
      </c>
      <c r="J127" s="280">
        <v>2.6666666666666665</v>
      </c>
    </row>
    <row r="128" spans="3:10" x14ac:dyDescent="0.25">
      <c r="C128" s="275">
        <v>42248</v>
      </c>
      <c r="E128" s="280">
        <v>32</v>
      </c>
      <c r="F128" s="280">
        <v>2.6666666666666665</v>
      </c>
      <c r="G128" s="280">
        <v>12</v>
      </c>
      <c r="H128" s="280">
        <v>20</v>
      </c>
      <c r="I128" s="280">
        <v>18.666666666666668</v>
      </c>
      <c r="J128" s="280">
        <v>0</v>
      </c>
    </row>
    <row r="129" spans="2:16384" x14ac:dyDescent="0.25">
      <c r="C129" s="275">
        <v>42339</v>
      </c>
      <c r="E129" s="280">
        <v>32</v>
      </c>
      <c r="F129" s="280">
        <v>1.3333333333333333</v>
      </c>
      <c r="G129" s="280">
        <v>14.666666666666666</v>
      </c>
      <c r="H129" s="280">
        <v>18.666666666666668</v>
      </c>
      <c r="I129" s="280">
        <v>18.666666666666664</v>
      </c>
      <c r="J129" s="280">
        <v>5.3333333333333321</v>
      </c>
    </row>
    <row r="130" spans="2:16384" x14ac:dyDescent="0.25">
      <c r="C130" s="275">
        <v>42430</v>
      </c>
      <c r="E130" s="321">
        <v>33.333333333333329</v>
      </c>
      <c r="F130" s="280">
        <v>0</v>
      </c>
      <c r="G130" s="280">
        <v>17.333333333333332</v>
      </c>
      <c r="H130" s="321">
        <v>21.333333333333332</v>
      </c>
      <c r="I130" s="280">
        <v>17.333333333333332</v>
      </c>
      <c r="J130" s="280">
        <v>0</v>
      </c>
    </row>
    <row r="131" spans="2:16384" x14ac:dyDescent="0.25">
      <c r="C131" s="275">
        <v>42522</v>
      </c>
      <c r="E131" s="321">
        <v>30.666666666666664</v>
      </c>
      <c r="F131" s="280">
        <v>2.6666666666666665</v>
      </c>
      <c r="G131" s="280">
        <v>10.666666666666666</v>
      </c>
      <c r="H131" s="321">
        <v>24</v>
      </c>
      <c r="I131" s="280">
        <v>22.666666666666668</v>
      </c>
      <c r="J131" s="280">
        <v>0</v>
      </c>
    </row>
    <row r="132" spans="2:16384" x14ac:dyDescent="0.25">
      <c r="C132" s="275">
        <v>42614</v>
      </c>
      <c r="E132" s="321">
        <v>31.666666666666664</v>
      </c>
      <c r="F132" s="280">
        <v>0</v>
      </c>
      <c r="G132" s="280">
        <v>20</v>
      </c>
      <c r="H132" s="321">
        <v>16.666666666666668</v>
      </c>
      <c r="I132" s="280">
        <v>11.666666666666666</v>
      </c>
      <c r="J132" s="280">
        <v>5</v>
      </c>
    </row>
    <row r="133" spans="2:16384" x14ac:dyDescent="0.25">
      <c r="C133" s="275">
        <v>42705</v>
      </c>
      <c r="E133" s="321">
        <v>32</v>
      </c>
      <c r="F133" s="280">
        <v>1.3333333333333333</v>
      </c>
      <c r="G133" s="280">
        <v>9.3333333333333321</v>
      </c>
      <c r="H133" s="321">
        <v>24.000000000000004</v>
      </c>
      <c r="I133" s="280">
        <v>18.666666666666668</v>
      </c>
      <c r="J133" s="280">
        <v>2.6666666666666665</v>
      </c>
      <c r="K133" s="321"/>
      <c r="L133" s="280"/>
      <c r="M133" s="280"/>
      <c r="N133" s="321"/>
      <c r="O133" s="280"/>
      <c r="P133" s="280"/>
      <c r="Q133" s="321"/>
      <c r="R133" s="280"/>
      <c r="S133" s="280"/>
      <c r="T133" s="321"/>
      <c r="U133" s="280"/>
      <c r="V133" s="280"/>
      <c r="W133" s="321"/>
      <c r="X133" s="280"/>
      <c r="Y133" s="280"/>
      <c r="Z133" s="321"/>
      <c r="AA133" s="280"/>
      <c r="AB133" s="280"/>
      <c r="AC133" s="321"/>
      <c r="AD133" s="280"/>
      <c r="AE133" s="280"/>
      <c r="AF133" s="321"/>
      <c r="AG133" s="280"/>
      <c r="AH133" s="280"/>
      <c r="AI133" s="321"/>
      <c r="AJ133" s="280"/>
      <c r="AK133" s="280"/>
      <c r="AL133" s="321"/>
      <c r="AM133" s="280"/>
      <c r="AN133" s="280"/>
      <c r="AO133" s="321"/>
      <c r="AP133" s="280"/>
      <c r="AQ133" s="280"/>
      <c r="AR133" s="321"/>
      <c r="AS133" s="280"/>
      <c r="AT133" s="280"/>
      <c r="AU133" s="321"/>
      <c r="AV133" s="280"/>
      <c r="AW133" s="280"/>
      <c r="AX133" s="321"/>
      <c r="AY133" s="280"/>
      <c r="AZ133" s="280"/>
      <c r="BA133" s="321"/>
      <c r="BB133" s="280"/>
      <c r="BC133" s="280"/>
      <c r="BD133" s="321"/>
      <c r="BE133" s="280"/>
      <c r="BF133" s="280"/>
      <c r="BG133" s="321"/>
      <c r="BH133" s="280"/>
      <c r="BI133" s="280"/>
      <c r="BJ133" s="321"/>
      <c r="BK133" s="280"/>
      <c r="BL133" s="280"/>
      <c r="BM133" s="321"/>
      <c r="BN133" s="280"/>
      <c r="BO133" s="280"/>
      <c r="BP133" s="321"/>
      <c r="BQ133" s="280"/>
      <c r="BR133" s="280"/>
      <c r="BS133" s="321"/>
      <c r="BT133" s="280"/>
      <c r="BU133" s="280"/>
      <c r="BV133" s="321"/>
      <c r="BW133" s="280"/>
      <c r="BX133" s="280"/>
      <c r="BY133" s="321"/>
      <c r="BZ133" s="280"/>
      <c r="CA133" s="280"/>
      <c r="CB133" s="321"/>
      <c r="CC133" s="280"/>
      <c r="CD133" s="280"/>
      <c r="CE133" s="321"/>
      <c r="CF133" s="280"/>
      <c r="CG133" s="280"/>
      <c r="CH133" s="321"/>
      <c r="CI133" s="280"/>
      <c r="CJ133" s="280"/>
      <c r="CK133" s="321"/>
      <c r="CL133" s="280"/>
      <c r="CM133" s="280"/>
      <c r="CN133" s="321"/>
      <c r="CO133" s="280"/>
      <c r="CP133" s="280"/>
      <c r="CQ133" s="321"/>
      <c r="CR133" s="280"/>
      <c r="CS133" s="280"/>
      <c r="CT133" s="321"/>
      <c r="CU133" s="280"/>
      <c r="CV133" s="280"/>
      <c r="CW133" s="321"/>
      <c r="CX133" s="280"/>
      <c r="CY133" s="280"/>
      <c r="CZ133" s="321"/>
      <c r="DA133" s="280"/>
      <c r="DB133" s="280"/>
      <c r="DC133" s="321"/>
      <c r="DD133" s="280"/>
      <c r="DE133" s="280"/>
      <c r="DF133" s="321"/>
      <c r="DG133" s="280"/>
      <c r="DH133" s="280"/>
      <c r="DI133" s="321"/>
      <c r="DJ133" s="280"/>
      <c r="DK133" s="280"/>
      <c r="DL133" s="321"/>
      <c r="DM133" s="280"/>
      <c r="DN133" s="280"/>
      <c r="DO133" s="321"/>
      <c r="DP133" s="280"/>
      <c r="DQ133" s="280"/>
      <c r="DR133" s="321"/>
      <c r="DS133" s="280"/>
      <c r="DT133" s="280"/>
      <c r="DU133" s="321"/>
      <c r="DV133" s="280"/>
      <c r="DW133" s="280"/>
      <c r="DX133" s="321"/>
      <c r="DY133" s="280"/>
      <c r="DZ133" s="280"/>
      <c r="EA133" s="321"/>
      <c r="EB133" s="280"/>
      <c r="EC133" s="280"/>
      <c r="ED133" s="321"/>
      <c r="EE133" s="280"/>
      <c r="EF133" s="280"/>
      <c r="EG133" s="321"/>
      <c r="EH133" s="280"/>
      <c r="EI133" s="280"/>
      <c r="EJ133" s="321"/>
      <c r="EK133" s="280"/>
      <c r="EL133" s="280"/>
      <c r="EM133" s="321"/>
      <c r="EN133" s="280"/>
      <c r="EO133" s="280"/>
      <c r="EP133" s="321"/>
      <c r="EQ133" s="280"/>
      <c r="ER133" s="280"/>
      <c r="ES133" s="321"/>
      <c r="ET133" s="280"/>
      <c r="EU133" s="280"/>
      <c r="EV133" s="321"/>
      <c r="EW133" s="280"/>
      <c r="EX133" s="280"/>
      <c r="EY133" s="321"/>
      <c r="EZ133" s="280"/>
      <c r="FA133" s="280"/>
      <c r="FB133" s="321"/>
      <c r="FC133" s="280"/>
      <c r="FD133" s="280"/>
      <c r="FE133" s="321"/>
      <c r="FF133" s="280"/>
      <c r="FG133" s="280"/>
      <c r="FH133" s="321"/>
      <c r="FI133" s="280"/>
      <c r="FJ133" s="280"/>
      <c r="FK133" s="321"/>
      <c r="FL133" s="280"/>
      <c r="FM133" s="280"/>
      <c r="FN133" s="321"/>
      <c r="FO133" s="280"/>
      <c r="FP133" s="280"/>
      <c r="FQ133" s="321"/>
      <c r="FR133" s="280"/>
      <c r="FS133" s="280"/>
      <c r="FT133" s="321"/>
      <c r="FU133" s="280"/>
      <c r="FV133" s="280"/>
      <c r="FW133" s="321"/>
      <c r="FX133" s="280"/>
      <c r="FY133" s="280"/>
      <c r="FZ133" s="321"/>
      <c r="GA133" s="280"/>
      <c r="GB133" s="280"/>
      <c r="GC133" s="321"/>
      <c r="GD133" s="280"/>
      <c r="GE133" s="280"/>
      <c r="GF133" s="321"/>
      <c r="GG133" s="280"/>
      <c r="GH133" s="280"/>
      <c r="GI133" s="321"/>
      <c r="GJ133" s="280"/>
      <c r="GK133" s="280"/>
      <c r="GL133" s="321"/>
      <c r="GM133" s="280"/>
      <c r="GN133" s="280"/>
      <c r="GO133" s="321"/>
      <c r="GP133" s="280"/>
      <c r="GQ133" s="280"/>
      <c r="GR133" s="321"/>
      <c r="GS133" s="280"/>
      <c r="GT133" s="280"/>
      <c r="GU133" s="321"/>
      <c r="GV133" s="280"/>
      <c r="GW133" s="280"/>
      <c r="GX133" s="321"/>
      <c r="GY133" s="280"/>
      <c r="GZ133" s="280"/>
      <c r="HA133" s="321"/>
      <c r="HB133" s="280"/>
      <c r="HC133" s="280"/>
      <c r="HD133" s="321"/>
      <c r="HE133" s="280"/>
      <c r="HF133" s="280"/>
      <c r="HG133" s="321"/>
      <c r="HH133" s="280"/>
      <c r="HI133" s="280"/>
      <c r="HJ133" s="321"/>
      <c r="HK133" s="280"/>
      <c r="HL133" s="280"/>
      <c r="HM133" s="321"/>
      <c r="HN133" s="280"/>
      <c r="HO133" s="280"/>
      <c r="HP133" s="321"/>
      <c r="HQ133" s="280"/>
      <c r="HR133" s="280"/>
      <c r="HS133" s="321"/>
      <c r="HT133" s="280"/>
      <c r="HU133" s="280"/>
      <c r="HV133" s="321"/>
      <c r="HW133" s="280"/>
      <c r="HX133" s="280"/>
      <c r="HY133" s="321"/>
      <c r="HZ133" s="280"/>
      <c r="IA133" s="280"/>
      <c r="IB133" s="321"/>
      <c r="IC133" s="280"/>
      <c r="ID133" s="280"/>
      <c r="IE133" s="321"/>
      <c r="IF133" s="280"/>
      <c r="IG133" s="280"/>
      <c r="IH133" s="321"/>
      <c r="II133" s="280"/>
      <c r="IJ133" s="280"/>
      <c r="IK133" s="321"/>
      <c r="IL133" s="280"/>
      <c r="IM133" s="280"/>
      <c r="IN133" s="321"/>
      <c r="IO133" s="280"/>
      <c r="IP133" s="280"/>
      <c r="IQ133" s="321"/>
      <c r="IR133" s="280"/>
      <c r="IS133" s="280"/>
      <c r="IT133" s="321"/>
      <c r="IU133" s="280"/>
      <c r="IV133" s="280"/>
      <c r="IW133" s="321"/>
      <c r="IX133" s="280"/>
      <c r="IY133" s="280"/>
      <c r="IZ133" s="321"/>
      <c r="JA133" s="280"/>
      <c r="JB133" s="280"/>
      <c r="JC133" s="321"/>
      <c r="JD133" s="280"/>
      <c r="JE133" s="280"/>
      <c r="JF133" s="321"/>
      <c r="JG133" s="280"/>
      <c r="JH133" s="280"/>
      <c r="JI133" s="321"/>
      <c r="JJ133" s="280"/>
      <c r="JK133" s="280"/>
      <c r="JL133" s="321"/>
      <c r="JM133" s="280"/>
      <c r="JN133" s="280"/>
      <c r="JO133" s="321"/>
      <c r="JP133" s="280"/>
      <c r="JQ133" s="280"/>
      <c r="JR133" s="321"/>
      <c r="JS133" s="280"/>
      <c r="JT133" s="280"/>
      <c r="JU133" s="321"/>
      <c r="JV133" s="280"/>
      <c r="JW133" s="280"/>
      <c r="JX133" s="321"/>
      <c r="JY133" s="280"/>
      <c r="JZ133" s="280"/>
      <c r="KA133" s="321"/>
      <c r="KB133" s="280"/>
      <c r="KC133" s="280"/>
      <c r="KD133" s="321"/>
      <c r="KE133" s="280"/>
      <c r="KF133" s="280"/>
      <c r="KG133" s="321"/>
      <c r="KH133" s="280"/>
      <c r="KI133" s="280"/>
      <c r="KJ133" s="321"/>
      <c r="KK133" s="280"/>
      <c r="KL133" s="280"/>
      <c r="KM133" s="321"/>
      <c r="KN133" s="280"/>
      <c r="KO133" s="280"/>
      <c r="KP133" s="321"/>
      <c r="KQ133" s="280"/>
      <c r="KR133" s="280"/>
      <c r="KS133" s="321"/>
      <c r="KT133" s="280"/>
      <c r="KU133" s="280"/>
      <c r="KV133" s="321"/>
      <c r="KW133" s="280"/>
      <c r="KX133" s="280"/>
      <c r="KY133" s="321"/>
      <c r="KZ133" s="280"/>
      <c r="LA133" s="280"/>
      <c r="LB133" s="321"/>
      <c r="LC133" s="280"/>
      <c r="LD133" s="280"/>
      <c r="LE133" s="321"/>
      <c r="LF133" s="280"/>
      <c r="LG133" s="280"/>
      <c r="LH133" s="321"/>
      <c r="LI133" s="280"/>
      <c r="LJ133" s="280"/>
      <c r="LK133" s="321"/>
      <c r="LL133" s="280"/>
      <c r="LM133" s="280"/>
      <c r="LN133" s="321"/>
      <c r="LO133" s="280"/>
      <c r="LP133" s="280"/>
      <c r="LQ133" s="321"/>
      <c r="LR133" s="280"/>
      <c r="LS133" s="280"/>
      <c r="LT133" s="321"/>
      <c r="LU133" s="280"/>
      <c r="LV133" s="280"/>
      <c r="LW133" s="321"/>
      <c r="LX133" s="280"/>
      <c r="LY133" s="280"/>
      <c r="LZ133" s="321"/>
      <c r="MA133" s="280"/>
      <c r="MB133" s="280"/>
      <c r="MC133" s="321"/>
      <c r="MD133" s="280"/>
      <c r="ME133" s="280"/>
      <c r="MF133" s="321"/>
      <c r="MG133" s="280"/>
      <c r="MH133" s="280"/>
      <c r="MI133" s="321"/>
      <c r="MJ133" s="280"/>
      <c r="MK133" s="280"/>
      <c r="ML133" s="321"/>
      <c r="MM133" s="280"/>
      <c r="MN133" s="280"/>
      <c r="MO133" s="321"/>
      <c r="MP133" s="280"/>
      <c r="MQ133" s="280"/>
      <c r="MR133" s="321"/>
      <c r="MS133" s="280"/>
      <c r="MT133" s="280"/>
      <c r="MU133" s="321"/>
      <c r="MV133" s="280"/>
      <c r="MW133" s="280"/>
      <c r="MX133" s="321"/>
      <c r="MY133" s="280"/>
      <c r="MZ133" s="280"/>
      <c r="NA133" s="321"/>
      <c r="NB133" s="280"/>
      <c r="NC133" s="280"/>
      <c r="ND133" s="321"/>
      <c r="NE133" s="280"/>
      <c r="NF133" s="280"/>
      <c r="NG133" s="321"/>
      <c r="NH133" s="280"/>
      <c r="NI133" s="280"/>
      <c r="NJ133" s="321"/>
      <c r="NK133" s="280"/>
      <c r="NL133" s="280"/>
      <c r="NM133" s="321"/>
      <c r="NN133" s="280"/>
      <c r="NO133" s="280"/>
      <c r="NP133" s="321"/>
      <c r="NQ133" s="280"/>
      <c r="NR133" s="280"/>
      <c r="NS133" s="321"/>
      <c r="NT133" s="280"/>
      <c r="NU133" s="280"/>
      <c r="NV133" s="321"/>
      <c r="NW133" s="280"/>
      <c r="NX133" s="280"/>
      <c r="NY133" s="321"/>
      <c r="NZ133" s="280"/>
      <c r="OA133" s="280"/>
      <c r="OB133" s="321"/>
      <c r="OC133" s="280"/>
      <c r="OD133" s="280"/>
      <c r="OE133" s="321"/>
      <c r="OF133" s="280"/>
      <c r="OG133" s="280"/>
      <c r="OH133" s="321"/>
      <c r="OI133" s="280"/>
      <c r="OJ133" s="280"/>
      <c r="OK133" s="321"/>
      <c r="OL133" s="280"/>
      <c r="OM133" s="280"/>
      <c r="ON133" s="321"/>
      <c r="OO133" s="280"/>
      <c r="OP133" s="280"/>
      <c r="OQ133" s="321"/>
      <c r="OR133" s="280"/>
      <c r="OS133" s="280"/>
      <c r="OT133" s="321"/>
      <c r="OU133" s="280"/>
      <c r="OV133" s="280"/>
      <c r="OW133" s="321"/>
      <c r="OX133" s="280"/>
      <c r="OY133" s="280"/>
      <c r="OZ133" s="321"/>
      <c r="PA133" s="280"/>
      <c r="PB133" s="280"/>
      <c r="PC133" s="321"/>
      <c r="PD133" s="280"/>
      <c r="PE133" s="280"/>
      <c r="PF133" s="321"/>
      <c r="PG133" s="280"/>
      <c r="PH133" s="280"/>
      <c r="PI133" s="321"/>
      <c r="PJ133" s="280"/>
      <c r="PK133" s="280"/>
      <c r="PL133" s="321"/>
      <c r="PM133" s="280"/>
      <c r="PN133" s="280"/>
      <c r="PO133" s="321"/>
      <c r="PP133" s="280"/>
      <c r="PQ133" s="280"/>
      <c r="PR133" s="321"/>
      <c r="PS133" s="280"/>
      <c r="PT133" s="280"/>
      <c r="PU133" s="321"/>
      <c r="PV133" s="280"/>
      <c r="PW133" s="280"/>
      <c r="PX133" s="321"/>
      <c r="PY133" s="280"/>
      <c r="PZ133" s="280"/>
      <c r="QA133" s="321"/>
      <c r="QB133" s="280"/>
      <c r="QC133" s="280"/>
      <c r="QD133" s="321"/>
      <c r="QE133" s="280"/>
      <c r="QF133" s="280"/>
      <c r="QG133" s="321"/>
      <c r="QH133" s="280"/>
      <c r="QI133" s="280"/>
      <c r="QJ133" s="321"/>
      <c r="QK133" s="280"/>
      <c r="QL133" s="280"/>
      <c r="QM133" s="321"/>
      <c r="QN133" s="280"/>
      <c r="QO133" s="280"/>
      <c r="QP133" s="321"/>
      <c r="QQ133" s="280"/>
      <c r="QR133" s="280"/>
      <c r="QS133" s="321"/>
      <c r="QT133" s="280"/>
      <c r="QU133" s="280"/>
      <c r="QV133" s="321"/>
      <c r="QW133" s="280"/>
      <c r="QX133" s="280"/>
      <c r="QY133" s="321"/>
      <c r="QZ133" s="280"/>
      <c r="RA133" s="280"/>
      <c r="RB133" s="321"/>
      <c r="RC133" s="280"/>
      <c r="RD133" s="280"/>
      <c r="RE133" s="321"/>
      <c r="RF133" s="280"/>
      <c r="RG133" s="280"/>
      <c r="RH133" s="321"/>
      <c r="RI133" s="280"/>
      <c r="RJ133" s="280"/>
      <c r="RK133" s="321"/>
      <c r="RL133" s="280"/>
      <c r="RM133" s="280"/>
      <c r="RN133" s="321"/>
      <c r="RO133" s="280"/>
      <c r="RP133" s="280"/>
      <c r="RQ133" s="321"/>
      <c r="RR133" s="280"/>
      <c r="RS133" s="280"/>
      <c r="RT133" s="321"/>
      <c r="RU133" s="280"/>
      <c r="RV133" s="280"/>
      <c r="RW133" s="321"/>
      <c r="RX133" s="280"/>
      <c r="RY133" s="280"/>
      <c r="RZ133" s="321"/>
      <c r="SA133" s="280"/>
      <c r="SB133" s="280"/>
      <c r="SC133" s="321"/>
      <c r="SD133" s="280"/>
      <c r="SE133" s="280"/>
      <c r="SF133" s="321"/>
      <c r="SG133" s="280"/>
      <c r="SH133" s="280"/>
      <c r="SI133" s="321"/>
      <c r="SJ133" s="280"/>
      <c r="SK133" s="280"/>
      <c r="SL133" s="321"/>
      <c r="SM133" s="280"/>
      <c r="SN133" s="280"/>
      <c r="SO133" s="321"/>
      <c r="SP133" s="280"/>
      <c r="SQ133" s="280"/>
      <c r="SR133" s="321"/>
      <c r="SS133" s="280"/>
      <c r="ST133" s="280"/>
      <c r="SU133" s="321"/>
      <c r="SV133" s="280"/>
      <c r="SW133" s="280"/>
      <c r="SX133" s="321"/>
      <c r="SY133" s="280"/>
      <c r="SZ133" s="280"/>
      <c r="TA133" s="321"/>
      <c r="TB133" s="280"/>
      <c r="TC133" s="280"/>
      <c r="TD133" s="321"/>
      <c r="TE133" s="280"/>
      <c r="TF133" s="280"/>
      <c r="TG133" s="321"/>
      <c r="TH133" s="280"/>
      <c r="TI133" s="280"/>
      <c r="TJ133" s="321"/>
      <c r="TK133" s="280"/>
      <c r="TL133" s="280"/>
      <c r="TM133" s="321"/>
      <c r="TN133" s="280"/>
      <c r="TO133" s="280"/>
      <c r="TP133" s="321"/>
      <c r="TQ133" s="280"/>
      <c r="TR133" s="280"/>
      <c r="TS133" s="321"/>
      <c r="TT133" s="280"/>
      <c r="TU133" s="280"/>
      <c r="TV133" s="321"/>
      <c r="TW133" s="280"/>
      <c r="TX133" s="280"/>
      <c r="TY133" s="321"/>
      <c r="TZ133" s="280"/>
      <c r="UA133" s="280"/>
      <c r="UB133" s="321"/>
      <c r="UC133" s="280"/>
      <c r="UD133" s="280"/>
      <c r="UE133" s="321"/>
      <c r="UF133" s="280"/>
      <c r="UG133" s="280"/>
      <c r="UH133" s="321"/>
      <c r="UI133" s="280"/>
      <c r="UJ133" s="280"/>
      <c r="UK133" s="321"/>
      <c r="UL133" s="280"/>
      <c r="UM133" s="280"/>
      <c r="UN133" s="321"/>
      <c r="UO133" s="280"/>
      <c r="UP133" s="280"/>
      <c r="UQ133" s="321"/>
      <c r="UR133" s="280"/>
      <c r="US133" s="280"/>
      <c r="UT133" s="321"/>
      <c r="UU133" s="280"/>
      <c r="UV133" s="280"/>
      <c r="UW133" s="321"/>
      <c r="UX133" s="280"/>
      <c r="UY133" s="280"/>
      <c r="UZ133" s="321"/>
      <c r="VA133" s="280"/>
      <c r="VB133" s="280"/>
      <c r="VC133" s="321"/>
      <c r="VD133" s="280"/>
      <c r="VE133" s="280"/>
      <c r="VF133" s="321"/>
      <c r="VG133" s="280"/>
      <c r="VH133" s="280"/>
      <c r="VI133" s="321"/>
      <c r="VJ133" s="280"/>
      <c r="VK133" s="280"/>
      <c r="VL133" s="321"/>
      <c r="VM133" s="280"/>
      <c r="VN133" s="280"/>
      <c r="VO133" s="321"/>
      <c r="VP133" s="280"/>
      <c r="VQ133" s="280"/>
      <c r="VR133" s="321"/>
      <c r="VS133" s="280"/>
      <c r="VT133" s="280"/>
      <c r="VU133" s="321"/>
      <c r="VV133" s="280"/>
      <c r="VW133" s="280"/>
      <c r="VX133" s="321"/>
      <c r="VY133" s="280"/>
      <c r="VZ133" s="280"/>
      <c r="WA133" s="321"/>
      <c r="WB133" s="280"/>
      <c r="WC133" s="280"/>
      <c r="WD133" s="321"/>
      <c r="WE133" s="280"/>
      <c r="WF133" s="280"/>
      <c r="WG133" s="321"/>
      <c r="WH133" s="280"/>
      <c r="WI133" s="280"/>
      <c r="WJ133" s="321"/>
      <c r="WK133" s="280"/>
      <c r="WL133" s="280"/>
      <c r="WM133" s="321"/>
      <c r="WN133" s="280"/>
      <c r="WO133" s="280"/>
      <c r="WP133" s="321"/>
      <c r="WQ133" s="280"/>
      <c r="WR133" s="280"/>
      <c r="WS133" s="321"/>
      <c r="WT133" s="280"/>
      <c r="WU133" s="280"/>
      <c r="WV133" s="321"/>
      <c r="WW133" s="280"/>
      <c r="WX133" s="280"/>
      <c r="WY133" s="321"/>
      <c r="WZ133" s="280"/>
      <c r="XA133" s="280"/>
      <c r="XB133" s="321"/>
      <c r="XC133" s="280"/>
      <c r="XD133" s="280"/>
      <c r="XE133" s="321"/>
      <c r="XF133" s="280"/>
      <c r="XG133" s="280"/>
      <c r="XH133" s="321"/>
      <c r="XI133" s="280"/>
      <c r="XJ133" s="280"/>
      <c r="XK133" s="321"/>
      <c r="XL133" s="280"/>
      <c r="XM133" s="280"/>
      <c r="XN133" s="321"/>
      <c r="XO133" s="280"/>
      <c r="XP133" s="280"/>
      <c r="XQ133" s="321"/>
      <c r="XR133" s="280"/>
      <c r="XS133" s="280"/>
      <c r="XT133" s="321"/>
      <c r="XU133" s="280"/>
      <c r="XV133" s="280"/>
      <c r="XW133" s="321"/>
      <c r="XX133" s="280"/>
      <c r="XY133" s="280"/>
      <c r="XZ133" s="321"/>
      <c r="YA133" s="280"/>
      <c r="YB133" s="280"/>
      <c r="YC133" s="321"/>
      <c r="YD133" s="280"/>
      <c r="YE133" s="280"/>
      <c r="YF133" s="321"/>
      <c r="YG133" s="280"/>
      <c r="YH133" s="280"/>
      <c r="YI133" s="321"/>
      <c r="YJ133" s="280"/>
      <c r="YK133" s="280"/>
      <c r="YL133" s="321"/>
      <c r="YM133" s="280"/>
      <c r="YN133" s="280"/>
      <c r="YO133" s="321"/>
      <c r="YP133" s="280"/>
      <c r="YQ133" s="280"/>
      <c r="YR133" s="321"/>
      <c r="YS133" s="280"/>
      <c r="YT133" s="280"/>
      <c r="YU133" s="321"/>
      <c r="YV133" s="280"/>
      <c r="YW133" s="280"/>
      <c r="YX133" s="321"/>
      <c r="YY133" s="280"/>
      <c r="YZ133" s="280"/>
      <c r="ZA133" s="321"/>
      <c r="ZB133" s="280"/>
      <c r="ZC133" s="280"/>
      <c r="ZD133" s="321"/>
      <c r="ZE133" s="280"/>
      <c r="ZF133" s="280"/>
      <c r="ZG133" s="321"/>
      <c r="ZH133" s="280"/>
      <c r="ZI133" s="280"/>
      <c r="ZJ133" s="321"/>
      <c r="ZK133" s="280"/>
      <c r="ZL133" s="280"/>
      <c r="ZM133" s="321"/>
      <c r="ZN133" s="280"/>
      <c r="ZO133" s="280"/>
      <c r="ZP133" s="321"/>
      <c r="ZQ133" s="280"/>
      <c r="ZR133" s="280"/>
      <c r="ZS133" s="321"/>
      <c r="ZT133" s="280"/>
      <c r="ZU133" s="280"/>
      <c r="ZV133" s="321"/>
      <c r="ZW133" s="280"/>
      <c r="ZX133" s="280"/>
      <c r="ZY133" s="321"/>
      <c r="ZZ133" s="280"/>
      <c r="AAA133" s="280"/>
      <c r="AAB133" s="321"/>
      <c r="AAC133" s="280"/>
      <c r="AAD133" s="280"/>
      <c r="AAE133" s="321"/>
      <c r="AAF133" s="280"/>
      <c r="AAG133" s="280"/>
      <c r="AAH133" s="321"/>
      <c r="AAI133" s="280"/>
      <c r="AAJ133" s="280"/>
      <c r="AAK133" s="321"/>
      <c r="AAL133" s="280"/>
      <c r="AAM133" s="280"/>
      <c r="AAN133" s="321"/>
      <c r="AAO133" s="280"/>
      <c r="AAP133" s="280"/>
      <c r="AAQ133" s="321"/>
      <c r="AAR133" s="280"/>
      <c r="AAS133" s="280"/>
      <c r="AAT133" s="321"/>
      <c r="AAU133" s="280"/>
      <c r="AAV133" s="280"/>
      <c r="AAW133" s="321"/>
      <c r="AAX133" s="280"/>
      <c r="AAY133" s="280"/>
      <c r="AAZ133" s="321"/>
      <c r="ABA133" s="280"/>
      <c r="ABB133" s="280"/>
      <c r="ABC133" s="321"/>
      <c r="ABD133" s="280"/>
      <c r="ABE133" s="280"/>
      <c r="ABF133" s="321"/>
      <c r="ABG133" s="280"/>
      <c r="ABH133" s="280"/>
      <c r="ABI133" s="321"/>
      <c r="ABJ133" s="280"/>
      <c r="ABK133" s="280"/>
      <c r="ABL133" s="321"/>
      <c r="ABM133" s="280"/>
      <c r="ABN133" s="280"/>
      <c r="ABO133" s="321"/>
      <c r="ABP133" s="280"/>
      <c r="ABQ133" s="280"/>
      <c r="ABR133" s="321"/>
      <c r="ABS133" s="280"/>
      <c r="ABT133" s="280"/>
      <c r="ABU133" s="321"/>
      <c r="ABV133" s="280"/>
      <c r="ABW133" s="280"/>
      <c r="ABX133" s="321"/>
      <c r="ABY133" s="280"/>
      <c r="ABZ133" s="280"/>
      <c r="ACA133" s="321"/>
      <c r="ACB133" s="280"/>
      <c r="ACC133" s="280"/>
      <c r="ACD133" s="321"/>
      <c r="ACE133" s="280"/>
      <c r="ACF133" s="280"/>
      <c r="ACG133" s="321"/>
      <c r="ACH133" s="280"/>
      <c r="ACI133" s="280"/>
      <c r="ACJ133" s="321"/>
      <c r="ACK133" s="280"/>
      <c r="ACL133" s="280"/>
      <c r="ACM133" s="321"/>
      <c r="ACN133" s="280"/>
      <c r="ACO133" s="280"/>
      <c r="ACP133" s="321"/>
      <c r="ACQ133" s="280"/>
      <c r="ACR133" s="280"/>
      <c r="ACS133" s="321"/>
      <c r="ACT133" s="280"/>
      <c r="ACU133" s="280"/>
      <c r="ACV133" s="321"/>
      <c r="ACW133" s="280"/>
      <c r="ACX133" s="280"/>
      <c r="ACY133" s="321"/>
      <c r="ACZ133" s="280"/>
      <c r="ADA133" s="280"/>
      <c r="ADB133" s="321"/>
      <c r="ADC133" s="280"/>
      <c r="ADD133" s="280"/>
      <c r="ADE133" s="321"/>
      <c r="ADF133" s="280"/>
      <c r="ADG133" s="280"/>
      <c r="ADH133" s="321"/>
      <c r="ADI133" s="280"/>
      <c r="ADJ133" s="280"/>
      <c r="ADK133" s="321"/>
      <c r="ADL133" s="280"/>
      <c r="ADM133" s="280"/>
      <c r="ADN133" s="321"/>
      <c r="ADO133" s="280"/>
      <c r="ADP133" s="280"/>
      <c r="ADQ133" s="321"/>
      <c r="ADR133" s="280"/>
      <c r="ADS133" s="280"/>
      <c r="ADT133" s="321"/>
      <c r="ADU133" s="280"/>
      <c r="ADV133" s="280"/>
      <c r="ADW133" s="321"/>
      <c r="ADX133" s="280"/>
      <c r="ADY133" s="280"/>
      <c r="ADZ133" s="321"/>
      <c r="AEA133" s="280"/>
      <c r="AEB133" s="280"/>
      <c r="AEC133" s="321"/>
      <c r="AED133" s="280"/>
      <c r="AEE133" s="280"/>
      <c r="AEF133" s="321"/>
      <c r="AEG133" s="280"/>
      <c r="AEH133" s="280"/>
      <c r="AEI133" s="321"/>
      <c r="AEJ133" s="280"/>
      <c r="AEK133" s="280"/>
      <c r="AEL133" s="321"/>
      <c r="AEM133" s="280"/>
      <c r="AEN133" s="280"/>
      <c r="AEO133" s="321"/>
      <c r="AEP133" s="280"/>
      <c r="AEQ133" s="280"/>
      <c r="AER133" s="321"/>
      <c r="AES133" s="280"/>
      <c r="AET133" s="280"/>
      <c r="AEU133" s="321"/>
      <c r="AEV133" s="280"/>
      <c r="AEW133" s="280"/>
      <c r="AEX133" s="321"/>
      <c r="AEY133" s="280"/>
      <c r="AEZ133" s="280"/>
      <c r="AFA133" s="321"/>
      <c r="AFB133" s="280"/>
      <c r="AFC133" s="280"/>
      <c r="AFD133" s="321"/>
      <c r="AFE133" s="280"/>
      <c r="AFF133" s="280"/>
      <c r="AFG133" s="321"/>
      <c r="AFH133" s="280"/>
      <c r="AFI133" s="280"/>
      <c r="AFJ133" s="321"/>
      <c r="AFK133" s="280"/>
      <c r="AFL133" s="280"/>
      <c r="AFM133" s="321"/>
      <c r="AFN133" s="280"/>
      <c r="AFO133" s="280"/>
      <c r="AFP133" s="321"/>
      <c r="AFQ133" s="280"/>
      <c r="AFR133" s="280"/>
      <c r="AFS133" s="321"/>
      <c r="AFT133" s="280"/>
      <c r="AFU133" s="280"/>
      <c r="AFV133" s="321"/>
      <c r="AFW133" s="280"/>
      <c r="AFX133" s="280"/>
      <c r="AFY133" s="321"/>
      <c r="AFZ133" s="280"/>
      <c r="AGA133" s="280"/>
      <c r="AGB133" s="321"/>
      <c r="AGC133" s="280"/>
      <c r="AGD133" s="280"/>
      <c r="AGE133" s="321"/>
      <c r="AGF133" s="280"/>
      <c r="AGG133" s="280"/>
      <c r="AGH133" s="321"/>
      <c r="AGI133" s="280"/>
      <c r="AGJ133" s="280"/>
      <c r="AGK133" s="321"/>
      <c r="AGL133" s="280"/>
      <c r="AGM133" s="280"/>
      <c r="AGN133" s="321"/>
      <c r="AGO133" s="280"/>
      <c r="AGP133" s="280"/>
      <c r="AGQ133" s="321"/>
      <c r="AGR133" s="280"/>
      <c r="AGS133" s="280"/>
      <c r="AGT133" s="321"/>
      <c r="AGU133" s="280"/>
      <c r="AGV133" s="280"/>
      <c r="AGW133" s="321"/>
      <c r="AGX133" s="280"/>
      <c r="AGY133" s="280"/>
      <c r="AGZ133" s="321"/>
      <c r="AHA133" s="280"/>
      <c r="AHB133" s="280"/>
      <c r="AHC133" s="321"/>
      <c r="AHD133" s="280"/>
      <c r="AHE133" s="280"/>
      <c r="AHF133" s="321"/>
      <c r="AHG133" s="280"/>
      <c r="AHH133" s="280"/>
      <c r="AHI133" s="321"/>
      <c r="AHJ133" s="280"/>
      <c r="AHK133" s="280"/>
      <c r="AHL133" s="321"/>
      <c r="AHM133" s="280"/>
      <c r="AHN133" s="280"/>
      <c r="AHO133" s="321"/>
      <c r="AHP133" s="280"/>
      <c r="AHQ133" s="280"/>
      <c r="AHR133" s="321"/>
      <c r="AHS133" s="280"/>
      <c r="AHT133" s="280"/>
      <c r="AHU133" s="321"/>
      <c r="AHV133" s="280"/>
      <c r="AHW133" s="280"/>
      <c r="AHX133" s="321"/>
      <c r="AHY133" s="280"/>
      <c r="AHZ133" s="280"/>
      <c r="AIA133" s="321"/>
      <c r="AIB133" s="280"/>
      <c r="AIC133" s="280"/>
      <c r="AID133" s="321"/>
      <c r="AIE133" s="280"/>
      <c r="AIF133" s="280"/>
      <c r="AIG133" s="321"/>
      <c r="AIH133" s="280"/>
      <c r="AII133" s="280"/>
      <c r="AIJ133" s="321"/>
      <c r="AIK133" s="280"/>
      <c r="AIL133" s="280"/>
      <c r="AIM133" s="321"/>
      <c r="AIN133" s="280"/>
      <c r="AIO133" s="280"/>
      <c r="AIP133" s="321"/>
      <c r="AIQ133" s="280"/>
      <c r="AIR133" s="280"/>
      <c r="AIS133" s="321"/>
      <c r="AIT133" s="280"/>
      <c r="AIU133" s="280"/>
      <c r="AIV133" s="321"/>
      <c r="AIW133" s="280"/>
      <c r="AIX133" s="280"/>
      <c r="AIY133" s="321"/>
      <c r="AIZ133" s="280"/>
      <c r="AJA133" s="280"/>
      <c r="AJB133" s="321"/>
      <c r="AJC133" s="280"/>
      <c r="AJD133" s="280"/>
      <c r="AJE133" s="321"/>
      <c r="AJF133" s="280"/>
      <c r="AJG133" s="280"/>
      <c r="AJH133" s="321"/>
      <c r="AJI133" s="280"/>
      <c r="AJJ133" s="280"/>
      <c r="AJK133" s="321"/>
      <c r="AJL133" s="280"/>
      <c r="AJM133" s="280"/>
      <c r="AJN133" s="321"/>
      <c r="AJO133" s="280"/>
      <c r="AJP133" s="280"/>
      <c r="AJQ133" s="321"/>
      <c r="AJR133" s="280"/>
      <c r="AJS133" s="280"/>
      <c r="AJT133" s="321"/>
      <c r="AJU133" s="280"/>
      <c r="AJV133" s="280"/>
      <c r="AJW133" s="321"/>
      <c r="AJX133" s="280"/>
      <c r="AJY133" s="280"/>
      <c r="AJZ133" s="321"/>
      <c r="AKA133" s="280"/>
      <c r="AKB133" s="280"/>
      <c r="AKC133" s="321"/>
      <c r="AKD133" s="280"/>
      <c r="AKE133" s="280"/>
      <c r="AKF133" s="321"/>
      <c r="AKG133" s="280"/>
      <c r="AKH133" s="280"/>
      <c r="AKI133" s="321"/>
      <c r="AKJ133" s="280"/>
      <c r="AKK133" s="280"/>
      <c r="AKL133" s="321"/>
      <c r="AKM133" s="280"/>
      <c r="AKN133" s="280"/>
      <c r="AKO133" s="321"/>
      <c r="AKP133" s="280"/>
      <c r="AKQ133" s="280"/>
      <c r="AKR133" s="321"/>
      <c r="AKS133" s="280"/>
      <c r="AKT133" s="280"/>
      <c r="AKU133" s="321"/>
      <c r="AKV133" s="280"/>
      <c r="AKW133" s="280"/>
      <c r="AKX133" s="321"/>
      <c r="AKY133" s="280"/>
      <c r="AKZ133" s="280"/>
      <c r="ALA133" s="321"/>
      <c r="ALB133" s="280"/>
      <c r="ALC133" s="280"/>
      <c r="ALD133" s="321"/>
      <c r="ALE133" s="280"/>
      <c r="ALF133" s="280"/>
      <c r="ALG133" s="321"/>
      <c r="ALH133" s="280"/>
      <c r="ALI133" s="280"/>
      <c r="ALJ133" s="321"/>
      <c r="ALK133" s="280"/>
      <c r="ALL133" s="280"/>
      <c r="ALM133" s="321"/>
      <c r="ALN133" s="280"/>
      <c r="ALO133" s="280"/>
      <c r="ALP133" s="321"/>
      <c r="ALQ133" s="280"/>
      <c r="ALR133" s="280"/>
      <c r="ALS133" s="321"/>
      <c r="ALT133" s="280"/>
      <c r="ALU133" s="280"/>
      <c r="ALV133" s="321"/>
      <c r="ALW133" s="280"/>
      <c r="ALX133" s="280"/>
      <c r="ALY133" s="321"/>
      <c r="ALZ133" s="280"/>
      <c r="AMA133" s="280"/>
      <c r="AMB133" s="321"/>
      <c r="AMC133" s="280"/>
      <c r="AMD133" s="280"/>
      <c r="AME133" s="321"/>
      <c r="AMF133" s="280"/>
      <c r="AMG133" s="280"/>
      <c r="AMH133" s="321"/>
      <c r="AMI133" s="280"/>
      <c r="AMJ133" s="280"/>
      <c r="AMK133" s="321"/>
      <c r="AML133" s="280"/>
      <c r="AMM133" s="280"/>
      <c r="AMN133" s="321"/>
      <c r="AMO133" s="280"/>
      <c r="AMP133" s="280"/>
      <c r="AMQ133" s="321"/>
      <c r="AMR133" s="280"/>
      <c r="AMS133" s="280"/>
      <c r="AMT133" s="321"/>
      <c r="AMU133" s="280"/>
      <c r="AMV133" s="280"/>
      <c r="AMW133" s="321"/>
      <c r="AMX133" s="280"/>
      <c r="AMY133" s="280"/>
      <c r="AMZ133" s="321"/>
      <c r="ANA133" s="280"/>
      <c r="ANB133" s="280"/>
      <c r="ANC133" s="321"/>
      <c r="AND133" s="280"/>
      <c r="ANE133" s="280"/>
      <c r="ANF133" s="321"/>
      <c r="ANG133" s="280"/>
      <c r="ANH133" s="280"/>
      <c r="ANI133" s="321"/>
      <c r="ANJ133" s="280"/>
      <c r="ANK133" s="280"/>
      <c r="ANL133" s="321"/>
      <c r="ANM133" s="280"/>
      <c r="ANN133" s="280"/>
      <c r="ANO133" s="321"/>
      <c r="ANP133" s="280"/>
      <c r="ANQ133" s="280"/>
      <c r="ANR133" s="321"/>
      <c r="ANS133" s="280"/>
      <c r="ANT133" s="280"/>
      <c r="ANU133" s="321"/>
      <c r="ANV133" s="280"/>
      <c r="ANW133" s="280"/>
      <c r="ANX133" s="321"/>
      <c r="ANY133" s="280"/>
      <c r="ANZ133" s="280"/>
      <c r="AOA133" s="321"/>
      <c r="AOB133" s="280"/>
      <c r="AOC133" s="280"/>
      <c r="AOD133" s="321"/>
      <c r="AOE133" s="280"/>
      <c r="AOF133" s="280"/>
      <c r="AOG133" s="321"/>
      <c r="AOH133" s="280"/>
      <c r="AOI133" s="280"/>
      <c r="AOJ133" s="321"/>
      <c r="AOK133" s="280"/>
      <c r="AOL133" s="280"/>
      <c r="AOM133" s="321"/>
      <c r="AON133" s="280"/>
      <c r="AOO133" s="280"/>
      <c r="AOP133" s="321"/>
      <c r="AOQ133" s="280"/>
      <c r="AOR133" s="280"/>
      <c r="AOS133" s="321"/>
      <c r="AOT133" s="280"/>
      <c r="AOU133" s="280"/>
      <c r="AOV133" s="321"/>
      <c r="AOW133" s="280"/>
      <c r="AOX133" s="280"/>
      <c r="AOY133" s="321"/>
      <c r="AOZ133" s="280"/>
      <c r="APA133" s="280"/>
      <c r="APB133" s="321"/>
      <c r="APC133" s="280"/>
      <c r="APD133" s="280"/>
      <c r="APE133" s="321"/>
      <c r="APF133" s="280"/>
      <c r="APG133" s="280"/>
      <c r="APH133" s="321"/>
      <c r="API133" s="280"/>
      <c r="APJ133" s="280"/>
      <c r="APK133" s="321"/>
      <c r="APL133" s="280"/>
      <c r="APM133" s="280"/>
      <c r="APN133" s="321"/>
      <c r="APO133" s="280"/>
      <c r="APP133" s="280"/>
      <c r="APQ133" s="321"/>
      <c r="APR133" s="280"/>
      <c r="APS133" s="280"/>
      <c r="APT133" s="321"/>
      <c r="APU133" s="280"/>
      <c r="APV133" s="280"/>
      <c r="APW133" s="321"/>
      <c r="APX133" s="280"/>
      <c r="APY133" s="280"/>
      <c r="APZ133" s="321"/>
      <c r="AQA133" s="280"/>
      <c r="AQB133" s="280"/>
      <c r="AQC133" s="321"/>
      <c r="AQD133" s="280"/>
      <c r="AQE133" s="280"/>
      <c r="AQF133" s="321"/>
      <c r="AQG133" s="280"/>
      <c r="AQH133" s="280"/>
      <c r="AQI133" s="321"/>
      <c r="AQJ133" s="280"/>
      <c r="AQK133" s="280"/>
      <c r="AQL133" s="321"/>
      <c r="AQM133" s="280"/>
      <c r="AQN133" s="280"/>
      <c r="AQO133" s="321"/>
      <c r="AQP133" s="280"/>
      <c r="AQQ133" s="280"/>
      <c r="AQR133" s="321"/>
      <c r="AQS133" s="280"/>
      <c r="AQT133" s="280"/>
      <c r="AQU133" s="321"/>
      <c r="AQV133" s="280"/>
      <c r="AQW133" s="280"/>
      <c r="AQX133" s="321"/>
      <c r="AQY133" s="280"/>
      <c r="AQZ133" s="280"/>
      <c r="ARA133" s="321"/>
      <c r="ARB133" s="280"/>
      <c r="ARC133" s="280"/>
      <c r="ARD133" s="321"/>
      <c r="ARE133" s="280"/>
      <c r="ARF133" s="280"/>
      <c r="ARG133" s="321"/>
      <c r="ARH133" s="280"/>
      <c r="ARI133" s="280"/>
      <c r="ARJ133" s="321"/>
      <c r="ARK133" s="280"/>
      <c r="ARL133" s="280"/>
      <c r="ARM133" s="321"/>
      <c r="ARN133" s="280"/>
      <c r="ARO133" s="280"/>
      <c r="ARP133" s="321"/>
      <c r="ARQ133" s="280"/>
      <c r="ARR133" s="280"/>
      <c r="ARS133" s="321"/>
      <c r="ART133" s="280"/>
      <c r="ARU133" s="280"/>
      <c r="ARV133" s="321"/>
      <c r="ARW133" s="280"/>
      <c r="ARX133" s="280"/>
      <c r="ARY133" s="321"/>
      <c r="ARZ133" s="280"/>
      <c r="ASA133" s="280"/>
      <c r="ASB133" s="321"/>
      <c r="ASC133" s="280"/>
      <c r="ASD133" s="280"/>
      <c r="ASE133" s="321"/>
      <c r="ASF133" s="280"/>
      <c r="ASG133" s="280"/>
      <c r="ASH133" s="321"/>
      <c r="ASI133" s="280"/>
      <c r="ASJ133" s="280"/>
      <c r="ASK133" s="321"/>
      <c r="ASL133" s="280"/>
      <c r="ASM133" s="280"/>
      <c r="ASN133" s="321"/>
      <c r="ASO133" s="280"/>
      <c r="ASP133" s="280"/>
      <c r="ASQ133" s="321"/>
      <c r="ASR133" s="280"/>
      <c r="ASS133" s="280"/>
      <c r="AST133" s="321"/>
      <c r="ASU133" s="280"/>
      <c r="ASV133" s="280"/>
      <c r="ASW133" s="321"/>
      <c r="ASX133" s="280"/>
      <c r="ASY133" s="280"/>
      <c r="ASZ133" s="321"/>
      <c r="ATA133" s="280"/>
      <c r="ATB133" s="280"/>
      <c r="ATC133" s="321"/>
      <c r="ATD133" s="280"/>
      <c r="ATE133" s="280"/>
      <c r="ATF133" s="321"/>
      <c r="ATG133" s="280"/>
      <c r="ATH133" s="280"/>
      <c r="ATI133" s="321"/>
      <c r="ATJ133" s="280"/>
      <c r="ATK133" s="280"/>
      <c r="ATL133" s="321"/>
      <c r="ATM133" s="280"/>
      <c r="ATN133" s="280"/>
      <c r="ATO133" s="321"/>
      <c r="ATP133" s="280"/>
      <c r="ATQ133" s="280"/>
      <c r="ATR133" s="321"/>
      <c r="ATS133" s="280"/>
      <c r="ATT133" s="280"/>
      <c r="ATU133" s="321"/>
      <c r="ATV133" s="280"/>
      <c r="ATW133" s="280"/>
      <c r="ATX133" s="321"/>
      <c r="ATY133" s="280"/>
      <c r="ATZ133" s="280"/>
      <c r="AUA133" s="321"/>
      <c r="AUB133" s="280"/>
      <c r="AUC133" s="280"/>
      <c r="AUD133" s="321"/>
      <c r="AUE133" s="280"/>
      <c r="AUF133" s="280"/>
      <c r="AUG133" s="321"/>
      <c r="AUH133" s="280"/>
      <c r="AUI133" s="280"/>
      <c r="AUJ133" s="321"/>
      <c r="AUK133" s="280"/>
      <c r="AUL133" s="280"/>
      <c r="AUM133" s="321"/>
      <c r="AUN133" s="280"/>
      <c r="AUO133" s="280"/>
      <c r="AUP133" s="321"/>
      <c r="AUQ133" s="280"/>
      <c r="AUR133" s="280"/>
      <c r="AUS133" s="321"/>
      <c r="AUT133" s="280"/>
      <c r="AUU133" s="280"/>
      <c r="AUV133" s="321"/>
      <c r="AUW133" s="280"/>
      <c r="AUX133" s="280"/>
      <c r="AUY133" s="321"/>
      <c r="AUZ133" s="280"/>
      <c r="AVA133" s="280"/>
      <c r="AVB133" s="321"/>
      <c r="AVC133" s="280"/>
      <c r="AVD133" s="280"/>
      <c r="AVE133" s="321"/>
      <c r="AVF133" s="280"/>
      <c r="AVG133" s="280"/>
      <c r="AVH133" s="321"/>
      <c r="AVI133" s="280"/>
      <c r="AVJ133" s="280"/>
      <c r="AVK133" s="321"/>
      <c r="AVL133" s="280"/>
      <c r="AVM133" s="280"/>
      <c r="AVN133" s="321"/>
      <c r="AVO133" s="280"/>
      <c r="AVP133" s="280"/>
      <c r="AVQ133" s="321"/>
      <c r="AVR133" s="280"/>
      <c r="AVS133" s="280"/>
      <c r="AVT133" s="321"/>
      <c r="AVU133" s="280"/>
      <c r="AVV133" s="280"/>
      <c r="AVW133" s="321"/>
      <c r="AVX133" s="280"/>
      <c r="AVY133" s="280"/>
      <c r="AVZ133" s="321"/>
      <c r="AWA133" s="280"/>
      <c r="AWB133" s="280"/>
      <c r="AWC133" s="321"/>
      <c r="AWD133" s="280"/>
      <c r="AWE133" s="280"/>
      <c r="AWF133" s="321"/>
      <c r="AWG133" s="280"/>
      <c r="AWH133" s="280"/>
      <c r="AWI133" s="321"/>
      <c r="AWJ133" s="280"/>
      <c r="AWK133" s="280"/>
      <c r="AWL133" s="321"/>
      <c r="AWM133" s="280"/>
      <c r="AWN133" s="280"/>
      <c r="AWO133" s="321"/>
      <c r="AWP133" s="280"/>
      <c r="AWQ133" s="280"/>
      <c r="AWR133" s="321"/>
      <c r="AWS133" s="280"/>
      <c r="AWT133" s="280"/>
      <c r="AWU133" s="321"/>
      <c r="AWV133" s="280"/>
      <c r="AWW133" s="280"/>
      <c r="AWX133" s="321"/>
      <c r="AWY133" s="280"/>
      <c r="AWZ133" s="280"/>
      <c r="AXA133" s="321"/>
      <c r="AXB133" s="280"/>
      <c r="AXC133" s="280"/>
      <c r="AXD133" s="321"/>
      <c r="AXE133" s="280"/>
      <c r="AXF133" s="280"/>
      <c r="AXG133" s="321"/>
      <c r="AXH133" s="280"/>
      <c r="AXI133" s="280"/>
      <c r="AXJ133" s="321"/>
      <c r="AXK133" s="280"/>
      <c r="AXL133" s="280"/>
      <c r="AXM133" s="321"/>
      <c r="AXN133" s="280"/>
      <c r="AXO133" s="280"/>
      <c r="AXP133" s="321"/>
      <c r="AXQ133" s="280"/>
      <c r="AXR133" s="280"/>
      <c r="AXS133" s="321"/>
      <c r="AXT133" s="280"/>
      <c r="AXU133" s="280"/>
      <c r="AXV133" s="321"/>
      <c r="AXW133" s="280"/>
      <c r="AXX133" s="280"/>
      <c r="AXY133" s="321"/>
      <c r="AXZ133" s="280"/>
      <c r="AYA133" s="280"/>
      <c r="AYB133" s="321"/>
      <c r="AYC133" s="280"/>
      <c r="AYD133" s="280"/>
      <c r="AYE133" s="321"/>
      <c r="AYF133" s="280"/>
      <c r="AYG133" s="280"/>
      <c r="AYH133" s="321"/>
      <c r="AYI133" s="280"/>
      <c r="AYJ133" s="280"/>
      <c r="AYK133" s="321"/>
      <c r="AYL133" s="280"/>
      <c r="AYM133" s="280"/>
      <c r="AYN133" s="321"/>
      <c r="AYO133" s="280"/>
      <c r="AYP133" s="280"/>
      <c r="AYQ133" s="321"/>
      <c r="AYR133" s="280"/>
      <c r="AYS133" s="280"/>
      <c r="AYT133" s="321"/>
      <c r="AYU133" s="280"/>
      <c r="AYV133" s="280"/>
      <c r="AYW133" s="321"/>
      <c r="AYX133" s="280"/>
      <c r="AYY133" s="280"/>
      <c r="AYZ133" s="321"/>
      <c r="AZA133" s="280"/>
      <c r="AZB133" s="280"/>
      <c r="AZC133" s="321"/>
      <c r="AZD133" s="280"/>
      <c r="AZE133" s="280"/>
      <c r="AZF133" s="321"/>
      <c r="AZG133" s="280"/>
      <c r="AZH133" s="280"/>
      <c r="AZI133" s="321"/>
      <c r="AZJ133" s="280"/>
      <c r="AZK133" s="280"/>
      <c r="AZL133" s="321"/>
      <c r="AZM133" s="280"/>
      <c r="AZN133" s="280"/>
      <c r="AZO133" s="321"/>
      <c r="AZP133" s="280"/>
      <c r="AZQ133" s="280"/>
      <c r="AZR133" s="321"/>
      <c r="AZS133" s="280"/>
      <c r="AZT133" s="280"/>
      <c r="AZU133" s="321"/>
      <c r="AZV133" s="280"/>
      <c r="AZW133" s="280"/>
      <c r="AZX133" s="321"/>
      <c r="AZY133" s="280"/>
      <c r="AZZ133" s="280"/>
      <c r="BAA133" s="321"/>
      <c r="BAB133" s="280"/>
      <c r="BAC133" s="280"/>
      <c r="BAD133" s="321"/>
      <c r="BAE133" s="280"/>
      <c r="BAF133" s="280"/>
      <c r="BAG133" s="321"/>
      <c r="BAH133" s="280"/>
      <c r="BAI133" s="280"/>
      <c r="BAJ133" s="321"/>
      <c r="BAK133" s="280"/>
      <c r="BAL133" s="280"/>
      <c r="BAM133" s="321"/>
      <c r="BAN133" s="280"/>
      <c r="BAO133" s="280"/>
      <c r="BAP133" s="321"/>
      <c r="BAQ133" s="280"/>
      <c r="BAR133" s="280"/>
      <c r="BAS133" s="321"/>
      <c r="BAT133" s="280"/>
      <c r="BAU133" s="280"/>
      <c r="BAV133" s="321"/>
      <c r="BAW133" s="280"/>
      <c r="BAX133" s="280"/>
      <c r="BAY133" s="321"/>
      <c r="BAZ133" s="280"/>
      <c r="BBA133" s="280"/>
      <c r="BBB133" s="321"/>
      <c r="BBC133" s="280"/>
      <c r="BBD133" s="280"/>
      <c r="BBE133" s="321"/>
      <c r="BBF133" s="280"/>
      <c r="BBG133" s="280"/>
      <c r="BBH133" s="321"/>
      <c r="BBI133" s="280"/>
      <c r="BBJ133" s="280"/>
      <c r="BBK133" s="321"/>
      <c r="BBL133" s="280"/>
      <c r="BBM133" s="280"/>
      <c r="BBN133" s="321"/>
      <c r="BBO133" s="280"/>
      <c r="BBP133" s="280"/>
      <c r="BBQ133" s="321"/>
      <c r="BBR133" s="280"/>
      <c r="BBS133" s="280"/>
      <c r="BBT133" s="321"/>
      <c r="BBU133" s="280"/>
      <c r="BBV133" s="280"/>
      <c r="BBW133" s="321"/>
      <c r="BBX133" s="280"/>
      <c r="BBY133" s="280"/>
      <c r="BBZ133" s="321"/>
      <c r="BCA133" s="280"/>
      <c r="BCB133" s="280"/>
      <c r="BCC133" s="321"/>
      <c r="BCD133" s="280"/>
      <c r="BCE133" s="280"/>
      <c r="BCF133" s="321"/>
      <c r="BCG133" s="280"/>
      <c r="BCH133" s="280"/>
      <c r="BCI133" s="321"/>
      <c r="BCJ133" s="280"/>
      <c r="BCK133" s="280"/>
      <c r="BCL133" s="321"/>
      <c r="BCM133" s="280"/>
      <c r="BCN133" s="280"/>
      <c r="BCO133" s="321"/>
      <c r="BCP133" s="280"/>
      <c r="BCQ133" s="280"/>
      <c r="BCR133" s="321"/>
      <c r="BCS133" s="280"/>
      <c r="BCT133" s="280"/>
      <c r="BCU133" s="321"/>
      <c r="BCV133" s="280"/>
      <c r="BCW133" s="280"/>
      <c r="BCX133" s="321"/>
      <c r="BCY133" s="280"/>
      <c r="BCZ133" s="280"/>
      <c r="BDA133" s="321"/>
      <c r="BDB133" s="280"/>
      <c r="BDC133" s="280"/>
      <c r="BDD133" s="321"/>
      <c r="BDE133" s="280"/>
      <c r="BDF133" s="280"/>
      <c r="BDG133" s="321"/>
      <c r="BDH133" s="280"/>
      <c r="BDI133" s="280"/>
      <c r="BDJ133" s="321"/>
      <c r="BDK133" s="280"/>
      <c r="BDL133" s="280"/>
      <c r="BDM133" s="321"/>
      <c r="BDN133" s="280"/>
      <c r="BDO133" s="280"/>
      <c r="BDP133" s="321"/>
      <c r="BDQ133" s="280"/>
      <c r="BDR133" s="280"/>
      <c r="BDS133" s="321"/>
      <c r="BDT133" s="280"/>
      <c r="BDU133" s="280"/>
      <c r="BDV133" s="321"/>
      <c r="BDW133" s="280"/>
      <c r="BDX133" s="280"/>
      <c r="BDY133" s="321"/>
      <c r="BDZ133" s="280"/>
      <c r="BEA133" s="280"/>
      <c r="BEB133" s="321"/>
      <c r="BEC133" s="280"/>
      <c r="BED133" s="280"/>
      <c r="BEE133" s="321"/>
      <c r="BEF133" s="280"/>
      <c r="BEG133" s="280"/>
      <c r="BEH133" s="321"/>
      <c r="BEI133" s="280"/>
      <c r="BEJ133" s="280"/>
      <c r="BEK133" s="321"/>
      <c r="BEL133" s="280"/>
      <c r="BEM133" s="280"/>
      <c r="BEN133" s="321"/>
      <c r="BEO133" s="280"/>
      <c r="BEP133" s="280"/>
      <c r="BEQ133" s="321"/>
      <c r="BER133" s="280"/>
      <c r="BES133" s="280"/>
      <c r="BET133" s="321"/>
      <c r="BEU133" s="280"/>
      <c r="BEV133" s="280"/>
      <c r="BEW133" s="321"/>
      <c r="BEX133" s="280"/>
      <c r="BEY133" s="280"/>
      <c r="BEZ133" s="321"/>
      <c r="BFA133" s="280"/>
      <c r="BFB133" s="280"/>
      <c r="BFC133" s="321"/>
      <c r="BFD133" s="280"/>
      <c r="BFE133" s="280"/>
      <c r="BFF133" s="321"/>
      <c r="BFG133" s="280"/>
      <c r="BFH133" s="280"/>
      <c r="BFI133" s="321"/>
      <c r="BFJ133" s="280"/>
      <c r="BFK133" s="280"/>
      <c r="BFL133" s="321"/>
      <c r="BFM133" s="280"/>
      <c r="BFN133" s="280"/>
      <c r="BFO133" s="321"/>
      <c r="BFP133" s="280"/>
      <c r="BFQ133" s="280"/>
      <c r="BFR133" s="321"/>
      <c r="BFS133" s="280"/>
      <c r="BFT133" s="280"/>
      <c r="BFU133" s="321"/>
      <c r="BFV133" s="280"/>
      <c r="BFW133" s="280"/>
      <c r="BFX133" s="321"/>
      <c r="BFY133" s="280"/>
      <c r="BFZ133" s="280"/>
      <c r="BGA133" s="321"/>
      <c r="BGB133" s="280"/>
      <c r="BGC133" s="280"/>
      <c r="BGD133" s="321"/>
      <c r="BGE133" s="280"/>
      <c r="BGF133" s="280"/>
      <c r="BGG133" s="321"/>
      <c r="BGH133" s="280"/>
      <c r="BGI133" s="280"/>
      <c r="BGJ133" s="321"/>
      <c r="BGK133" s="280"/>
      <c r="BGL133" s="280"/>
      <c r="BGM133" s="321"/>
      <c r="BGN133" s="280"/>
      <c r="BGO133" s="280"/>
      <c r="BGP133" s="321"/>
      <c r="BGQ133" s="280"/>
      <c r="BGR133" s="280"/>
      <c r="BGS133" s="321"/>
      <c r="BGT133" s="280"/>
      <c r="BGU133" s="280"/>
      <c r="BGV133" s="321"/>
      <c r="BGW133" s="280"/>
      <c r="BGX133" s="280"/>
      <c r="BGY133" s="321"/>
      <c r="BGZ133" s="280"/>
      <c r="BHA133" s="280"/>
      <c r="BHB133" s="321"/>
      <c r="BHC133" s="280"/>
      <c r="BHD133" s="280"/>
      <c r="BHE133" s="321"/>
      <c r="BHF133" s="280"/>
      <c r="BHG133" s="280"/>
      <c r="BHH133" s="321"/>
      <c r="BHI133" s="280"/>
      <c r="BHJ133" s="280"/>
      <c r="BHK133" s="321"/>
      <c r="BHL133" s="280"/>
      <c r="BHM133" s="280"/>
      <c r="BHN133" s="321"/>
      <c r="BHO133" s="280"/>
      <c r="BHP133" s="280"/>
      <c r="BHQ133" s="321"/>
      <c r="BHR133" s="280"/>
      <c r="BHS133" s="280"/>
      <c r="BHT133" s="321"/>
      <c r="BHU133" s="280"/>
      <c r="BHV133" s="280"/>
      <c r="BHW133" s="321"/>
      <c r="BHX133" s="280"/>
      <c r="BHY133" s="280"/>
      <c r="BHZ133" s="321"/>
      <c r="BIA133" s="280"/>
      <c r="BIB133" s="280"/>
      <c r="BIC133" s="321"/>
      <c r="BID133" s="280"/>
      <c r="BIE133" s="280"/>
      <c r="BIF133" s="321"/>
      <c r="BIG133" s="280"/>
      <c r="BIH133" s="280"/>
      <c r="BII133" s="321"/>
      <c r="BIJ133" s="280"/>
      <c r="BIK133" s="280"/>
      <c r="BIL133" s="321"/>
      <c r="BIM133" s="280"/>
      <c r="BIN133" s="280"/>
      <c r="BIO133" s="321"/>
      <c r="BIP133" s="280"/>
      <c r="BIQ133" s="280"/>
      <c r="BIR133" s="321"/>
      <c r="BIS133" s="280"/>
      <c r="BIT133" s="280"/>
      <c r="BIU133" s="321"/>
      <c r="BIV133" s="280"/>
      <c r="BIW133" s="280"/>
      <c r="BIX133" s="321"/>
      <c r="BIY133" s="280"/>
      <c r="BIZ133" s="280"/>
      <c r="BJA133" s="321"/>
      <c r="BJB133" s="280"/>
      <c r="BJC133" s="280"/>
      <c r="BJD133" s="321"/>
      <c r="BJE133" s="280"/>
      <c r="BJF133" s="280"/>
      <c r="BJG133" s="321"/>
      <c r="BJH133" s="280"/>
      <c r="BJI133" s="280"/>
      <c r="BJJ133" s="321"/>
      <c r="BJK133" s="280"/>
      <c r="BJL133" s="280"/>
      <c r="BJM133" s="321"/>
      <c r="BJN133" s="280"/>
      <c r="BJO133" s="280"/>
      <c r="BJP133" s="321"/>
      <c r="BJQ133" s="280"/>
      <c r="BJR133" s="280"/>
      <c r="BJS133" s="321"/>
      <c r="BJT133" s="280"/>
      <c r="BJU133" s="280"/>
      <c r="BJV133" s="321"/>
      <c r="BJW133" s="280"/>
      <c r="BJX133" s="280"/>
      <c r="BJY133" s="321"/>
      <c r="BJZ133" s="280"/>
      <c r="BKA133" s="280"/>
      <c r="BKB133" s="321"/>
      <c r="BKC133" s="280"/>
      <c r="BKD133" s="280"/>
      <c r="BKE133" s="321"/>
      <c r="BKF133" s="280"/>
      <c r="BKG133" s="280"/>
      <c r="BKH133" s="321"/>
      <c r="BKI133" s="280"/>
      <c r="BKJ133" s="280"/>
      <c r="BKK133" s="321"/>
      <c r="BKL133" s="280"/>
      <c r="BKM133" s="280"/>
      <c r="BKN133" s="321"/>
      <c r="BKO133" s="280"/>
      <c r="BKP133" s="280"/>
      <c r="BKQ133" s="321"/>
      <c r="BKR133" s="280"/>
      <c r="BKS133" s="280"/>
      <c r="BKT133" s="321"/>
      <c r="BKU133" s="280"/>
      <c r="BKV133" s="280"/>
      <c r="BKW133" s="321"/>
      <c r="BKX133" s="280"/>
      <c r="BKY133" s="280"/>
      <c r="BKZ133" s="321"/>
      <c r="BLA133" s="280"/>
      <c r="BLB133" s="280"/>
      <c r="BLC133" s="321"/>
      <c r="BLD133" s="280"/>
      <c r="BLE133" s="280"/>
      <c r="BLF133" s="321"/>
      <c r="BLG133" s="280"/>
      <c r="BLH133" s="280"/>
      <c r="BLI133" s="321"/>
      <c r="BLJ133" s="280"/>
      <c r="BLK133" s="280"/>
      <c r="BLL133" s="321"/>
      <c r="BLM133" s="280"/>
      <c r="BLN133" s="280"/>
      <c r="BLO133" s="321"/>
      <c r="BLP133" s="280"/>
      <c r="BLQ133" s="280"/>
      <c r="BLR133" s="321"/>
      <c r="BLS133" s="280"/>
      <c r="BLT133" s="280"/>
      <c r="BLU133" s="321"/>
      <c r="BLV133" s="280"/>
      <c r="BLW133" s="280"/>
      <c r="BLX133" s="321"/>
      <c r="BLY133" s="280"/>
      <c r="BLZ133" s="280"/>
      <c r="BMA133" s="321"/>
      <c r="BMB133" s="280"/>
      <c r="BMC133" s="280"/>
      <c r="BMD133" s="321"/>
      <c r="BME133" s="280"/>
      <c r="BMF133" s="280"/>
      <c r="BMG133" s="321"/>
      <c r="BMH133" s="280"/>
      <c r="BMI133" s="280"/>
      <c r="BMJ133" s="321"/>
      <c r="BMK133" s="280"/>
      <c r="BML133" s="280"/>
      <c r="BMM133" s="321"/>
      <c r="BMN133" s="280"/>
      <c r="BMO133" s="280"/>
      <c r="BMP133" s="321"/>
      <c r="BMQ133" s="280"/>
      <c r="BMR133" s="280"/>
      <c r="BMS133" s="321"/>
      <c r="BMT133" s="280"/>
      <c r="BMU133" s="280"/>
      <c r="BMV133" s="321"/>
      <c r="BMW133" s="280"/>
      <c r="BMX133" s="280"/>
      <c r="BMY133" s="321"/>
      <c r="BMZ133" s="280"/>
      <c r="BNA133" s="280"/>
      <c r="BNB133" s="321"/>
      <c r="BNC133" s="280"/>
      <c r="BND133" s="280"/>
      <c r="BNE133" s="321"/>
      <c r="BNF133" s="280"/>
      <c r="BNG133" s="280"/>
      <c r="BNH133" s="321"/>
      <c r="BNI133" s="280"/>
      <c r="BNJ133" s="280"/>
      <c r="BNK133" s="321"/>
      <c r="BNL133" s="280"/>
      <c r="BNM133" s="280"/>
      <c r="BNN133" s="321"/>
      <c r="BNO133" s="280"/>
      <c r="BNP133" s="280"/>
      <c r="BNQ133" s="321"/>
      <c r="BNR133" s="280"/>
      <c r="BNS133" s="280"/>
      <c r="BNT133" s="321"/>
      <c r="BNU133" s="280"/>
      <c r="BNV133" s="280"/>
      <c r="BNW133" s="321"/>
      <c r="BNX133" s="280"/>
      <c r="BNY133" s="280"/>
      <c r="BNZ133" s="321"/>
      <c r="BOA133" s="280"/>
      <c r="BOB133" s="280"/>
      <c r="BOC133" s="321"/>
      <c r="BOD133" s="280"/>
      <c r="BOE133" s="280"/>
      <c r="BOF133" s="321"/>
      <c r="BOG133" s="280"/>
      <c r="BOH133" s="280"/>
      <c r="BOI133" s="321"/>
      <c r="BOJ133" s="280"/>
      <c r="BOK133" s="280"/>
      <c r="BOL133" s="321"/>
      <c r="BOM133" s="280"/>
      <c r="BON133" s="280"/>
      <c r="BOO133" s="321"/>
      <c r="BOP133" s="280"/>
      <c r="BOQ133" s="280"/>
      <c r="BOR133" s="321"/>
      <c r="BOS133" s="280"/>
      <c r="BOT133" s="280"/>
      <c r="BOU133" s="321"/>
      <c r="BOV133" s="280"/>
      <c r="BOW133" s="280"/>
      <c r="BOX133" s="321"/>
      <c r="BOY133" s="280"/>
      <c r="BOZ133" s="280"/>
      <c r="BPA133" s="321"/>
      <c r="BPB133" s="280"/>
      <c r="BPC133" s="280"/>
      <c r="BPD133" s="321"/>
      <c r="BPE133" s="280"/>
      <c r="BPF133" s="280"/>
      <c r="BPG133" s="321"/>
      <c r="BPH133" s="280"/>
      <c r="BPI133" s="280"/>
      <c r="BPJ133" s="321"/>
      <c r="BPK133" s="280"/>
      <c r="BPL133" s="280"/>
      <c r="BPM133" s="321"/>
      <c r="BPN133" s="280"/>
      <c r="BPO133" s="280"/>
      <c r="BPP133" s="321"/>
      <c r="BPQ133" s="280"/>
      <c r="BPR133" s="280"/>
      <c r="BPS133" s="321"/>
      <c r="BPT133" s="280"/>
      <c r="BPU133" s="280"/>
      <c r="BPV133" s="321"/>
      <c r="BPW133" s="280"/>
      <c r="BPX133" s="280"/>
      <c r="BPY133" s="321"/>
      <c r="BPZ133" s="280"/>
      <c r="BQA133" s="280"/>
      <c r="BQB133" s="321"/>
      <c r="BQC133" s="280"/>
      <c r="BQD133" s="280"/>
      <c r="BQE133" s="321"/>
      <c r="BQF133" s="280"/>
      <c r="BQG133" s="280"/>
      <c r="BQH133" s="321"/>
      <c r="BQI133" s="280"/>
      <c r="BQJ133" s="280"/>
      <c r="BQK133" s="321"/>
      <c r="BQL133" s="280"/>
      <c r="BQM133" s="280"/>
      <c r="BQN133" s="321"/>
      <c r="BQO133" s="280"/>
      <c r="BQP133" s="280"/>
      <c r="BQQ133" s="321"/>
      <c r="BQR133" s="280"/>
      <c r="BQS133" s="280"/>
      <c r="BQT133" s="321"/>
      <c r="BQU133" s="280"/>
      <c r="BQV133" s="280"/>
      <c r="BQW133" s="321"/>
      <c r="BQX133" s="280"/>
      <c r="BQY133" s="280"/>
      <c r="BQZ133" s="321"/>
      <c r="BRA133" s="280"/>
      <c r="BRB133" s="280"/>
      <c r="BRC133" s="321"/>
      <c r="BRD133" s="280"/>
      <c r="BRE133" s="280"/>
      <c r="BRF133" s="321"/>
      <c r="BRG133" s="280"/>
      <c r="BRH133" s="280"/>
      <c r="BRI133" s="321"/>
      <c r="BRJ133" s="280"/>
      <c r="BRK133" s="280"/>
      <c r="BRL133" s="321"/>
      <c r="BRM133" s="280"/>
      <c r="BRN133" s="280"/>
      <c r="BRO133" s="321"/>
      <c r="BRP133" s="280"/>
      <c r="BRQ133" s="280"/>
      <c r="BRR133" s="321"/>
      <c r="BRS133" s="280"/>
      <c r="BRT133" s="280"/>
      <c r="BRU133" s="321"/>
      <c r="BRV133" s="280"/>
      <c r="BRW133" s="280"/>
      <c r="BRX133" s="321"/>
      <c r="BRY133" s="280"/>
      <c r="BRZ133" s="280"/>
      <c r="BSA133" s="321"/>
      <c r="BSB133" s="280"/>
      <c r="BSC133" s="280"/>
      <c r="BSD133" s="321"/>
      <c r="BSE133" s="280"/>
      <c r="BSF133" s="280"/>
      <c r="BSG133" s="321"/>
      <c r="BSH133" s="280"/>
      <c r="BSI133" s="280"/>
      <c r="BSJ133" s="321"/>
      <c r="BSK133" s="280"/>
      <c r="BSL133" s="280"/>
      <c r="BSM133" s="321"/>
      <c r="BSN133" s="280"/>
      <c r="BSO133" s="280"/>
      <c r="BSP133" s="321"/>
      <c r="BSQ133" s="280"/>
      <c r="BSR133" s="280"/>
      <c r="BSS133" s="321"/>
      <c r="BST133" s="280"/>
      <c r="BSU133" s="280"/>
      <c r="BSV133" s="321"/>
      <c r="BSW133" s="280"/>
      <c r="BSX133" s="280"/>
      <c r="BSY133" s="321"/>
      <c r="BSZ133" s="280"/>
      <c r="BTA133" s="280"/>
      <c r="BTB133" s="321"/>
      <c r="BTC133" s="280"/>
      <c r="BTD133" s="280"/>
      <c r="BTE133" s="321"/>
      <c r="BTF133" s="280"/>
      <c r="BTG133" s="280"/>
      <c r="BTH133" s="321"/>
      <c r="BTI133" s="280"/>
      <c r="BTJ133" s="280"/>
      <c r="BTK133" s="321"/>
      <c r="BTL133" s="280"/>
      <c r="BTM133" s="280"/>
      <c r="BTN133" s="321"/>
      <c r="BTO133" s="280"/>
      <c r="BTP133" s="280"/>
      <c r="BTQ133" s="321"/>
      <c r="BTR133" s="280"/>
      <c r="BTS133" s="280"/>
      <c r="BTT133" s="321"/>
      <c r="BTU133" s="280"/>
      <c r="BTV133" s="280"/>
      <c r="BTW133" s="321"/>
      <c r="BTX133" s="280"/>
      <c r="BTY133" s="280"/>
      <c r="BTZ133" s="321"/>
      <c r="BUA133" s="280"/>
      <c r="BUB133" s="280"/>
      <c r="BUC133" s="321"/>
      <c r="BUD133" s="280"/>
      <c r="BUE133" s="280"/>
      <c r="BUF133" s="321"/>
      <c r="BUG133" s="280"/>
      <c r="BUH133" s="280"/>
      <c r="BUI133" s="321"/>
      <c r="BUJ133" s="280"/>
      <c r="BUK133" s="280"/>
      <c r="BUL133" s="321"/>
      <c r="BUM133" s="280"/>
      <c r="BUN133" s="280"/>
      <c r="BUO133" s="321"/>
      <c r="BUP133" s="280"/>
      <c r="BUQ133" s="280"/>
      <c r="BUR133" s="321"/>
      <c r="BUS133" s="280"/>
      <c r="BUT133" s="280"/>
      <c r="BUU133" s="321"/>
      <c r="BUV133" s="280"/>
      <c r="BUW133" s="280"/>
      <c r="BUX133" s="321"/>
      <c r="BUY133" s="280"/>
      <c r="BUZ133" s="280"/>
      <c r="BVA133" s="321"/>
      <c r="BVB133" s="280"/>
      <c r="BVC133" s="280"/>
      <c r="BVD133" s="321"/>
      <c r="BVE133" s="280"/>
      <c r="BVF133" s="280"/>
      <c r="BVG133" s="321"/>
      <c r="BVH133" s="280"/>
      <c r="BVI133" s="280"/>
      <c r="BVJ133" s="321"/>
      <c r="BVK133" s="280"/>
      <c r="BVL133" s="280"/>
      <c r="BVM133" s="321"/>
      <c r="BVN133" s="280"/>
      <c r="BVO133" s="280"/>
      <c r="BVP133" s="321"/>
      <c r="BVQ133" s="280"/>
      <c r="BVR133" s="280"/>
      <c r="BVS133" s="321"/>
      <c r="BVT133" s="280"/>
      <c r="BVU133" s="280"/>
      <c r="BVV133" s="321"/>
      <c r="BVW133" s="280"/>
      <c r="BVX133" s="280"/>
      <c r="BVY133" s="321"/>
      <c r="BVZ133" s="280"/>
      <c r="BWA133" s="280"/>
      <c r="BWB133" s="321"/>
      <c r="BWC133" s="280"/>
      <c r="BWD133" s="280"/>
      <c r="BWE133" s="321"/>
      <c r="BWF133" s="280"/>
      <c r="BWG133" s="280"/>
      <c r="BWH133" s="321"/>
      <c r="BWI133" s="280"/>
      <c r="BWJ133" s="280"/>
      <c r="BWK133" s="321"/>
      <c r="BWL133" s="280"/>
      <c r="BWM133" s="280"/>
      <c r="BWN133" s="321"/>
      <c r="BWO133" s="280"/>
      <c r="BWP133" s="280"/>
      <c r="BWQ133" s="321"/>
      <c r="BWR133" s="280"/>
      <c r="BWS133" s="280"/>
      <c r="BWT133" s="321"/>
      <c r="BWU133" s="280"/>
      <c r="BWV133" s="280"/>
      <c r="BWW133" s="321"/>
      <c r="BWX133" s="280"/>
      <c r="BWY133" s="280"/>
      <c r="BWZ133" s="321"/>
      <c r="BXA133" s="280"/>
      <c r="BXB133" s="280"/>
      <c r="BXC133" s="321"/>
      <c r="BXD133" s="280"/>
      <c r="BXE133" s="280"/>
      <c r="BXF133" s="321"/>
      <c r="BXG133" s="280"/>
      <c r="BXH133" s="280"/>
      <c r="BXI133" s="321"/>
      <c r="BXJ133" s="280"/>
      <c r="BXK133" s="280"/>
      <c r="BXL133" s="321"/>
      <c r="BXM133" s="280"/>
      <c r="BXN133" s="280"/>
      <c r="BXO133" s="321"/>
      <c r="BXP133" s="280"/>
      <c r="BXQ133" s="280"/>
      <c r="BXR133" s="321"/>
      <c r="BXS133" s="280"/>
      <c r="BXT133" s="280"/>
      <c r="BXU133" s="321"/>
      <c r="BXV133" s="280"/>
      <c r="BXW133" s="280"/>
      <c r="BXX133" s="321"/>
      <c r="BXY133" s="280"/>
      <c r="BXZ133" s="280"/>
      <c r="BYA133" s="321"/>
      <c r="BYB133" s="280"/>
      <c r="BYC133" s="280"/>
      <c r="BYD133" s="321"/>
      <c r="BYE133" s="280"/>
      <c r="BYF133" s="280"/>
      <c r="BYG133" s="321"/>
      <c r="BYH133" s="280"/>
      <c r="BYI133" s="280"/>
      <c r="BYJ133" s="321"/>
      <c r="BYK133" s="280"/>
      <c r="BYL133" s="280"/>
      <c r="BYM133" s="321"/>
      <c r="BYN133" s="280"/>
      <c r="BYO133" s="280"/>
      <c r="BYP133" s="321"/>
      <c r="BYQ133" s="280"/>
      <c r="BYR133" s="280"/>
      <c r="BYS133" s="321"/>
      <c r="BYT133" s="280"/>
      <c r="BYU133" s="280"/>
      <c r="BYV133" s="321"/>
      <c r="BYW133" s="280"/>
      <c r="BYX133" s="280"/>
      <c r="BYY133" s="321"/>
      <c r="BYZ133" s="280"/>
      <c r="BZA133" s="280"/>
      <c r="BZB133" s="321"/>
      <c r="BZC133" s="280"/>
      <c r="BZD133" s="280"/>
      <c r="BZE133" s="321"/>
      <c r="BZF133" s="280"/>
      <c r="BZG133" s="280"/>
      <c r="BZH133" s="321"/>
      <c r="BZI133" s="280"/>
      <c r="BZJ133" s="280"/>
      <c r="BZK133" s="321"/>
      <c r="BZL133" s="280"/>
      <c r="BZM133" s="280"/>
      <c r="BZN133" s="321"/>
      <c r="BZO133" s="280"/>
      <c r="BZP133" s="280"/>
      <c r="BZQ133" s="321"/>
      <c r="BZR133" s="280"/>
      <c r="BZS133" s="280"/>
      <c r="BZT133" s="321"/>
      <c r="BZU133" s="280"/>
      <c r="BZV133" s="280"/>
      <c r="BZW133" s="321"/>
      <c r="BZX133" s="280"/>
      <c r="BZY133" s="280"/>
      <c r="BZZ133" s="321"/>
      <c r="CAA133" s="280"/>
      <c r="CAB133" s="280"/>
      <c r="CAC133" s="321"/>
      <c r="CAD133" s="280"/>
      <c r="CAE133" s="280"/>
      <c r="CAF133" s="321"/>
      <c r="CAG133" s="280"/>
      <c r="CAH133" s="280"/>
      <c r="CAI133" s="321"/>
      <c r="CAJ133" s="280"/>
      <c r="CAK133" s="280"/>
      <c r="CAL133" s="321"/>
      <c r="CAM133" s="280"/>
      <c r="CAN133" s="280"/>
      <c r="CAO133" s="321"/>
      <c r="CAP133" s="280"/>
      <c r="CAQ133" s="280"/>
      <c r="CAR133" s="321"/>
      <c r="CAS133" s="280"/>
      <c r="CAT133" s="280"/>
      <c r="CAU133" s="321"/>
      <c r="CAV133" s="280"/>
      <c r="CAW133" s="280"/>
      <c r="CAX133" s="321"/>
      <c r="CAY133" s="280"/>
      <c r="CAZ133" s="280"/>
      <c r="CBA133" s="321"/>
      <c r="CBB133" s="280"/>
      <c r="CBC133" s="280"/>
      <c r="CBD133" s="321"/>
      <c r="CBE133" s="280"/>
      <c r="CBF133" s="280"/>
      <c r="CBG133" s="321"/>
      <c r="CBH133" s="280"/>
      <c r="CBI133" s="280"/>
      <c r="CBJ133" s="321"/>
      <c r="CBK133" s="280"/>
      <c r="CBL133" s="280"/>
      <c r="CBM133" s="321"/>
      <c r="CBN133" s="280"/>
      <c r="CBO133" s="280"/>
      <c r="CBP133" s="321"/>
      <c r="CBQ133" s="280"/>
      <c r="CBR133" s="280"/>
      <c r="CBS133" s="321"/>
      <c r="CBT133" s="280"/>
      <c r="CBU133" s="280"/>
      <c r="CBV133" s="321"/>
      <c r="CBW133" s="280"/>
      <c r="CBX133" s="280"/>
      <c r="CBY133" s="321"/>
      <c r="CBZ133" s="280"/>
      <c r="CCA133" s="280"/>
      <c r="CCB133" s="321"/>
      <c r="CCC133" s="280"/>
      <c r="CCD133" s="280"/>
      <c r="CCE133" s="321"/>
      <c r="CCF133" s="280"/>
      <c r="CCG133" s="280"/>
      <c r="CCH133" s="321"/>
      <c r="CCI133" s="280"/>
      <c r="CCJ133" s="280"/>
      <c r="CCK133" s="321"/>
      <c r="CCL133" s="280"/>
      <c r="CCM133" s="280"/>
      <c r="CCN133" s="321"/>
      <c r="CCO133" s="280"/>
      <c r="CCP133" s="280"/>
      <c r="CCQ133" s="321"/>
      <c r="CCR133" s="280"/>
      <c r="CCS133" s="280"/>
      <c r="CCT133" s="321"/>
      <c r="CCU133" s="280"/>
      <c r="CCV133" s="280"/>
      <c r="CCW133" s="321"/>
      <c r="CCX133" s="280"/>
      <c r="CCY133" s="280"/>
      <c r="CCZ133" s="321"/>
      <c r="CDA133" s="280"/>
      <c r="CDB133" s="280"/>
      <c r="CDC133" s="321"/>
      <c r="CDD133" s="280"/>
      <c r="CDE133" s="280"/>
      <c r="CDF133" s="321"/>
      <c r="CDG133" s="280"/>
      <c r="CDH133" s="280"/>
      <c r="CDI133" s="321"/>
      <c r="CDJ133" s="280"/>
      <c r="CDK133" s="280"/>
      <c r="CDL133" s="321"/>
      <c r="CDM133" s="280"/>
      <c r="CDN133" s="280"/>
      <c r="CDO133" s="321"/>
      <c r="CDP133" s="280"/>
      <c r="CDQ133" s="280"/>
      <c r="CDR133" s="321"/>
      <c r="CDS133" s="280"/>
      <c r="CDT133" s="280"/>
      <c r="CDU133" s="321"/>
      <c r="CDV133" s="280"/>
      <c r="CDW133" s="280"/>
      <c r="CDX133" s="321"/>
      <c r="CDY133" s="280"/>
      <c r="CDZ133" s="280"/>
      <c r="CEA133" s="321"/>
      <c r="CEB133" s="280"/>
      <c r="CEC133" s="280"/>
      <c r="CED133" s="321"/>
      <c r="CEE133" s="280"/>
      <c r="CEF133" s="280"/>
      <c r="CEG133" s="321"/>
      <c r="CEH133" s="280"/>
      <c r="CEI133" s="280"/>
      <c r="CEJ133" s="321"/>
      <c r="CEK133" s="280"/>
      <c r="CEL133" s="280"/>
      <c r="CEM133" s="321"/>
      <c r="CEN133" s="280"/>
      <c r="CEO133" s="280"/>
      <c r="CEP133" s="321"/>
      <c r="CEQ133" s="280"/>
      <c r="CER133" s="280"/>
      <c r="CES133" s="321"/>
      <c r="CET133" s="280"/>
      <c r="CEU133" s="280"/>
      <c r="CEV133" s="321"/>
      <c r="CEW133" s="280"/>
      <c r="CEX133" s="280"/>
      <c r="CEY133" s="321"/>
      <c r="CEZ133" s="280"/>
      <c r="CFA133" s="280"/>
      <c r="CFB133" s="321"/>
      <c r="CFC133" s="280"/>
      <c r="CFD133" s="280"/>
      <c r="CFE133" s="321"/>
      <c r="CFF133" s="280"/>
      <c r="CFG133" s="280"/>
      <c r="CFH133" s="321"/>
      <c r="CFI133" s="280"/>
      <c r="CFJ133" s="280"/>
      <c r="CFK133" s="321"/>
      <c r="CFL133" s="280"/>
      <c r="CFM133" s="280"/>
      <c r="CFN133" s="321"/>
      <c r="CFO133" s="280"/>
      <c r="CFP133" s="280"/>
      <c r="CFQ133" s="321"/>
      <c r="CFR133" s="280"/>
      <c r="CFS133" s="280"/>
      <c r="CFT133" s="321"/>
      <c r="CFU133" s="280"/>
      <c r="CFV133" s="280"/>
      <c r="CFW133" s="321"/>
      <c r="CFX133" s="280"/>
      <c r="CFY133" s="280"/>
      <c r="CFZ133" s="321"/>
      <c r="CGA133" s="280"/>
      <c r="CGB133" s="280"/>
      <c r="CGC133" s="321"/>
      <c r="CGD133" s="280"/>
      <c r="CGE133" s="280"/>
      <c r="CGF133" s="321"/>
      <c r="CGG133" s="280"/>
      <c r="CGH133" s="280"/>
      <c r="CGI133" s="321"/>
      <c r="CGJ133" s="280"/>
      <c r="CGK133" s="280"/>
      <c r="CGL133" s="321"/>
      <c r="CGM133" s="280"/>
      <c r="CGN133" s="280"/>
      <c r="CGO133" s="321"/>
      <c r="CGP133" s="280"/>
      <c r="CGQ133" s="280"/>
      <c r="CGR133" s="321"/>
      <c r="CGS133" s="280"/>
      <c r="CGT133" s="280"/>
      <c r="CGU133" s="321"/>
      <c r="CGV133" s="280"/>
      <c r="CGW133" s="280"/>
      <c r="CGX133" s="321"/>
      <c r="CGY133" s="280"/>
      <c r="CGZ133" s="280"/>
      <c r="CHA133" s="321"/>
      <c r="CHB133" s="280"/>
      <c r="CHC133" s="280"/>
      <c r="CHD133" s="321"/>
      <c r="CHE133" s="280"/>
      <c r="CHF133" s="280"/>
      <c r="CHG133" s="321"/>
      <c r="CHH133" s="280"/>
      <c r="CHI133" s="280"/>
      <c r="CHJ133" s="321"/>
      <c r="CHK133" s="280"/>
      <c r="CHL133" s="280"/>
      <c r="CHM133" s="321"/>
      <c r="CHN133" s="280"/>
      <c r="CHO133" s="280"/>
      <c r="CHP133" s="321"/>
      <c r="CHQ133" s="280"/>
      <c r="CHR133" s="280"/>
      <c r="CHS133" s="321"/>
      <c r="CHT133" s="280"/>
      <c r="CHU133" s="280"/>
      <c r="CHV133" s="321"/>
      <c r="CHW133" s="280"/>
      <c r="CHX133" s="280"/>
      <c r="CHY133" s="321"/>
      <c r="CHZ133" s="280"/>
      <c r="CIA133" s="280"/>
      <c r="CIB133" s="321"/>
      <c r="CIC133" s="280"/>
      <c r="CID133" s="280"/>
      <c r="CIE133" s="321"/>
      <c r="CIF133" s="280"/>
      <c r="CIG133" s="280"/>
      <c r="CIH133" s="321"/>
      <c r="CII133" s="280"/>
      <c r="CIJ133" s="280"/>
      <c r="CIK133" s="321"/>
      <c r="CIL133" s="280"/>
      <c r="CIM133" s="280"/>
      <c r="CIN133" s="321"/>
      <c r="CIO133" s="280"/>
      <c r="CIP133" s="280"/>
      <c r="CIQ133" s="321"/>
      <c r="CIR133" s="280"/>
      <c r="CIS133" s="280"/>
      <c r="CIT133" s="321"/>
      <c r="CIU133" s="280"/>
      <c r="CIV133" s="280"/>
      <c r="CIW133" s="321"/>
      <c r="CIX133" s="280"/>
      <c r="CIY133" s="280"/>
      <c r="CIZ133" s="321"/>
      <c r="CJA133" s="280"/>
      <c r="CJB133" s="280"/>
      <c r="CJC133" s="321"/>
      <c r="CJD133" s="280"/>
      <c r="CJE133" s="280"/>
      <c r="CJF133" s="321"/>
      <c r="CJG133" s="280"/>
      <c r="CJH133" s="280"/>
      <c r="CJI133" s="321"/>
      <c r="CJJ133" s="280"/>
      <c r="CJK133" s="280"/>
      <c r="CJL133" s="321"/>
      <c r="CJM133" s="280"/>
      <c r="CJN133" s="280"/>
      <c r="CJO133" s="321"/>
      <c r="CJP133" s="280"/>
      <c r="CJQ133" s="280"/>
      <c r="CJR133" s="321"/>
      <c r="CJS133" s="280"/>
      <c r="CJT133" s="280"/>
      <c r="CJU133" s="321"/>
      <c r="CJV133" s="280"/>
      <c r="CJW133" s="280"/>
      <c r="CJX133" s="321"/>
      <c r="CJY133" s="280"/>
      <c r="CJZ133" s="280"/>
      <c r="CKA133" s="321"/>
      <c r="CKB133" s="280"/>
      <c r="CKC133" s="280"/>
      <c r="CKD133" s="321"/>
      <c r="CKE133" s="280"/>
      <c r="CKF133" s="280"/>
      <c r="CKG133" s="321"/>
      <c r="CKH133" s="280"/>
      <c r="CKI133" s="280"/>
      <c r="CKJ133" s="321"/>
      <c r="CKK133" s="280"/>
      <c r="CKL133" s="280"/>
      <c r="CKM133" s="321"/>
      <c r="CKN133" s="280"/>
      <c r="CKO133" s="280"/>
      <c r="CKP133" s="321"/>
      <c r="CKQ133" s="280"/>
      <c r="CKR133" s="280"/>
      <c r="CKS133" s="321"/>
      <c r="CKT133" s="280"/>
      <c r="CKU133" s="280"/>
      <c r="CKV133" s="321"/>
      <c r="CKW133" s="280"/>
      <c r="CKX133" s="280"/>
      <c r="CKY133" s="321"/>
      <c r="CKZ133" s="280"/>
      <c r="CLA133" s="280"/>
      <c r="CLB133" s="321"/>
      <c r="CLC133" s="280"/>
      <c r="CLD133" s="280"/>
      <c r="CLE133" s="321"/>
      <c r="CLF133" s="280"/>
      <c r="CLG133" s="280"/>
      <c r="CLH133" s="321"/>
      <c r="CLI133" s="280"/>
      <c r="CLJ133" s="280"/>
      <c r="CLK133" s="321"/>
      <c r="CLL133" s="280"/>
      <c r="CLM133" s="280"/>
      <c r="CLN133" s="321"/>
      <c r="CLO133" s="280"/>
      <c r="CLP133" s="280"/>
      <c r="CLQ133" s="321"/>
      <c r="CLR133" s="280"/>
      <c r="CLS133" s="280"/>
      <c r="CLT133" s="321"/>
      <c r="CLU133" s="280"/>
      <c r="CLV133" s="280"/>
      <c r="CLW133" s="321"/>
      <c r="CLX133" s="280"/>
      <c r="CLY133" s="280"/>
      <c r="CLZ133" s="321"/>
      <c r="CMA133" s="280"/>
      <c r="CMB133" s="280"/>
      <c r="CMC133" s="321"/>
      <c r="CMD133" s="280"/>
      <c r="CME133" s="280"/>
      <c r="CMF133" s="321"/>
      <c r="CMG133" s="280"/>
      <c r="CMH133" s="280"/>
      <c r="CMI133" s="321"/>
      <c r="CMJ133" s="280"/>
      <c r="CMK133" s="280"/>
      <c r="CML133" s="321"/>
      <c r="CMM133" s="280"/>
      <c r="CMN133" s="280"/>
      <c r="CMO133" s="321"/>
      <c r="CMP133" s="280"/>
      <c r="CMQ133" s="280"/>
      <c r="CMR133" s="321"/>
      <c r="CMS133" s="280"/>
      <c r="CMT133" s="280"/>
      <c r="CMU133" s="321"/>
      <c r="CMV133" s="280"/>
      <c r="CMW133" s="280"/>
      <c r="CMX133" s="321"/>
      <c r="CMY133" s="280"/>
      <c r="CMZ133" s="280"/>
      <c r="CNA133" s="321"/>
      <c r="CNB133" s="280"/>
      <c r="CNC133" s="280"/>
      <c r="CND133" s="321"/>
      <c r="CNE133" s="280"/>
      <c r="CNF133" s="280"/>
      <c r="CNG133" s="321"/>
      <c r="CNH133" s="280"/>
      <c r="CNI133" s="280"/>
      <c r="CNJ133" s="321"/>
      <c r="CNK133" s="280"/>
      <c r="CNL133" s="280"/>
      <c r="CNM133" s="321"/>
      <c r="CNN133" s="280"/>
      <c r="CNO133" s="280"/>
      <c r="CNP133" s="321"/>
      <c r="CNQ133" s="280"/>
      <c r="CNR133" s="280"/>
      <c r="CNS133" s="321"/>
      <c r="CNT133" s="280"/>
      <c r="CNU133" s="280"/>
      <c r="CNV133" s="321"/>
      <c r="CNW133" s="280"/>
      <c r="CNX133" s="280"/>
      <c r="CNY133" s="321"/>
      <c r="CNZ133" s="280"/>
      <c r="COA133" s="280"/>
      <c r="COB133" s="321"/>
      <c r="COC133" s="280"/>
      <c r="COD133" s="280"/>
      <c r="COE133" s="321"/>
      <c r="COF133" s="280"/>
      <c r="COG133" s="280"/>
      <c r="COH133" s="321"/>
      <c r="COI133" s="280"/>
      <c r="COJ133" s="280"/>
      <c r="COK133" s="321"/>
      <c r="COL133" s="280"/>
      <c r="COM133" s="280"/>
      <c r="CON133" s="321"/>
      <c r="COO133" s="280"/>
      <c r="COP133" s="280"/>
      <c r="COQ133" s="321"/>
      <c r="COR133" s="280"/>
      <c r="COS133" s="280"/>
      <c r="COT133" s="321"/>
      <c r="COU133" s="280"/>
      <c r="COV133" s="280"/>
      <c r="COW133" s="321"/>
      <c r="COX133" s="280"/>
      <c r="COY133" s="280"/>
      <c r="COZ133" s="321"/>
      <c r="CPA133" s="280"/>
      <c r="CPB133" s="280"/>
      <c r="CPC133" s="321"/>
      <c r="CPD133" s="280"/>
      <c r="CPE133" s="280"/>
      <c r="CPF133" s="321"/>
      <c r="CPG133" s="280"/>
      <c r="CPH133" s="280"/>
      <c r="CPI133" s="321"/>
      <c r="CPJ133" s="280"/>
      <c r="CPK133" s="280"/>
      <c r="CPL133" s="321"/>
      <c r="CPM133" s="280"/>
      <c r="CPN133" s="280"/>
      <c r="CPO133" s="321"/>
      <c r="CPP133" s="280"/>
      <c r="CPQ133" s="280"/>
      <c r="CPR133" s="321"/>
      <c r="CPS133" s="280"/>
      <c r="CPT133" s="280"/>
      <c r="CPU133" s="321"/>
      <c r="CPV133" s="280"/>
      <c r="CPW133" s="280"/>
      <c r="CPX133" s="321"/>
      <c r="CPY133" s="280"/>
      <c r="CPZ133" s="280"/>
      <c r="CQA133" s="321"/>
      <c r="CQB133" s="280"/>
      <c r="CQC133" s="280"/>
      <c r="CQD133" s="321"/>
      <c r="CQE133" s="280"/>
      <c r="CQF133" s="280"/>
      <c r="CQG133" s="321"/>
      <c r="CQH133" s="280"/>
      <c r="CQI133" s="280"/>
      <c r="CQJ133" s="321"/>
      <c r="CQK133" s="280"/>
      <c r="CQL133" s="280"/>
      <c r="CQM133" s="321"/>
      <c r="CQN133" s="280"/>
      <c r="CQO133" s="280"/>
      <c r="CQP133" s="321"/>
      <c r="CQQ133" s="280"/>
      <c r="CQR133" s="280"/>
      <c r="CQS133" s="321"/>
      <c r="CQT133" s="280"/>
      <c r="CQU133" s="280"/>
      <c r="CQV133" s="321"/>
      <c r="CQW133" s="280"/>
      <c r="CQX133" s="280"/>
      <c r="CQY133" s="321"/>
      <c r="CQZ133" s="280"/>
      <c r="CRA133" s="280"/>
      <c r="CRB133" s="321"/>
      <c r="CRC133" s="280"/>
      <c r="CRD133" s="280"/>
      <c r="CRE133" s="321"/>
      <c r="CRF133" s="280"/>
      <c r="CRG133" s="280"/>
      <c r="CRH133" s="321"/>
      <c r="CRI133" s="280"/>
      <c r="CRJ133" s="280"/>
      <c r="CRK133" s="321"/>
      <c r="CRL133" s="280"/>
      <c r="CRM133" s="280"/>
      <c r="CRN133" s="321"/>
      <c r="CRO133" s="280"/>
      <c r="CRP133" s="280"/>
      <c r="CRQ133" s="321"/>
      <c r="CRR133" s="280"/>
      <c r="CRS133" s="280"/>
      <c r="CRT133" s="321"/>
      <c r="CRU133" s="280"/>
      <c r="CRV133" s="280"/>
      <c r="CRW133" s="321"/>
      <c r="CRX133" s="280"/>
      <c r="CRY133" s="280"/>
      <c r="CRZ133" s="321"/>
      <c r="CSA133" s="280"/>
      <c r="CSB133" s="280"/>
      <c r="CSC133" s="321"/>
      <c r="CSD133" s="280"/>
      <c r="CSE133" s="280"/>
      <c r="CSF133" s="321"/>
      <c r="CSG133" s="280"/>
      <c r="CSH133" s="280"/>
      <c r="CSI133" s="321"/>
      <c r="CSJ133" s="280"/>
      <c r="CSK133" s="280"/>
      <c r="CSL133" s="321"/>
      <c r="CSM133" s="280"/>
      <c r="CSN133" s="280"/>
      <c r="CSO133" s="321"/>
      <c r="CSP133" s="280"/>
      <c r="CSQ133" s="280"/>
      <c r="CSR133" s="321"/>
      <c r="CSS133" s="280"/>
      <c r="CST133" s="280"/>
      <c r="CSU133" s="321"/>
      <c r="CSV133" s="280"/>
      <c r="CSW133" s="280"/>
      <c r="CSX133" s="321"/>
      <c r="CSY133" s="280"/>
      <c r="CSZ133" s="280"/>
      <c r="CTA133" s="321"/>
      <c r="CTB133" s="280"/>
      <c r="CTC133" s="280"/>
      <c r="CTD133" s="321"/>
      <c r="CTE133" s="280"/>
      <c r="CTF133" s="280"/>
      <c r="CTG133" s="321"/>
      <c r="CTH133" s="280"/>
      <c r="CTI133" s="280"/>
      <c r="CTJ133" s="321"/>
      <c r="CTK133" s="280"/>
      <c r="CTL133" s="280"/>
      <c r="CTM133" s="321"/>
      <c r="CTN133" s="280"/>
      <c r="CTO133" s="280"/>
      <c r="CTP133" s="321"/>
      <c r="CTQ133" s="280"/>
      <c r="CTR133" s="280"/>
      <c r="CTS133" s="321"/>
      <c r="CTT133" s="280"/>
      <c r="CTU133" s="280"/>
      <c r="CTV133" s="321"/>
      <c r="CTW133" s="280"/>
      <c r="CTX133" s="280"/>
      <c r="CTY133" s="321"/>
      <c r="CTZ133" s="280"/>
      <c r="CUA133" s="280"/>
      <c r="CUB133" s="321"/>
      <c r="CUC133" s="280"/>
      <c r="CUD133" s="280"/>
      <c r="CUE133" s="321"/>
      <c r="CUF133" s="280"/>
      <c r="CUG133" s="280"/>
      <c r="CUH133" s="321"/>
      <c r="CUI133" s="280"/>
      <c r="CUJ133" s="280"/>
      <c r="CUK133" s="321"/>
      <c r="CUL133" s="280"/>
      <c r="CUM133" s="280"/>
      <c r="CUN133" s="321"/>
      <c r="CUO133" s="280"/>
      <c r="CUP133" s="280"/>
      <c r="CUQ133" s="321"/>
      <c r="CUR133" s="280"/>
      <c r="CUS133" s="280"/>
      <c r="CUT133" s="321"/>
      <c r="CUU133" s="280"/>
      <c r="CUV133" s="280"/>
      <c r="CUW133" s="321"/>
      <c r="CUX133" s="280"/>
      <c r="CUY133" s="280"/>
      <c r="CUZ133" s="321"/>
      <c r="CVA133" s="280"/>
      <c r="CVB133" s="280"/>
      <c r="CVC133" s="321"/>
      <c r="CVD133" s="280"/>
      <c r="CVE133" s="280"/>
      <c r="CVF133" s="321"/>
      <c r="CVG133" s="280"/>
      <c r="CVH133" s="280"/>
      <c r="CVI133" s="321"/>
      <c r="CVJ133" s="280"/>
      <c r="CVK133" s="280"/>
      <c r="CVL133" s="321"/>
      <c r="CVM133" s="280"/>
      <c r="CVN133" s="280"/>
      <c r="CVO133" s="321"/>
      <c r="CVP133" s="280"/>
      <c r="CVQ133" s="280"/>
      <c r="CVR133" s="321"/>
      <c r="CVS133" s="280"/>
      <c r="CVT133" s="280"/>
      <c r="CVU133" s="321"/>
      <c r="CVV133" s="280"/>
      <c r="CVW133" s="280"/>
      <c r="CVX133" s="321"/>
      <c r="CVY133" s="280"/>
      <c r="CVZ133" s="280"/>
      <c r="CWA133" s="321"/>
      <c r="CWB133" s="280"/>
      <c r="CWC133" s="280"/>
      <c r="CWD133" s="321"/>
      <c r="CWE133" s="280"/>
      <c r="CWF133" s="280"/>
      <c r="CWG133" s="321"/>
      <c r="CWH133" s="280"/>
      <c r="CWI133" s="280"/>
      <c r="CWJ133" s="321"/>
      <c r="CWK133" s="280"/>
      <c r="CWL133" s="280"/>
      <c r="CWM133" s="321"/>
      <c r="CWN133" s="280"/>
      <c r="CWO133" s="280"/>
      <c r="CWP133" s="321"/>
      <c r="CWQ133" s="280"/>
      <c r="CWR133" s="280"/>
      <c r="CWS133" s="321"/>
      <c r="CWT133" s="280"/>
      <c r="CWU133" s="280"/>
      <c r="CWV133" s="321"/>
      <c r="CWW133" s="280"/>
      <c r="CWX133" s="280"/>
      <c r="CWY133" s="321"/>
      <c r="CWZ133" s="280"/>
      <c r="CXA133" s="280"/>
      <c r="CXB133" s="321"/>
      <c r="CXC133" s="280"/>
      <c r="CXD133" s="280"/>
      <c r="CXE133" s="321"/>
      <c r="CXF133" s="280"/>
      <c r="CXG133" s="280"/>
      <c r="CXH133" s="321"/>
      <c r="CXI133" s="280"/>
      <c r="CXJ133" s="280"/>
      <c r="CXK133" s="321"/>
      <c r="CXL133" s="280"/>
      <c r="CXM133" s="280"/>
      <c r="CXN133" s="321"/>
      <c r="CXO133" s="280"/>
      <c r="CXP133" s="280"/>
      <c r="CXQ133" s="321"/>
      <c r="CXR133" s="280"/>
      <c r="CXS133" s="280"/>
      <c r="CXT133" s="321"/>
      <c r="CXU133" s="280"/>
      <c r="CXV133" s="280"/>
      <c r="CXW133" s="321"/>
      <c r="CXX133" s="280"/>
      <c r="CXY133" s="280"/>
      <c r="CXZ133" s="321"/>
      <c r="CYA133" s="280"/>
      <c r="CYB133" s="280"/>
      <c r="CYC133" s="321"/>
      <c r="CYD133" s="280"/>
      <c r="CYE133" s="280"/>
      <c r="CYF133" s="321"/>
      <c r="CYG133" s="280"/>
      <c r="CYH133" s="280"/>
      <c r="CYI133" s="321"/>
      <c r="CYJ133" s="280"/>
      <c r="CYK133" s="280"/>
      <c r="CYL133" s="321"/>
      <c r="CYM133" s="280"/>
      <c r="CYN133" s="280"/>
      <c r="CYO133" s="321"/>
      <c r="CYP133" s="280"/>
      <c r="CYQ133" s="280"/>
      <c r="CYR133" s="321"/>
      <c r="CYS133" s="280"/>
      <c r="CYT133" s="280"/>
      <c r="CYU133" s="321"/>
      <c r="CYV133" s="280"/>
      <c r="CYW133" s="280"/>
      <c r="CYX133" s="321"/>
      <c r="CYY133" s="280"/>
      <c r="CYZ133" s="280"/>
      <c r="CZA133" s="321"/>
      <c r="CZB133" s="280"/>
      <c r="CZC133" s="280"/>
      <c r="CZD133" s="321"/>
      <c r="CZE133" s="280"/>
      <c r="CZF133" s="280"/>
      <c r="CZG133" s="321"/>
      <c r="CZH133" s="280"/>
      <c r="CZI133" s="280"/>
      <c r="CZJ133" s="321"/>
      <c r="CZK133" s="280"/>
      <c r="CZL133" s="280"/>
      <c r="CZM133" s="321"/>
      <c r="CZN133" s="280"/>
      <c r="CZO133" s="280"/>
      <c r="CZP133" s="321"/>
      <c r="CZQ133" s="280"/>
      <c r="CZR133" s="280"/>
      <c r="CZS133" s="321"/>
      <c r="CZT133" s="280"/>
      <c r="CZU133" s="280"/>
      <c r="CZV133" s="321"/>
      <c r="CZW133" s="280"/>
      <c r="CZX133" s="280"/>
      <c r="CZY133" s="321"/>
      <c r="CZZ133" s="280"/>
      <c r="DAA133" s="280"/>
      <c r="DAB133" s="321"/>
      <c r="DAC133" s="280"/>
      <c r="DAD133" s="280"/>
      <c r="DAE133" s="321"/>
      <c r="DAF133" s="280"/>
      <c r="DAG133" s="280"/>
      <c r="DAH133" s="321"/>
      <c r="DAI133" s="280"/>
      <c r="DAJ133" s="280"/>
      <c r="DAK133" s="321"/>
      <c r="DAL133" s="280"/>
      <c r="DAM133" s="280"/>
      <c r="DAN133" s="321"/>
      <c r="DAO133" s="280"/>
      <c r="DAP133" s="280"/>
      <c r="DAQ133" s="321"/>
      <c r="DAR133" s="280"/>
      <c r="DAS133" s="280"/>
      <c r="DAT133" s="321"/>
      <c r="DAU133" s="280"/>
      <c r="DAV133" s="280"/>
      <c r="DAW133" s="321"/>
      <c r="DAX133" s="280"/>
      <c r="DAY133" s="280"/>
      <c r="DAZ133" s="321"/>
      <c r="DBA133" s="280"/>
      <c r="DBB133" s="280"/>
      <c r="DBC133" s="321"/>
      <c r="DBD133" s="280"/>
      <c r="DBE133" s="280"/>
      <c r="DBF133" s="321"/>
      <c r="DBG133" s="280"/>
      <c r="DBH133" s="280"/>
      <c r="DBI133" s="321"/>
      <c r="DBJ133" s="280"/>
      <c r="DBK133" s="280"/>
      <c r="DBL133" s="321"/>
      <c r="DBM133" s="280"/>
      <c r="DBN133" s="280"/>
      <c r="DBO133" s="321"/>
      <c r="DBP133" s="280"/>
      <c r="DBQ133" s="280"/>
      <c r="DBR133" s="321"/>
      <c r="DBS133" s="280"/>
      <c r="DBT133" s="280"/>
      <c r="DBU133" s="321"/>
      <c r="DBV133" s="280"/>
      <c r="DBW133" s="280"/>
      <c r="DBX133" s="321"/>
      <c r="DBY133" s="280"/>
      <c r="DBZ133" s="280"/>
      <c r="DCA133" s="321"/>
      <c r="DCB133" s="280"/>
      <c r="DCC133" s="280"/>
      <c r="DCD133" s="321"/>
      <c r="DCE133" s="280"/>
      <c r="DCF133" s="280"/>
      <c r="DCG133" s="321"/>
      <c r="DCH133" s="280"/>
      <c r="DCI133" s="280"/>
      <c r="DCJ133" s="321"/>
      <c r="DCK133" s="280"/>
      <c r="DCL133" s="280"/>
      <c r="DCM133" s="321"/>
      <c r="DCN133" s="280"/>
      <c r="DCO133" s="280"/>
      <c r="DCP133" s="321"/>
      <c r="DCQ133" s="280"/>
      <c r="DCR133" s="280"/>
      <c r="DCS133" s="321"/>
      <c r="DCT133" s="280"/>
      <c r="DCU133" s="280"/>
      <c r="DCV133" s="321"/>
      <c r="DCW133" s="280"/>
      <c r="DCX133" s="280"/>
      <c r="DCY133" s="321"/>
      <c r="DCZ133" s="280"/>
      <c r="DDA133" s="280"/>
      <c r="DDB133" s="321"/>
      <c r="DDC133" s="280"/>
      <c r="DDD133" s="280"/>
      <c r="DDE133" s="321"/>
      <c r="DDF133" s="280"/>
      <c r="DDG133" s="280"/>
      <c r="DDH133" s="321"/>
      <c r="DDI133" s="280"/>
      <c r="DDJ133" s="280"/>
      <c r="DDK133" s="321"/>
      <c r="DDL133" s="280"/>
      <c r="DDM133" s="280"/>
      <c r="DDN133" s="321"/>
      <c r="DDO133" s="280"/>
      <c r="DDP133" s="280"/>
      <c r="DDQ133" s="321"/>
      <c r="DDR133" s="280"/>
      <c r="DDS133" s="280"/>
      <c r="DDT133" s="321"/>
      <c r="DDU133" s="280"/>
      <c r="DDV133" s="280"/>
      <c r="DDW133" s="321"/>
      <c r="DDX133" s="280"/>
      <c r="DDY133" s="280"/>
      <c r="DDZ133" s="321"/>
      <c r="DEA133" s="280"/>
      <c r="DEB133" s="280"/>
      <c r="DEC133" s="321"/>
      <c r="DED133" s="280"/>
      <c r="DEE133" s="280"/>
      <c r="DEF133" s="321"/>
      <c r="DEG133" s="280"/>
      <c r="DEH133" s="280"/>
      <c r="DEI133" s="321"/>
      <c r="DEJ133" s="280"/>
      <c r="DEK133" s="280"/>
      <c r="DEL133" s="321"/>
      <c r="DEM133" s="280"/>
      <c r="DEN133" s="280"/>
      <c r="DEO133" s="321"/>
      <c r="DEP133" s="280"/>
      <c r="DEQ133" s="280"/>
      <c r="DER133" s="321"/>
      <c r="DES133" s="280"/>
      <c r="DET133" s="280"/>
      <c r="DEU133" s="321"/>
      <c r="DEV133" s="280"/>
      <c r="DEW133" s="280"/>
      <c r="DEX133" s="321"/>
      <c r="DEY133" s="280"/>
      <c r="DEZ133" s="280"/>
      <c r="DFA133" s="321"/>
      <c r="DFB133" s="280"/>
      <c r="DFC133" s="280"/>
      <c r="DFD133" s="321"/>
      <c r="DFE133" s="280"/>
      <c r="DFF133" s="280"/>
      <c r="DFG133" s="321"/>
      <c r="DFH133" s="280"/>
      <c r="DFI133" s="280"/>
      <c r="DFJ133" s="321"/>
      <c r="DFK133" s="280"/>
      <c r="DFL133" s="280"/>
      <c r="DFM133" s="321"/>
      <c r="DFN133" s="280"/>
      <c r="DFO133" s="280"/>
      <c r="DFP133" s="321"/>
      <c r="DFQ133" s="280"/>
      <c r="DFR133" s="280"/>
      <c r="DFS133" s="321"/>
      <c r="DFT133" s="280"/>
      <c r="DFU133" s="280"/>
      <c r="DFV133" s="321"/>
      <c r="DFW133" s="280"/>
      <c r="DFX133" s="280"/>
      <c r="DFY133" s="321"/>
      <c r="DFZ133" s="280"/>
      <c r="DGA133" s="280"/>
      <c r="DGB133" s="321"/>
      <c r="DGC133" s="280"/>
      <c r="DGD133" s="280"/>
      <c r="DGE133" s="321"/>
      <c r="DGF133" s="280"/>
      <c r="DGG133" s="280"/>
      <c r="DGH133" s="321"/>
      <c r="DGI133" s="280"/>
      <c r="DGJ133" s="280"/>
      <c r="DGK133" s="321"/>
      <c r="DGL133" s="280"/>
      <c r="DGM133" s="280"/>
      <c r="DGN133" s="321"/>
      <c r="DGO133" s="280"/>
      <c r="DGP133" s="280"/>
      <c r="DGQ133" s="321"/>
      <c r="DGR133" s="280"/>
      <c r="DGS133" s="280"/>
      <c r="DGT133" s="321"/>
      <c r="DGU133" s="280"/>
      <c r="DGV133" s="280"/>
      <c r="DGW133" s="321"/>
      <c r="DGX133" s="280"/>
      <c r="DGY133" s="280"/>
      <c r="DGZ133" s="321"/>
      <c r="DHA133" s="280"/>
      <c r="DHB133" s="280"/>
      <c r="DHC133" s="321"/>
      <c r="DHD133" s="280"/>
      <c r="DHE133" s="280"/>
      <c r="DHF133" s="321"/>
      <c r="DHG133" s="280"/>
      <c r="DHH133" s="280"/>
      <c r="DHI133" s="321"/>
      <c r="DHJ133" s="280"/>
      <c r="DHK133" s="280"/>
      <c r="DHL133" s="321"/>
      <c r="DHM133" s="280"/>
      <c r="DHN133" s="280"/>
      <c r="DHO133" s="321"/>
      <c r="DHP133" s="280"/>
      <c r="DHQ133" s="280"/>
      <c r="DHR133" s="321"/>
      <c r="DHS133" s="280"/>
      <c r="DHT133" s="280"/>
      <c r="DHU133" s="321"/>
      <c r="DHV133" s="280"/>
      <c r="DHW133" s="280"/>
      <c r="DHX133" s="321"/>
      <c r="DHY133" s="280"/>
      <c r="DHZ133" s="280"/>
      <c r="DIA133" s="321"/>
      <c r="DIB133" s="280"/>
      <c r="DIC133" s="280"/>
      <c r="DID133" s="321"/>
      <c r="DIE133" s="280"/>
      <c r="DIF133" s="280"/>
      <c r="DIG133" s="321"/>
      <c r="DIH133" s="280"/>
      <c r="DII133" s="280"/>
      <c r="DIJ133" s="321"/>
      <c r="DIK133" s="280"/>
      <c r="DIL133" s="280"/>
      <c r="DIM133" s="321"/>
      <c r="DIN133" s="280"/>
      <c r="DIO133" s="280"/>
      <c r="DIP133" s="321"/>
      <c r="DIQ133" s="280"/>
      <c r="DIR133" s="280"/>
      <c r="DIS133" s="321"/>
      <c r="DIT133" s="280"/>
      <c r="DIU133" s="280"/>
      <c r="DIV133" s="321"/>
      <c r="DIW133" s="280"/>
      <c r="DIX133" s="280"/>
      <c r="DIY133" s="321"/>
      <c r="DIZ133" s="280"/>
      <c r="DJA133" s="280"/>
      <c r="DJB133" s="321"/>
      <c r="DJC133" s="280"/>
      <c r="DJD133" s="280"/>
      <c r="DJE133" s="321"/>
      <c r="DJF133" s="280"/>
      <c r="DJG133" s="280"/>
      <c r="DJH133" s="321"/>
      <c r="DJI133" s="280"/>
      <c r="DJJ133" s="280"/>
      <c r="DJK133" s="321"/>
      <c r="DJL133" s="280"/>
      <c r="DJM133" s="280"/>
      <c r="DJN133" s="321"/>
      <c r="DJO133" s="280"/>
      <c r="DJP133" s="280"/>
      <c r="DJQ133" s="321"/>
      <c r="DJR133" s="280"/>
      <c r="DJS133" s="280"/>
      <c r="DJT133" s="321"/>
      <c r="DJU133" s="280"/>
      <c r="DJV133" s="280"/>
      <c r="DJW133" s="321"/>
      <c r="DJX133" s="280"/>
      <c r="DJY133" s="280"/>
      <c r="DJZ133" s="321"/>
      <c r="DKA133" s="280"/>
      <c r="DKB133" s="280"/>
      <c r="DKC133" s="321"/>
      <c r="DKD133" s="280"/>
      <c r="DKE133" s="280"/>
      <c r="DKF133" s="321"/>
      <c r="DKG133" s="280"/>
      <c r="DKH133" s="280"/>
      <c r="DKI133" s="321"/>
      <c r="DKJ133" s="280"/>
      <c r="DKK133" s="280"/>
      <c r="DKL133" s="321"/>
      <c r="DKM133" s="280"/>
      <c r="DKN133" s="280"/>
      <c r="DKO133" s="321"/>
      <c r="DKP133" s="280"/>
      <c r="DKQ133" s="280"/>
      <c r="DKR133" s="321"/>
      <c r="DKS133" s="280"/>
      <c r="DKT133" s="280"/>
      <c r="DKU133" s="321"/>
      <c r="DKV133" s="280"/>
      <c r="DKW133" s="280"/>
      <c r="DKX133" s="321"/>
      <c r="DKY133" s="280"/>
      <c r="DKZ133" s="280"/>
      <c r="DLA133" s="321"/>
      <c r="DLB133" s="280"/>
      <c r="DLC133" s="280"/>
      <c r="DLD133" s="321"/>
      <c r="DLE133" s="280"/>
      <c r="DLF133" s="280"/>
      <c r="DLG133" s="321"/>
      <c r="DLH133" s="280"/>
      <c r="DLI133" s="280"/>
      <c r="DLJ133" s="321"/>
      <c r="DLK133" s="280"/>
      <c r="DLL133" s="280"/>
      <c r="DLM133" s="321"/>
      <c r="DLN133" s="280"/>
      <c r="DLO133" s="280"/>
      <c r="DLP133" s="321"/>
      <c r="DLQ133" s="280"/>
      <c r="DLR133" s="280"/>
      <c r="DLS133" s="321"/>
      <c r="DLT133" s="280"/>
      <c r="DLU133" s="280"/>
      <c r="DLV133" s="321"/>
      <c r="DLW133" s="280"/>
      <c r="DLX133" s="280"/>
      <c r="DLY133" s="321"/>
      <c r="DLZ133" s="280"/>
      <c r="DMA133" s="280"/>
      <c r="DMB133" s="321"/>
      <c r="DMC133" s="280"/>
      <c r="DMD133" s="280"/>
      <c r="DME133" s="321"/>
      <c r="DMF133" s="280"/>
      <c r="DMG133" s="280"/>
      <c r="DMH133" s="321"/>
      <c r="DMI133" s="280"/>
      <c r="DMJ133" s="280"/>
      <c r="DMK133" s="321"/>
      <c r="DML133" s="280"/>
      <c r="DMM133" s="280"/>
      <c r="DMN133" s="321"/>
      <c r="DMO133" s="280"/>
      <c r="DMP133" s="280"/>
      <c r="DMQ133" s="321"/>
      <c r="DMR133" s="280"/>
      <c r="DMS133" s="280"/>
      <c r="DMT133" s="321"/>
      <c r="DMU133" s="280"/>
      <c r="DMV133" s="280"/>
      <c r="DMW133" s="321"/>
      <c r="DMX133" s="280"/>
      <c r="DMY133" s="280"/>
      <c r="DMZ133" s="321"/>
      <c r="DNA133" s="280"/>
      <c r="DNB133" s="280"/>
      <c r="DNC133" s="321"/>
      <c r="DND133" s="280"/>
      <c r="DNE133" s="280"/>
      <c r="DNF133" s="321"/>
      <c r="DNG133" s="280"/>
      <c r="DNH133" s="280"/>
      <c r="DNI133" s="321"/>
      <c r="DNJ133" s="280"/>
      <c r="DNK133" s="280"/>
      <c r="DNL133" s="321"/>
      <c r="DNM133" s="280"/>
      <c r="DNN133" s="280"/>
      <c r="DNO133" s="321"/>
      <c r="DNP133" s="280"/>
      <c r="DNQ133" s="280"/>
      <c r="DNR133" s="321"/>
      <c r="DNS133" s="280"/>
      <c r="DNT133" s="280"/>
      <c r="DNU133" s="321"/>
      <c r="DNV133" s="280"/>
      <c r="DNW133" s="280"/>
      <c r="DNX133" s="321"/>
      <c r="DNY133" s="280"/>
      <c r="DNZ133" s="280"/>
      <c r="DOA133" s="321"/>
      <c r="DOB133" s="280"/>
      <c r="DOC133" s="280"/>
      <c r="DOD133" s="321"/>
      <c r="DOE133" s="280"/>
      <c r="DOF133" s="280"/>
      <c r="DOG133" s="321"/>
      <c r="DOH133" s="280"/>
      <c r="DOI133" s="280"/>
      <c r="DOJ133" s="321"/>
      <c r="DOK133" s="280"/>
      <c r="DOL133" s="280"/>
      <c r="DOM133" s="321"/>
      <c r="DON133" s="280"/>
      <c r="DOO133" s="280"/>
      <c r="DOP133" s="321"/>
      <c r="DOQ133" s="280"/>
      <c r="DOR133" s="280"/>
      <c r="DOS133" s="321"/>
      <c r="DOT133" s="280"/>
      <c r="DOU133" s="280"/>
      <c r="DOV133" s="321"/>
      <c r="DOW133" s="280"/>
      <c r="DOX133" s="280"/>
      <c r="DOY133" s="321"/>
      <c r="DOZ133" s="280"/>
      <c r="DPA133" s="280"/>
      <c r="DPB133" s="321"/>
      <c r="DPC133" s="280"/>
      <c r="DPD133" s="280"/>
      <c r="DPE133" s="321"/>
      <c r="DPF133" s="280"/>
      <c r="DPG133" s="280"/>
      <c r="DPH133" s="321"/>
      <c r="DPI133" s="280"/>
      <c r="DPJ133" s="280"/>
      <c r="DPK133" s="321"/>
      <c r="DPL133" s="280"/>
      <c r="DPM133" s="280"/>
      <c r="DPN133" s="321"/>
      <c r="DPO133" s="280"/>
      <c r="DPP133" s="280"/>
      <c r="DPQ133" s="321"/>
      <c r="DPR133" s="280"/>
      <c r="DPS133" s="280"/>
      <c r="DPT133" s="321"/>
      <c r="DPU133" s="280"/>
      <c r="DPV133" s="280"/>
      <c r="DPW133" s="321"/>
      <c r="DPX133" s="280"/>
      <c r="DPY133" s="280"/>
      <c r="DPZ133" s="321"/>
      <c r="DQA133" s="280"/>
      <c r="DQB133" s="280"/>
      <c r="DQC133" s="321"/>
      <c r="DQD133" s="280"/>
      <c r="DQE133" s="280"/>
      <c r="DQF133" s="321"/>
      <c r="DQG133" s="280"/>
      <c r="DQH133" s="280"/>
      <c r="DQI133" s="321"/>
      <c r="DQJ133" s="280"/>
      <c r="DQK133" s="280"/>
      <c r="DQL133" s="321"/>
      <c r="DQM133" s="280"/>
      <c r="DQN133" s="280"/>
      <c r="DQO133" s="321"/>
      <c r="DQP133" s="280"/>
      <c r="DQQ133" s="280"/>
      <c r="DQR133" s="321"/>
      <c r="DQS133" s="280"/>
      <c r="DQT133" s="280"/>
      <c r="DQU133" s="321"/>
      <c r="DQV133" s="280"/>
      <c r="DQW133" s="280"/>
      <c r="DQX133" s="321"/>
      <c r="DQY133" s="280"/>
      <c r="DQZ133" s="280"/>
      <c r="DRA133" s="321"/>
      <c r="DRB133" s="280"/>
      <c r="DRC133" s="280"/>
      <c r="DRD133" s="321"/>
      <c r="DRE133" s="280"/>
      <c r="DRF133" s="280"/>
      <c r="DRG133" s="321"/>
      <c r="DRH133" s="280"/>
      <c r="DRI133" s="280"/>
      <c r="DRJ133" s="321"/>
      <c r="DRK133" s="280"/>
      <c r="DRL133" s="280"/>
      <c r="DRM133" s="321"/>
      <c r="DRN133" s="280"/>
      <c r="DRO133" s="280"/>
      <c r="DRP133" s="321"/>
      <c r="DRQ133" s="280"/>
      <c r="DRR133" s="280"/>
      <c r="DRS133" s="321"/>
      <c r="DRT133" s="280"/>
      <c r="DRU133" s="280"/>
      <c r="DRV133" s="321"/>
      <c r="DRW133" s="280"/>
      <c r="DRX133" s="280"/>
      <c r="DRY133" s="321"/>
      <c r="DRZ133" s="280"/>
      <c r="DSA133" s="280"/>
      <c r="DSB133" s="321"/>
      <c r="DSC133" s="280"/>
      <c r="DSD133" s="280"/>
      <c r="DSE133" s="321"/>
      <c r="DSF133" s="280"/>
      <c r="DSG133" s="280"/>
      <c r="DSH133" s="321"/>
      <c r="DSI133" s="280"/>
      <c r="DSJ133" s="280"/>
      <c r="DSK133" s="321"/>
      <c r="DSL133" s="280"/>
      <c r="DSM133" s="280"/>
      <c r="DSN133" s="321"/>
      <c r="DSO133" s="280"/>
      <c r="DSP133" s="280"/>
      <c r="DSQ133" s="321"/>
      <c r="DSR133" s="280"/>
      <c r="DSS133" s="280"/>
      <c r="DST133" s="321"/>
      <c r="DSU133" s="280"/>
      <c r="DSV133" s="280"/>
      <c r="DSW133" s="321"/>
      <c r="DSX133" s="280"/>
      <c r="DSY133" s="280"/>
      <c r="DSZ133" s="321"/>
      <c r="DTA133" s="280"/>
      <c r="DTB133" s="280"/>
      <c r="DTC133" s="321"/>
      <c r="DTD133" s="280"/>
      <c r="DTE133" s="280"/>
      <c r="DTF133" s="321"/>
      <c r="DTG133" s="280"/>
      <c r="DTH133" s="280"/>
      <c r="DTI133" s="321"/>
      <c r="DTJ133" s="280"/>
      <c r="DTK133" s="280"/>
      <c r="DTL133" s="321"/>
      <c r="DTM133" s="280"/>
      <c r="DTN133" s="280"/>
      <c r="DTO133" s="321"/>
      <c r="DTP133" s="280"/>
      <c r="DTQ133" s="280"/>
      <c r="DTR133" s="321"/>
      <c r="DTS133" s="280"/>
      <c r="DTT133" s="280"/>
      <c r="DTU133" s="321"/>
      <c r="DTV133" s="280"/>
      <c r="DTW133" s="280"/>
      <c r="DTX133" s="321"/>
      <c r="DTY133" s="280"/>
      <c r="DTZ133" s="280"/>
      <c r="DUA133" s="321"/>
      <c r="DUB133" s="280"/>
      <c r="DUC133" s="280"/>
      <c r="DUD133" s="321"/>
      <c r="DUE133" s="280"/>
      <c r="DUF133" s="280"/>
      <c r="DUG133" s="321"/>
      <c r="DUH133" s="280"/>
      <c r="DUI133" s="280"/>
      <c r="DUJ133" s="321"/>
      <c r="DUK133" s="280"/>
      <c r="DUL133" s="280"/>
      <c r="DUM133" s="321"/>
      <c r="DUN133" s="280"/>
      <c r="DUO133" s="280"/>
      <c r="DUP133" s="321"/>
      <c r="DUQ133" s="280"/>
      <c r="DUR133" s="280"/>
      <c r="DUS133" s="321"/>
      <c r="DUT133" s="280"/>
      <c r="DUU133" s="280"/>
      <c r="DUV133" s="321"/>
      <c r="DUW133" s="280"/>
      <c r="DUX133" s="280"/>
      <c r="DUY133" s="321"/>
      <c r="DUZ133" s="280"/>
      <c r="DVA133" s="280"/>
      <c r="DVB133" s="321"/>
      <c r="DVC133" s="280"/>
      <c r="DVD133" s="280"/>
      <c r="DVE133" s="321"/>
      <c r="DVF133" s="280"/>
      <c r="DVG133" s="280"/>
      <c r="DVH133" s="321"/>
      <c r="DVI133" s="280"/>
      <c r="DVJ133" s="280"/>
      <c r="DVK133" s="321"/>
      <c r="DVL133" s="280"/>
      <c r="DVM133" s="280"/>
      <c r="DVN133" s="321"/>
      <c r="DVO133" s="280"/>
      <c r="DVP133" s="280"/>
      <c r="DVQ133" s="321"/>
      <c r="DVR133" s="280"/>
      <c r="DVS133" s="280"/>
      <c r="DVT133" s="321"/>
      <c r="DVU133" s="280"/>
      <c r="DVV133" s="280"/>
      <c r="DVW133" s="321"/>
      <c r="DVX133" s="280"/>
      <c r="DVY133" s="280"/>
      <c r="DVZ133" s="321"/>
      <c r="DWA133" s="280"/>
      <c r="DWB133" s="280"/>
      <c r="DWC133" s="321"/>
      <c r="DWD133" s="280"/>
      <c r="DWE133" s="280"/>
      <c r="DWF133" s="321"/>
      <c r="DWG133" s="280"/>
      <c r="DWH133" s="280"/>
      <c r="DWI133" s="321"/>
      <c r="DWJ133" s="280"/>
      <c r="DWK133" s="280"/>
      <c r="DWL133" s="321"/>
      <c r="DWM133" s="280"/>
      <c r="DWN133" s="280"/>
      <c r="DWO133" s="321"/>
      <c r="DWP133" s="280"/>
      <c r="DWQ133" s="280"/>
      <c r="DWR133" s="321"/>
      <c r="DWS133" s="280"/>
      <c r="DWT133" s="280"/>
      <c r="DWU133" s="321"/>
      <c r="DWV133" s="280"/>
      <c r="DWW133" s="280"/>
      <c r="DWX133" s="321"/>
      <c r="DWY133" s="280"/>
      <c r="DWZ133" s="280"/>
      <c r="DXA133" s="321"/>
      <c r="DXB133" s="280"/>
      <c r="DXC133" s="280"/>
      <c r="DXD133" s="321"/>
      <c r="DXE133" s="280"/>
      <c r="DXF133" s="280"/>
      <c r="DXG133" s="321"/>
      <c r="DXH133" s="280"/>
      <c r="DXI133" s="280"/>
      <c r="DXJ133" s="321"/>
      <c r="DXK133" s="280"/>
      <c r="DXL133" s="280"/>
      <c r="DXM133" s="321"/>
      <c r="DXN133" s="280"/>
      <c r="DXO133" s="280"/>
      <c r="DXP133" s="321"/>
      <c r="DXQ133" s="280"/>
      <c r="DXR133" s="280"/>
      <c r="DXS133" s="321"/>
      <c r="DXT133" s="280"/>
      <c r="DXU133" s="280"/>
      <c r="DXV133" s="321"/>
      <c r="DXW133" s="280"/>
      <c r="DXX133" s="280"/>
      <c r="DXY133" s="321"/>
      <c r="DXZ133" s="280"/>
      <c r="DYA133" s="280"/>
      <c r="DYB133" s="321"/>
      <c r="DYC133" s="280"/>
      <c r="DYD133" s="280"/>
      <c r="DYE133" s="321"/>
      <c r="DYF133" s="280"/>
      <c r="DYG133" s="280"/>
      <c r="DYH133" s="321"/>
      <c r="DYI133" s="280"/>
      <c r="DYJ133" s="280"/>
      <c r="DYK133" s="321"/>
      <c r="DYL133" s="280"/>
      <c r="DYM133" s="280"/>
      <c r="DYN133" s="321"/>
      <c r="DYO133" s="280"/>
      <c r="DYP133" s="280"/>
      <c r="DYQ133" s="321"/>
      <c r="DYR133" s="280"/>
      <c r="DYS133" s="280"/>
      <c r="DYT133" s="321"/>
      <c r="DYU133" s="280"/>
      <c r="DYV133" s="280"/>
      <c r="DYW133" s="321"/>
      <c r="DYX133" s="280"/>
      <c r="DYY133" s="280"/>
      <c r="DYZ133" s="321"/>
      <c r="DZA133" s="280"/>
      <c r="DZB133" s="280"/>
      <c r="DZC133" s="321"/>
      <c r="DZD133" s="280"/>
      <c r="DZE133" s="280"/>
      <c r="DZF133" s="321"/>
      <c r="DZG133" s="280"/>
      <c r="DZH133" s="280"/>
      <c r="DZI133" s="321"/>
      <c r="DZJ133" s="280"/>
      <c r="DZK133" s="280"/>
      <c r="DZL133" s="321"/>
      <c r="DZM133" s="280"/>
      <c r="DZN133" s="280"/>
      <c r="DZO133" s="321"/>
      <c r="DZP133" s="280"/>
      <c r="DZQ133" s="280"/>
      <c r="DZR133" s="321"/>
      <c r="DZS133" s="280"/>
      <c r="DZT133" s="280"/>
      <c r="DZU133" s="321"/>
      <c r="DZV133" s="280"/>
      <c r="DZW133" s="280"/>
      <c r="DZX133" s="321"/>
      <c r="DZY133" s="280"/>
      <c r="DZZ133" s="280"/>
      <c r="EAA133" s="321"/>
      <c r="EAB133" s="280"/>
      <c r="EAC133" s="280"/>
      <c r="EAD133" s="321"/>
      <c r="EAE133" s="280"/>
      <c r="EAF133" s="280"/>
      <c r="EAG133" s="321"/>
      <c r="EAH133" s="280"/>
      <c r="EAI133" s="280"/>
      <c r="EAJ133" s="321"/>
      <c r="EAK133" s="280"/>
      <c r="EAL133" s="280"/>
      <c r="EAM133" s="321"/>
      <c r="EAN133" s="280"/>
      <c r="EAO133" s="280"/>
      <c r="EAP133" s="321"/>
      <c r="EAQ133" s="280"/>
      <c r="EAR133" s="280"/>
      <c r="EAS133" s="321"/>
      <c r="EAT133" s="280"/>
      <c r="EAU133" s="280"/>
      <c r="EAV133" s="321"/>
      <c r="EAW133" s="280"/>
      <c r="EAX133" s="280"/>
      <c r="EAY133" s="321"/>
      <c r="EAZ133" s="280"/>
      <c r="EBA133" s="280"/>
      <c r="EBB133" s="321"/>
      <c r="EBC133" s="280"/>
      <c r="EBD133" s="280"/>
      <c r="EBE133" s="321"/>
      <c r="EBF133" s="280"/>
      <c r="EBG133" s="280"/>
      <c r="EBH133" s="321"/>
      <c r="EBI133" s="280"/>
      <c r="EBJ133" s="280"/>
      <c r="EBK133" s="321"/>
      <c r="EBL133" s="280"/>
      <c r="EBM133" s="280"/>
      <c r="EBN133" s="321"/>
      <c r="EBO133" s="280"/>
      <c r="EBP133" s="280"/>
      <c r="EBQ133" s="321"/>
      <c r="EBR133" s="280"/>
      <c r="EBS133" s="280"/>
      <c r="EBT133" s="321"/>
      <c r="EBU133" s="280"/>
      <c r="EBV133" s="280"/>
      <c r="EBW133" s="321"/>
      <c r="EBX133" s="280"/>
      <c r="EBY133" s="280"/>
      <c r="EBZ133" s="321"/>
      <c r="ECA133" s="280"/>
      <c r="ECB133" s="280"/>
      <c r="ECC133" s="321"/>
      <c r="ECD133" s="280"/>
      <c r="ECE133" s="280"/>
      <c r="ECF133" s="321"/>
      <c r="ECG133" s="280"/>
      <c r="ECH133" s="280"/>
      <c r="ECI133" s="321"/>
      <c r="ECJ133" s="280"/>
      <c r="ECK133" s="280"/>
      <c r="ECL133" s="321"/>
      <c r="ECM133" s="280"/>
      <c r="ECN133" s="280"/>
      <c r="ECO133" s="321"/>
      <c r="ECP133" s="280"/>
      <c r="ECQ133" s="280"/>
      <c r="ECR133" s="321"/>
      <c r="ECS133" s="280"/>
      <c r="ECT133" s="280"/>
      <c r="ECU133" s="321"/>
      <c r="ECV133" s="280"/>
      <c r="ECW133" s="280"/>
      <c r="ECX133" s="321"/>
      <c r="ECY133" s="280"/>
      <c r="ECZ133" s="280"/>
      <c r="EDA133" s="321"/>
      <c r="EDB133" s="280"/>
      <c r="EDC133" s="280"/>
      <c r="EDD133" s="321"/>
      <c r="EDE133" s="280"/>
      <c r="EDF133" s="280"/>
      <c r="EDG133" s="321"/>
      <c r="EDH133" s="280"/>
      <c r="EDI133" s="280"/>
      <c r="EDJ133" s="321"/>
      <c r="EDK133" s="280"/>
      <c r="EDL133" s="280"/>
      <c r="EDM133" s="321"/>
      <c r="EDN133" s="280"/>
      <c r="EDO133" s="280"/>
      <c r="EDP133" s="321"/>
      <c r="EDQ133" s="280"/>
      <c r="EDR133" s="280"/>
      <c r="EDS133" s="321"/>
      <c r="EDT133" s="280"/>
      <c r="EDU133" s="280"/>
      <c r="EDV133" s="321"/>
      <c r="EDW133" s="280"/>
      <c r="EDX133" s="280"/>
      <c r="EDY133" s="321"/>
      <c r="EDZ133" s="280"/>
      <c r="EEA133" s="280"/>
      <c r="EEB133" s="321"/>
      <c r="EEC133" s="280"/>
      <c r="EED133" s="280"/>
      <c r="EEE133" s="321"/>
      <c r="EEF133" s="280"/>
      <c r="EEG133" s="280"/>
      <c r="EEH133" s="321"/>
      <c r="EEI133" s="280"/>
      <c r="EEJ133" s="280"/>
      <c r="EEK133" s="321"/>
      <c r="EEL133" s="280"/>
      <c r="EEM133" s="280"/>
      <c r="EEN133" s="321"/>
      <c r="EEO133" s="280"/>
      <c r="EEP133" s="280"/>
      <c r="EEQ133" s="321"/>
      <c r="EER133" s="280"/>
      <c r="EES133" s="280"/>
      <c r="EET133" s="321"/>
      <c r="EEU133" s="280"/>
      <c r="EEV133" s="280"/>
      <c r="EEW133" s="321"/>
      <c r="EEX133" s="280"/>
      <c r="EEY133" s="280"/>
      <c r="EEZ133" s="321"/>
      <c r="EFA133" s="280"/>
      <c r="EFB133" s="280"/>
      <c r="EFC133" s="321"/>
      <c r="EFD133" s="280"/>
      <c r="EFE133" s="280"/>
      <c r="EFF133" s="321"/>
      <c r="EFG133" s="280"/>
      <c r="EFH133" s="280"/>
      <c r="EFI133" s="321"/>
      <c r="EFJ133" s="280"/>
      <c r="EFK133" s="280"/>
      <c r="EFL133" s="321"/>
      <c r="EFM133" s="280"/>
      <c r="EFN133" s="280"/>
      <c r="EFO133" s="321"/>
      <c r="EFP133" s="280"/>
      <c r="EFQ133" s="280"/>
      <c r="EFR133" s="321"/>
      <c r="EFS133" s="280"/>
      <c r="EFT133" s="280"/>
      <c r="EFU133" s="321"/>
      <c r="EFV133" s="280"/>
      <c r="EFW133" s="280"/>
      <c r="EFX133" s="321"/>
      <c r="EFY133" s="280"/>
      <c r="EFZ133" s="280"/>
      <c r="EGA133" s="321"/>
      <c r="EGB133" s="280"/>
      <c r="EGC133" s="280"/>
      <c r="EGD133" s="321"/>
      <c r="EGE133" s="280"/>
      <c r="EGF133" s="280"/>
      <c r="EGG133" s="321"/>
      <c r="EGH133" s="280"/>
      <c r="EGI133" s="280"/>
      <c r="EGJ133" s="321"/>
      <c r="EGK133" s="280"/>
      <c r="EGL133" s="280"/>
      <c r="EGM133" s="321"/>
      <c r="EGN133" s="280"/>
      <c r="EGO133" s="280"/>
      <c r="EGP133" s="321"/>
      <c r="EGQ133" s="280"/>
      <c r="EGR133" s="280"/>
      <c r="EGS133" s="321"/>
      <c r="EGT133" s="280"/>
      <c r="EGU133" s="280"/>
      <c r="EGV133" s="321"/>
      <c r="EGW133" s="280"/>
      <c r="EGX133" s="280"/>
      <c r="EGY133" s="321"/>
      <c r="EGZ133" s="280"/>
      <c r="EHA133" s="280"/>
      <c r="EHB133" s="321"/>
      <c r="EHC133" s="280"/>
      <c r="EHD133" s="280"/>
      <c r="EHE133" s="321"/>
      <c r="EHF133" s="280"/>
      <c r="EHG133" s="280"/>
      <c r="EHH133" s="321"/>
      <c r="EHI133" s="280"/>
      <c r="EHJ133" s="280"/>
      <c r="EHK133" s="321"/>
      <c r="EHL133" s="280"/>
      <c r="EHM133" s="280"/>
      <c r="EHN133" s="321"/>
      <c r="EHO133" s="280"/>
      <c r="EHP133" s="280"/>
      <c r="EHQ133" s="321"/>
      <c r="EHR133" s="280"/>
      <c r="EHS133" s="280"/>
      <c r="EHT133" s="321"/>
      <c r="EHU133" s="280"/>
      <c r="EHV133" s="280"/>
      <c r="EHW133" s="321"/>
      <c r="EHX133" s="280"/>
      <c r="EHY133" s="280"/>
      <c r="EHZ133" s="321"/>
      <c r="EIA133" s="280"/>
      <c r="EIB133" s="280"/>
      <c r="EIC133" s="321"/>
      <c r="EID133" s="280"/>
      <c r="EIE133" s="280"/>
      <c r="EIF133" s="321"/>
      <c r="EIG133" s="280"/>
      <c r="EIH133" s="280"/>
      <c r="EII133" s="321"/>
      <c r="EIJ133" s="280"/>
      <c r="EIK133" s="280"/>
      <c r="EIL133" s="321"/>
      <c r="EIM133" s="280"/>
      <c r="EIN133" s="280"/>
      <c r="EIO133" s="321"/>
      <c r="EIP133" s="280"/>
      <c r="EIQ133" s="280"/>
      <c r="EIR133" s="321"/>
      <c r="EIS133" s="280"/>
      <c r="EIT133" s="280"/>
      <c r="EIU133" s="321"/>
      <c r="EIV133" s="280"/>
      <c r="EIW133" s="280"/>
      <c r="EIX133" s="321"/>
      <c r="EIY133" s="280"/>
      <c r="EIZ133" s="280"/>
      <c r="EJA133" s="321"/>
      <c r="EJB133" s="280"/>
      <c r="EJC133" s="280"/>
      <c r="EJD133" s="321"/>
      <c r="EJE133" s="280"/>
      <c r="EJF133" s="280"/>
      <c r="EJG133" s="321"/>
      <c r="EJH133" s="280"/>
      <c r="EJI133" s="280"/>
      <c r="EJJ133" s="321"/>
      <c r="EJK133" s="280"/>
      <c r="EJL133" s="280"/>
      <c r="EJM133" s="321"/>
      <c r="EJN133" s="280"/>
      <c r="EJO133" s="280"/>
      <c r="EJP133" s="321"/>
      <c r="EJQ133" s="280"/>
      <c r="EJR133" s="280"/>
      <c r="EJS133" s="321"/>
      <c r="EJT133" s="280"/>
      <c r="EJU133" s="280"/>
      <c r="EJV133" s="321"/>
      <c r="EJW133" s="280"/>
      <c r="EJX133" s="280"/>
      <c r="EJY133" s="321"/>
      <c r="EJZ133" s="280"/>
      <c r="EKA133" s="280"/>
      <c r="EKB133" s="321"/>
      <c r="EKC133" s="280"/>
      <c r="EKD133" s="280"/>
      <c r="EKE133" s="321"/>
      <c r="EKF133" s="280"/>
      <c r="EKG133" s="280"/>
      <c r="EKH133" s="321"/>
      <c r="EKI133" s="280"/>
      <c r="EKJ133" s="280"/>
      <c r="EKK133" s="321"/>
      <c r="EKL133" s="280"/>
      <c r="EKM133" s="280"/>
      <c r="EKN133" s="321"/>
      <c r="EKO133" s="280"/>
      <c r="EKP133" s="280"/>
      <c r="EKQ133" s="321"/>
      <c r="EKR133" s="280"/>
      <c r="EKS133" s="280"/>
      <c r="EKT133" s="321"/>
      <c r="EKU133" s="280"/>
      <c r="EKV133" s="280"/>
      <c r="EKW133" s="321"/>
      <c r="EKX133" s="280"/>
      <c r="EKY133" s="280"/>
      <c r="EKZ133" s="321"/>
      <c r="ELA133" s="280"/>
      <c r="ELB133" s="280"/>
      <c r="ELC133" s="321"/>
      <c r="ELD133" s="280"/>
      <c r="ELE133" s="280"/>
      <c r="ELF133" s="321"/>
      <c r="ELG133" s="280"/>
      <c r="ELH133" s="280"/>
      <c r="ELI133" s="321"/>
      <c r="ELJ133" s="280"/>
      <c r="ELK133" s="280"/>
      <c r="ELL133" s="321"/>
      <c r="ELM133" s="280"/>
      <c r="ELN133" s="280"/>
      <c r="ELO133" s="321"/>
      <c r="ELP133" s="280"/>
      <c r="ELQ133" s="280"/>
      <c r="ELR133" s="321"/>
      <c r="ELS133" s="280"/>
      <c r="ELT133" s="280"/>
      <c r="ELU133" s="321"/>
      <c r="ELV133" s="280"/>
      <c r="ELW133" s="280"/>
      <c r="ELX133" s="321"/>
      <c r="ELY133" s="280"/>
      <c r="ELZ133" s="280"/>
      <c r="EMA133" s="321"/>
      <c r="EMB133" s="280"/>
      <c r="EMC133" s="280"/>
      <c r="EMD133" s="321"/>
      <c r="EME133" s="280"/>
      <c r="EMF133" s="280"/>
      <c r="EMG133" s="321"/>
      <c r="EMH133" s="280"/>
      <c r="EMI133" s="280"/>
      <c r="EMJ133" s="321"/>
      <c r="EMK133" s="280"/>
      <c r="EML133" s="280"/>
      <c r="EMM133" s="321"/>
      <c r="EMN133" s="280"/>
      <c r="EMO133" s="280"/>
      <c r="EMP133" s="321"/>
      <c r="EMQ133" s="280"/>
      <c r="EMR133" s="280"/>
      <c r="EMS133" s="321"/>
      <c r="EMT133" s="280"/>
      <c r="EMU133" s="280"/>
      <c r="EMV133" s="321"/>
      <c r="EMW133" s="280"/>
      <c r="EMX133" s="280"/>
      <c r="EMY133" s="321"/>
      <c r="EMZ133" s="280"/>
      <c r="ENA133" s="280"/>
      <c r="ENB133" s="321"/>
      <c r="ENC133" s="280"/>
      <c r="END133" s="280"/>
      <c r="ENE133" s="321"/>
      <c r="ENF133" s="280"/>
      <c r="ENG133" s="280"/>
      <c r="ENH133" s="321"/>
      <c r="ENI133" s="280"/>
      <c r="ENJ133" s="280"/>
      <c r="ENK133" s="321"/>
      <c r="ENL133" s="280"/>
      <c r="ENM133" s="280"/>
      <c r="ENN133" s="321"/>
      <c r="ENO133" s="280"/>
      <c r="ENP133" s="280"/>
      <c r="ENQ133" s="321"/>
      <c r="ENR133" s="280"/>
      <c r="ENS133" s="280"/>
      <c r="ENT133" s="321"/>
      <c r="ENU133" s="280"/>
      <c r="ENV133" s="280"/>
      <c r="ENW133" s="321"/>
      <c r="ENX133" s="280"/>
      <c r="ENY133" s="280"/>
      <c r="ENZ133" s="321"/>
      <c r="EOA133" s="280"/>
      <c r="EOB133" s="280"/>
      <c r="EOC133" s="321"/>
      <c r="EOD133" s="280"/>
      <c r="EOE133" s="280"/>
      <c r="EOF133" s="321"/>
      <c r="EOG133" s="280"/>
      <c r="EOH133" s="280"/>
      <c r="EOI133" s="321"/>
      <c r="EOJ133" s="280"/>
      <c r="EOK133" s="280"/>
      <c r="EOL133" s="321"/>
      <c r="EOM133" s="280"/>
      <c r="EON133" s="280"/>
      <c r="EOO133" s="321"/>
      <c r="EOP133" s="280"/>
      <c r="EOQ133" s="280"/>
      <c r="EOR133" s="321"/>
      <c r="EOS133" s="280"/>
      <c r="EOT133" s="280"/>
      <c r="EOU133" s="321"/>
      <c r="EOV133" s="280"/>
      <c r="EOW133" s="280"/>
      <c r="EOX133" s="321"/>
      <c r="EOY133" s="280"/>
      <c r="EOZ133" s="280"/>
      <c r="EPA133" s="321"/>
      <c r="EPB133" s="280"/>
      <c r="EPC133" s="280"/>
      <c r="EPD133" s="321"/>
      <c r="EPE133" s="280"/>
      <c r="EPF133" s="280"/>
      <c r="EPG133" s="321"/>
      <c r="EPH133" s="280"/>
      <c r="EPI133" s="280"/>
      <c r="EPJ133" s="321"/>
      <c r="EPK133" s="280"/>
      <c r="EPL133" s="280"/>
      <c r="EPM133" s="321"/>
      <c r="EPN133" s="280"/>
      <c r="EPO133" s="280"/>
      <c r="EPP133" s="321"/>
      <c r="EPQ133" s="280"/>
      <c r="EPR133" s="280"/>
      <c r="EPS133" s="321"/>
      <c r="EPT133" s="280"/>
      <c r="EPU133" s="280"/>
      <c r="EPV133" s="321"/>
      <c r="EPW133" s="280"/>
      <c r="EPX133" s="280"/>
      <c r="EPY133" s="321"/>
      <c r="EPZ133" s="280"/>
      <c r="EQA133" s="280"/>
      <c r="EQB133" s="321"/>
      <c r="EQC133" s="280"/>
      <c r="EQD133" s="280"/>
      <c r="EQE133" s="321"/>
      <c r="EQF133" s="280"/>
      <c r="EQG133" s="280"/>
      <c r="EQH133" s="321"/>
      <c r="EQI133" s="280"/>
      <c r="EQJ133" s="280"/>
      <c r="EQK133" s="321"/>
      <c r="EQL133" s="280"/>
      <c r="EQM133" s="280"/>
      <c r="EQN133" s="321"/>
      <c r="EQO133" s="280"/>
      <c r="EQP133" s="280"/>
      <c r="EQQ133" s="321"/>
      <c r="EQR133" s="280"/>
      <c r="EQS133" s="280"/>
      <c r="EQT133" s="321"/>
      <c r="EQU133" s="280"/>
      <c r="EQV133" s="280"/>
      <c r="EQW133" s="321"/>
      <c r="EQX133" s="280"/>
      <c r="EQY133" s="280"/>
      <c r="EQZ133" s="321"/>
      <c r="ERA133" s="280"/>
      <c r="ERB133" s="280"/>
      <c r="ERC133" s="321"/>
      <c r="ERD133" s="280"/>
      <c r="ERE133" s="280"/>
      <c r="ERF133" s="321"/>
      <c r="ERG133" s="280"/>
      <c r="ERH133" s="280"/>
      <c r="ERI133" s="321"/>
      <c r="ERJ133" s="280"/>
      <c r="ERK133" s="280"/>
      <c r="ERL133" s="321"/>
      <c r="ERM133" s="280"/>
      <c r="ERN133" s="280"/>
      <c r="ERO133" s="321"/>
      <c r="ERP133" s="280"/>
      <c r="ERQ133" s="280"/>
      <c r="ERR133" s="321"/>
      <c r="ERS133" s="280"/>
      <c r="ERT133" s="280"/>
      <c r="ERU133" s="321"/>
      <c r="ERV133" s="280"/>
      <c r="ERW133" s="280"/>
      <c r="ERX133" s="321"/>
      <c r="ERY133" s="280"/>
      <c r="ERZ133" s="280"/>
      <c r="ESA133" s="321"/>
      <c r="ESB133" s="280"/>
      <c r="ESC133" s="280"/>
      <c r="ESD133" s="321"/>
      <c r="ESE133" s="280"/>
      <c r="ESF133" s="280"/>
      <c r="ESG133" s="321"/>
      <c r="ESH133" s="280"/>
      <c r="ESI133" s="280"/>
      <c r="ESJ133" s="321"/>
      <c r="ESK133" s="280"/>
      <c r="ESL133" s="280"/>
      <c r="ESM133" s="321"/>
      <c r="ESN133" s="280"/>
      <c r="ESO133" s="280"/>
      <c r="ESP133" s="321"/>
      <c r="ESQ133" s="280"/>
      <c r="ESR133" s="280"/>
      <c r="ESS133" s="321"/>
      <c r="EST133" s="280"/>
      <c r="ESU133" s="280"/>
      <c r="ESV133" s="321"/>
      <c r="ESW133" s="280"/>
      <c r="ESX133" s="280"/>
      <c r="ESY133" s="321"/>
      <c r="ESZ133" s="280"/>
      <c r="ETA133" s="280"/>
      <c r="ETB133" s="321"/>
      <c r="ETC133" s="280"/>
      <c r="ETD133" s="280"/>
      <c r="ETE133" s="321"/>
      <c r="ETF133" s="280"/>
      <c r="ETG133" s="280"/>
      <c r="ETH133" s="321"/>
      <c r="ETI133" s="280"/>
      <c r="ETJ133" s="280"/>
      <c r="ETK133" s="321"/>
      <c r="ETL133" s="280"/>
      <c r="ETM133" s="280"/>
      <c r="ETN133" s="321"/>
      <c r="ETO133" s="280"/>
      <c r="ETP133" s="280"/>
      <c r="ETQ133" s="321"/>
      <c r="ETR133" s="280"/>
      <c r="ETS133" s="280"/>
      <c r="ETT133" s="321"/>
      <c r="ETU133" s="280"/>
      <c r="ETV133" s="280"/>
      <c r="ETW133" s="321"/>
      <c r="ETX133" s="280"/>
      <c r="ETY133" s="280"/>
      <c r="ETZ133" s="321"/>
      <c r="EUA133" s="280"/>
      <c r="EUB133" s="280"/>
      <c r="EUC133" s="321"/>
      <c r="EUD133" s="280"/>
      <c r="EUE133" s="280"/>
      <c r="EUF133" s="321"/>
      <c r="EUG133" s="280"/>
      <c r="EUH133" s="280"/>
      <c r="EUI133" s="321"/>
      <c r="EUJ133" s="280"/>
      <c r="EUK133" s="280"/>
      <c r="EUL133" s="321"/>
      <c r="EUM133" s="280"/>
      <c r="EUN133" s="280"/>
      <c r="EUO133" s="321"/>
      <c r="EUP133" s="280"/>
      <c r="EUQ133" s="280"/>
      <c r="EUR133" s="321"/>
      <c r="EUS133" s="280"/>
      <c r="EUT133" s="280"/>
      <c r="EUU133" s="321"/>
      <c r="EUV133" s="280"/>
      <c r="EUW133" s="280"/>
      <c r="EUX133" s="321"/>
      <c r="EUY133" s="280"/>
      <c r="EUZ133" s="280"/>
      <c r="EVA133" s="321"/>
      <c r="EVB133" s="280"/>
      <c r="EVC133" s="280"/>
      <c r="EVD133" s="321"/>
      <c r="EVE133" s="280"/>
      <c r="EVF133" s="280"/>
      <c r="EVG133" s="321"/>
      <c r="EVH133" s="280"/>
      <c r="EVI133" s="280"/>
      <c r="EVJ133" s="321"/>
      <c r="EVK133" s="280"/>
      <c r="EVL133" s="280"/>
      <c r="EVM133" s="321"/>
      <c r="EVN133" s="280"/>
      <c r="EVO133" s="280"/>
      <c r="EVP133" s="321"/>
      <c r="EVQ133" s="280"/>
      <c r="EVR133" s="280"/>
      <c r="EVS133" s="321"/>
      <c r="EVT133" s="280"/>
      <c r="EVU133" s="280"/>
      <c r="EVV133" s="321"/>
      <c r="EVW133" s="280"/>
      <c r="EVX133" s="280"/>
      <c r="EVY133" s="321"/>
      <c r="EVZ133" s="280"/>
      <c r="EWA133" s="280"/>
      <c r="EWB133" s="321"/>
      <c r="EWC133" s="280"/>
      <c r="EWD133" s="280"/>
      <c r="EWE133" s="321"/>
      <c r="EWF133" s="280"/>
      <c r="EWG133" s="280"/>
      <c r="EWH133" s="321"/>
      <c r="EWI133" s="280"/>
      <c r="EWJ133" s="280"/>
      <c r="EWK133" s="321"/>
      <c r="EWL133" s="280"/>
      <c r="EWM133" s="280"/>
      <c r="EWN133" s="321"/>
      <c r="EWO133" s="280"/>
      <c r="EWP133" s="280"/>
      <c r="EWQ133" s="321"/>
      <c r="EWR133" s="280"/>
      <c r="EWS133" s="280"/>
      <c r="EWT133" s="321"/>
      <c r="EWU133" s="280"/>
      <c r="EWV133" s="280"/>
      <c r="EWW133" s="321"/>
      <c r="EWX133" s="280"/>
      <c r="EWY133" s="280"/>
      <c r="EWZ133" s="321"/>
      <c r="EXA133" s="280"/>
      <c r="EXB133" s="280"/>
      <c r="EXC133" s="321"/>
      <c r="EXD133" s="280"/>
      <c r="EXE133" s="280"/>
      <c r="EXF133" s="321"/>
      <c r="EXG133" s="280"/>
      <c r="EXH133" s="280"/>
      <c r="EXI133" s="321"/>
      <c r="EXJ133" s="280"/>
      <c r="EXK133" s="280"/>
      <c r="EXL133" s="321"/>
      <c r="EXM133" s="280"/>
      <c r="EXN133" s="280"/>
      <c r="EXO133" s="321"/>
      <c r="EXP133" s="280"/>
      <c r="EXQ133" s="280"/>
      <c r="EXR133" s="321"/>
      <c r="EXS133" s="280"/>
      <c r="EXT133" s="280"/>
      <c r="EXU133" s="321"/>
      <c r="EXV133" s="280"/>
      <c r="EXW133" s="280"/>
      <c r="EXX133" s="321"/>
      <c r="EXY133" s="280"/>
      <c r="EXZ133" s="280"/>
      <c r="EYA133" s="321"/>
      <c r="EYB133" s="280"/>
      <c r="EYC133" s="280"/>
      <c r="EYD133" s="321"/>
      <c r="EYE133" s="280"/>
      <c r="EYF133" s="280"/>
      <c r="EYG133" s="321"/>
      <c r="EYH133" s="280"/>
      <c r="EYI133" s="280"/>
      <c r="EYJ133" s="321"/>
      <c r="EYK133" s="280"/>
      <c r="EYL133" s="280"/>
      <c r="EYM133" s="321"/>
      <c r="EYN133" s="280"/>
      <c r="EYO133" s="280"/>
      <c r="EYP133" s="321"/>
      <c r="EYQ133" s="280"/>
      <c r="EYR133" s="280"/>
      <c r="EYS133" s="321"/>
      <c r="EYT133" s="280"/>
      <c r="EYU133" s="280"/>
      <c r="EYV133" s="321"/>
      <c r="EYW133" s="280"/>
      <c r="EYX133" s="280"/>
      <c r="EYY133" s="321"/>
      <c r="EYZ133" s="280"/>
      <c r="EZA133" s="280"/>
      <c r="EZB133" s="321"/>
      <c r="EZC133" s="280"/>
      <c r="EZD133" s="280"/>
      <c r="EZE133" s="321"/>
      <c r="EZF133" s="280"/>
      <c r="EZG133" s="280"/>
      <c r="EZH133" s="321"/>
      <c r="EZI133" s="280"/>
      <c r="EZJ133" s="280"/>
      <c r="EZK133" s="321"/>
      <c r="EZL133" s="280"/>
      <c r="EZM133" s="280"/>
      <c r="EZN133" s="321"/>
      <c r="EZO133" s="280"/>
      <c r="EZP133" s="280"/>
      <c r="EZQ133" s="321"/>
      <c r="EZR133" s="280"/>
      <c r="EZS133" s="280"/>
      <c r="EZT133" s="321"/>
      <c r="EZU133" s="280"/>
      <c r="EZV133" s="280"/>
      <c r="EZW133" s="321"/>
      <c r="EZX133" s="280"/>
      <c r="EZY133" s="280"/>
      <c r="EZZ133" s="321"/>
      <c r="FAA133" s="280"/>
      <c r="FAB133" s="280"/>
      <c r="FAC133" s="321"/>
      <c r="FAD133" s="280"/>
      <c r="FAE133" s="280"/>
      <c r="FAF133" s="321"/>
      <c r="FAG133" s="280"/>
      <c r="FAH133" s="280"/>
      <c r="FAI133" s="321"/>
      <c r="FAJ133" s="280"/>
      <c r="FAK133" s="280"/>
      <c r="FAL133" s="321"/>
      <c r="FAM133" s="280"/>
      <c r="FAN133" s="280"/>
      <c r="FAO133" s="321"/>
      <c r="FAP133" s="280"/>
      <c r="FAQ133" s="280"/>
      <c r="FAR133" s="321"/>
      <c r="FAS133" s="280"/>
      <c r="FAT133" s="280"/>
      <c r="FAU133" s="321"/>
      <c r="FAV133" s="280"/>
      <c r="FAW133" s="280"/>
      <c r="FAX133" s="321"/>
      <c r="FAY133" s="280"/>
      <c r="FAZ133" s="280"/>
      <c r="FBA133" s="321"/>
      <c r="FBB133" s="280"/>
      <c r="FBC133" s="280"/>
      <c r="FBD133" s="321"/>
      <c r="FBE133" s="280"/>
      <c r="FBF133" s="280"/>
      <c r="FBG133" s="321"/>
      <c r="FBH133" s="280"/>
      <c r="FBI133" s="280"/>
      <c r="FBJ133" s="321"/>
      <c r="FBK133" s="280"/>
      <c r="FBL133" s="280"/>
      <c r="FBM133" s="321"/>
      <c r="FBN133" s="280"/>
      <c r="FBO133" s="280"/>
      <c r="FBP133" s="321"/>
      <c r="FBQ133" s="280"/>
      <c r="FBR133" s="280"/>
      <c r="FBS133" s="321"/>
      <c r="FBT133" s="280"/>
      <c r="FBU133" s="280"/>
      <c r="FBV133" s="321"/>
      <c r="FBW133" s="280"/>
      <c r="FBX133" s="280"/>
      <c r="FBY133" s="321"/>
      <c r="FBZ133" s="280"/>
      <c r="FCA133" s="280"/>
      <c r="FCB133" s="321"/>
      <c r="FCC133" s="280"/>
      <c r="FCD133" s="280"/>
      <c r="FCE133" s="321"/>
      <c r="FCF133" s="280"/>
      <c r="FCG133" s="280"/>
      <c r="FCH133" s="321"/>
      <c r="FCI133" s="280"/>
      <c r="FCJ133" s="280"/>
      <c r="FCK133" s="321"/>
      <c r="FCL133" s="280"/>
      <c r="FCM133" s="280"/>
      <c r="FCN133" s="321"/>
      <c r="FCO133" s="280"/>
      <c r="FCP133" s="280"/>
      <c r="FCQ133" s="321"/>
      <c r="FCR133" s="280"/>
      <c r="FCS133" s="280"/>
      <c r="FCT133" s="321"/>
      <c r="FCU133" s="280"/>
      <c r="FCV133" s="280"/>
      <c r="FCW133" s="321"/>
      <c r="FCX133" s="280"/>
      <c r="FCY133" s="280"/>
      <c r="FCZ133" s="321"/>
      <c r="FDA133" s="280"/>
      <c r="FDB133" s="280"/>
      <c r="FDC133" s="321"/>
      <c r="FDD133" s="280"/>
      <c r="FDE133" s="280"/>
      <c r="FDF133" s="321"/>
      <c r="FDG133" s="280"/>
      <c r="FDH133" s="280"/>
      <c r="FDI133" s="321"/>
      <c r="FDJ133" s="280"/>
      <c r="FDK133" s="280"/>
      <c r="FDL133" s="321"/>
      <c r="FDM133" s="280"/>
      <c r="FDN133" s="280"/>
      <c r="FDO133" s="321"/>
      <c r="FDP133" s="280"/>
      <c r="FDQ133" s="280"/>
      <c r="FDR133" s="321"/>
      <c r="FDS133" s="280"/>
      <c r="FDT133" s="280"/>
      <c r="FDU133" s="321"/>
      <c r="FDV133" s="280"/>
      <c r="FDW133" s="280"/>
      <c r="FDX133" s="321"/>
      <c r="FDY133" s="280"/>
      <c r="FDZ133" s="280"/>
      <c r="FEA133" s="321"/>
      <c r="FEB133" s="280"/>
      <c r="FEC133" s="280"/>
      <c r="FED133" s="321"/>
      <c r="FEE133" s="280"/>
      <c r="FEF133" s="280"/>
      <c r="FEG133" s="321"/>
      <c r="FEH133" s="280"/>
      <c r="FEI133" s="280"/>
      <c r="FEJ133" s="321"/>
      <c r="FEK133" s="280"/>
      <c r="FEL133" s="280"/>
      <c r="FEM133" s="321"/>
      <c r="FEN133" s="280"/>
      <c r="FEO133" s="280"/>
      <c r="FEP133" s="321"/>
      <c r="FEQ133" s="280"/>
      <c r="FER133" s="280"/>
      <c r="FES133" s="321"/>
      <c r="FET133" s="280"/>
      <c r="FEU133" s="280"/>
      <c r="FEV133" s="321"/>
      <c r="FEW133" s="280"/>
      <c r="FEX133" s="280"/>
      <c r="FEY133" s="321"/>
      <c r="FEZ133" s="280"/>
      <c r="FFA133" s="280"/>
      <c r="FFB133" s="321"/>
      <c r="FFC133" s="280"/>
      <c r="FFD133" s="280"/>
      <c r="FFE133" s="321"/>
      <c r="FFF133" s="280"/>
      <c r="FFG133" s="280"/>
      <c r="FFH133" s="321"/>
      <c r="FFI133" s="280"/>
      <c r="FFJ133" s="280"/>
      <c r="FFK133" s="321"/>
      <c r="FFL133" s="280"/>
      <c r="FFM133" s="280"/>
      <c r="FFN133" s="321"/>
      <c r="FFO133" s="280"/>
      <c r="FFP133" s="280"/>
      <c r="FFQ133" s="321"/>
      <c r="FFR133" s="280"/>
      <c r="FFS133" s="280"/>
      <c r="FFT133" s="321"/>
      <c r="FFU133" s="280"/>
      <c r="FFV133" s="280"/>
      <c r="FFW133" s="321"/>
      <c r="FFX133" s="280"/>
      <c r="FFY133" s="280"/>
      <c r="FFZ133" s="321"/>
      <c r="FGA133" s="280"/>
      <c r="FGB133" s="280"/>
      <c r="FGC133" s="321"/>
      <c r="FGD133" s="280"/>
      <c r="FGE133" s="280"/>
      <c r="FGF133" s="321"/>
      <c r="FGG133" s="280"/>
      <c r="FGH133" s="280"/>
      <c r="FGI133" s="321"/>
      <c r="FGJ133" s="280"/>
      <c r="FGK133" s="280"/>
      <c r="FGL133" s="321"/>
      <c r="FGM133" s="280"/>
      <c r="FGN133" s="280"/>
      <c r="FGO133" s="321"/>
      <c r="FGP133" s="280"/>
      <c r="FGQ133" s="280"/>
      <c r="FGR133" s="321"/>
      <c r="FGS133" s="280"/>
      <c r="FGT133" s="280"/>
      <c r="FGU133" s="321"/>
      <c r="FGV133" s="280"/>
      <c r="FGW133" s="280"/>
      <c r="FGX133" s="321"/>
      <c r="FGY133" s="280"/>
      <c r="FGZ133" s="280"/>
      <c r="FHA133" s="321"/>
      <c r="FHB133" s="280"/>
      <c r="FHC133" s="280"/>
      <c r="FHD133" s="321"/>
      <c r="FHE133" s="280"/>
      <c r="FHF133" s="280"/>
      <c r="FHG133" s="321"/>
      <c r="FHH133" s="280"/>
      <c r="FHI133" s="280"/>
      <c r="FHJ133" s="321"/>
      <c r="FHK133" s="280"/>
      <c r="FHL133" s="280"/>
      <c r="FHM133" s="321"/>
      <c r="FHN133" s="280"/>
      <c r="FHO133" s="280"/>
      <c r="FHP133" s="321"/>
      <c r="FHQ133" s="280"/>
      <c r="FHR133" s="280"/>
      <c r="FHS133" s="321"/>
      <c r="FHT133" s="280"/>
      <c r="FHU133" s="280"/>
      <c r="FHV133" s="321"/>
      <c r="FHW133" s="280"/>
      <c r="FHX133" s="280"/>
      <c r="FHY133" s="321"/>
      <c r="FHZ133" s="280"/>
      <c r="FIA133" s="280"/>
      <c r="FIB133" s="321"/>
      <c r="FIC133" s="280"/>
      <c r="FID133" s="280"/>
      <c r="FIE133" s="321"/>
      <c r="FIF133" s="280"/>
      <c r="FIG133" s="280"/>
      <c r="FIH133" s="321"/>
      <c r="FII133" s="280"/>
      <c r="FIJ133" s="280"/>
      <c r="FIK133" s="321"/>
      <c r="FIL133" s="280"/>
      <c r="FIM133" s="280"/>
      <c r="FIN133" s="321"/>
      <c r="FIO133" s="280"/>
      <c r="FIP133" s="280"/>
      <c r="FIQ133" s="321"/>
      <c r="FIR133" s="280"/>
      <c r="FIS133" s="280"/>
      <c r="FIT133" s="321"/>
      <c r="FIU133" s="280"/>
      <c r="FIV133" s="280"/>
      <c r="FIW133" s="321"/>
      <c r="FIX133" s="280"/>
      <c r="FIY133" s="280"/>
      <c r="FIZ133" s="321"/>
      <c r="FJA133" s="280"/>
      <c r="FJB133" s="280"/>
      <c r="FJC133" s="321"/>
      <c r="FJD133" s="280"/>
      <c r="FJE133" s="280"/>
      <c r="FJF133" s="321"/>
      <c r="FJG133" s="280"/>
      <c r="FJH133" s="280"/>
      <c r="FJI133" s="321"/>
      <c r="FJJ133" s="280"/>
      <c r="FJK133" s="280"/>
      <c r="FJL133" s="321"/>
      <c r="FJM133" s="280"/>
      <c r="FJN133" s="280"/>
      <c r="FJO133" s="321"/>
      <c r="FJP133" s="280"/>
      <c r="FJQ133" s="280"/>
      <c r="FJR133" s="321"/>
      <c r="FJS133" s="280"/>
      <c r="FJT133" s="280"/>
      <c r="FJU133" s="321"/>
      <c r="FJV133" s="280"/>
      <c r="FJW133" s="280"/>
      <c r="FJX133" s="321"/>
      <c r="FJY133" s="280"/>
      <c r="FJZ133" s="280"/>
      <c r="FKA133" s="321"/>
      <c r="FKB133" s="280"/>
      <c r="FKC133" s="280"/>
      <c r="FKD133" s="321"/>
      <c r="FKE133" s="280"/>
      <c r="FKF133" s="280"/>
      <c r="FKG133" s="321"/>
      <c r="FKH133" s="280"/>
      <c r="FKI133" s="280"/>
      <c r="FKJ133" s="321"/>
      <c r="FKK133" s="280"/>
      <c r="FKL133" s="280"/>
      <c r="FKM133" s="321"/>
      <c r="FKN133" s="280"/>
      <c r="FKO133" s="280"/>
      <c r="FKP133" s="321"/>
      <c r="FKQ133" s="280"/>
      <c r="FKR133" s="280"/>
      <c r="FKS133" s="321"/>
      <c r="FKT133" s="280"/>
      <c r="FKU133" s="280"/>
      <c r="FKV133" s="321"/>
      <c r="FKW133" s="280"/>
      <c r="FKX133" s="280"/>
      <c r="FKY133" s="321"/>
      <c r="FKZ133" s="280"/>
      <c r="FLA133" s="280"/>
      <c r="FLB133" s="321"/>
      <c r="FLC133" s="280"/>
      <c r="FLD133" s="280"/>
      <c r="FLE133" s="321"/>
      <c r="FLF133" s="280"/>
      <c r="FLG133" s="280"/>
      <c r="FLH133" s="321"/>
      <c r="FLI133" s="280"/>
      <c r="FLJ133" s="280"/>
      <c r="FLK133" s="321"/>
      <c r="FLL133" s="280"/>
      <c r="FLM133" s="280"/>
      <c r="FLN133" s="321"/>
      <c r="FLO133" s="280"/>
      <c r="FLP133" s="280"/>
      <c r="FLQ133" s="321"/>
      <c r="FLR133" s="280"/>
      <c r="FLS133" s="280"/>
      <c r="FLT133" s="321"/>
      <c r="FLU133" s="280"/>
      <c r="FLV133" s="280"/>
      <c r="FLW133" s="321"/>
      <c r="FLX133" s="280"/>
      <c r="FLY133" s="280"/>
      <c r="FLZ133" s="321"/>
      <c r="FMA133" s="280"/>
      <c r="FMB133" s="280"/>
      <c r="FMC133" s="321"/>
      <c r="FMD133" s="280"/>
      <c r="FME133" s="280"/>
      <c r="FMF133" s="321"/>
      <c r="FMG133" s="280"/>
      <c r="FMH133" s="280"/>
      <c r="FMI133" s="321"/>
      <c r="FMJ133" s="280"/>
      <c r="FMK133" s="280"/>
      <c r="FML133" s="321"/>
      <c r="FMM133" s="280"/>
      <c r="FMN133" s="280"/>
      <c r="FMO133" s="321"/>
      <c r="FMP133" s="280"/>
      <c r="FMQ133" s="280"/>
      <c r="FMR133" s="321"/>
      <c r="FMS133" s="280"/>
      <c r="FMT133" s="280"/>
      <c r="FMU133" s="321"/>
      <c r="FMV133" s="280"/>
      <c r="FMW133" s="280"/>
      <c r="FMX133" s="321"/>
      <c r="FMY133" s="280"/>
      <c r="FMZ133" s="280"/>
      <c r="FNA133" s="321"/>
      <c r="FNB133" s="280"/>
      <c r="FNC133" s="280"/>
      <c r="FND133" s="321"/>
      <c r="FNE133" s="280"/>
      <c r="FNF133" s="280"/>
      <c r="FNG133" s="321"/>
      <c r="FNH133" s="280"/>
      <c r="FNI133" s="280"/>
      <c r="FNJ133" s="321"/>
      <c r="FNK133" s="280"/>
      <c r="FNL133" s="280"/>
      <c r="FNM133" s="321"/>
      <c r="FNN133" s="280"/>
      <c r="FNO133" s="280"/>
      <c r="FNP133" s="321"/>
      <c r="FNQ133" s="280"/>
      <c r="FNR133" s="280"/>
      <c r="FNS133" s="321"/>
      <c r="FNT133" s="280"/>
      <c r="FNU133" s="280"/>
      <c r="FNV133" s="321"/>
      <c r="FNW133" s="280"/>
      <c r="FNX133" s="280"/>
      <c r="FNY133" s="321"/>
      <c r="FNZ133" s="280"/>
      <c r="FOA133" s="280"/>
      <c r="FOB133" s="321"/>
      <c r="FOC133" s="280"/>
      <c r="FOD133" s="280"/>
      <c r="FOE133" s="321"/>
      <c r="FOF133" s="280"/>
      <c r="FOG133" s="280"/>
      <c r="FOH133" s="321"/>
      <c r="FOI133" s="280"/>
      <c r="FOJ133" s="280"/>
      <c r="FOK133" s="321"/>
      <c r="FOL133" s="280"/>
      <c r="FOM133" s="280"/>
      <c r="FON133" s="321"/>
      <c r="FOO133" s="280"/>
      <c r="FOP133" s="280"/>
      <c r="FOQ133" s="321"/>
      <c r="FOR133" s="280"/>
      <c r="FOS133" s="280"/>
      <c r="FOT133" s="321"/>
      <c r="FOU133" s="280"/>
      <c r="FOV133" s="280"/>
      <c r="FOW133" s="321"/>
      <c r="FOX133" s="280"/>
      <c r="FOY133" s="280"/>
      <c r="FOZ133" s="321"/>
      <c r="FPA133" s="280"/>
      <c r="FPB133" s="280"/>
      <c r="FPC133" s="321"/>
      <c r="FPD133" s="280"/>
      <c r="FPE133" s="280"/>
      <c r="FPF133" s="321"/>
      <c r="FPG133" s="280"/>
      <c r="FPH133" s="280"/>
      <c r="FPI133" s="321"/>
      <c r="FPJ133" s="280"/>
      <c r="FPK133" s="280"/>
      <c r="FPL133" s="321"/>
      <c r="FPM133" s="280"/>
      <c r="FPN133" s="280"/>
      <c r="FPO133" s="321"/>
      <c r="FPP133" s="280"/>
      <c r="FPQ133" s="280"/>
      <c r="FPR133" s="321"/>
      <c r="FPS133" s="280"/>
      <c r="FPT133" s="280"/>
      <c r="FPU133" s="321"/>
      <c r="FPV133" s="280"/>
      <c r="FPW133" s="280"/>
      <c r="FPX133" s="321"/>
      <c r="FPY133" s="280"/>
      <c r="FPZ133" s="280"/>
      <c r="FQA133" s="321"/>
      <c r="FQB133" s="280"/>
      <c r="FQC133" s="280"/>
      <c r="FQD133" s="321"/>
      <c r="FQE133" s="280"/>
      <c r="FQF133" s="280"/>
      <c r="FQG133" s="321"/>
      <c r="FQH133" s="280"/>
      <c r="FQI133" s="280"/>
      <c r="FQJ133" s="321"/>
      <c r="FQK133" s="280"/>
      <c r="FQL133" s="280"/>
      <c r="FQM133" s="321"/>
      <c r="FQN133" s="280"/>
      <c r="FQO133" s="280"/>
      <c r="FQP133" s="321"/>
      <c r="FQQ133" s="280"/>
      <c r="FQR133" s="280"/>
      <c r="FQS133" s="321"/>
      <c r="FQT133" s="280"/>
      <c r="FQU133" s="280"/>
      <c r="FQV133" s="321"/>
      <c r="FQW133" s="280"/>
      <c r="FQX133" s="280"/>
      <c r="FQY133" s="321"/>
      <c r="FQZ133" s="280"/>
      <c r="FRA133" s="280"/>
      <c r="FRB133" s="321"/>
      <c r="FRC133" s="280"/>
      <c r="FRD133" s="280"/>
      <c r="FRE133" s="321"/>
      <c r="FRF133" s="280"/>
      <c r="FRG133" s="280"/>
      <c r="FRH133" s="321"/>
      <c r="FRI133" s="280"/>
      <c r="FRJ133" s="280"/>
      <c r="FRK133" s="321"/>
      <c r="FRL133" s="280"/>
      <c r="FRM133" s="280"/>
      <c r="FRN133" s="321"/>
      <c r="FRO133" s="280"/>
      <c r="FRP133" s="280"/>
      <c r="FRQ133" s="321"/>
      <c r="FRR133" s="280"/>
      <c r="FRS133" s="280"/>
      <c r="FRT133" s="321"/>
      <c r="FRU133" s="280"/>
      <c r="FRV133" s="280"/>
      <c r="FRW133" s="321"/>
      <c r="FRX133" s="280"/>
      <c r="FRY133" s="280"/>
      <c r="FRZ133" s="321"/>
      <c r="FSA133" s="280"/>
      <c r="FSB133" s="280"/>
      <c r="FSC133" s="321"/>
      <c r="FSD133" s="280"/>
      <c r="FSE133" s="280"/>
      <c r="FSF133" s="321"/>
      <c r="FSG133" s="280"/>
      <c r="FSH133" s="280"/>
      <c r="FSI133" s="321"/>
      <c r="FSJ133" s="280"/>
      <c r="FSK133" s="280"/>
      <c r="FSL133" s="321"/>
      <c r="FSM133" s="280"/>
      <c r="FSN133" s="280"/>
      <c r="FSO133" s="321"/>
      <c r="FSP133" s="280"/>
      <c r="FSQ133" s="280"/>
      <c r="FSR133" s="321"/>
      <c r="FSS133" s="280"/>
      <c r="FST133" s="280"/>
      <c r="FSU133" s="321"/>
      <c r="FSV133" s="280"/>
      <c r="FSW133" s="280"/>
      <c r="FSX133" s="321"/>
      <c r="FSY133" s="280"/>
      <c r="FSZ133" s="280"/>
      <c r="FTA133" s="321"/>
      <c r="FTB133" s="280"/>
      <c r="FTC133" s="280"/>
      <c r="FTD133" s="321"/>
      <c r="FTE133" s="280"/>
      <c r="FTF133" s="280"/>
      <c r="FTG133" s="321"/>
      <c r="FTH133" s="280"/>
      <c r="FTI133" s="280"/>
      <c r="FTJ133" s="321"/>
      <c r="FTK133" s="280"/>
      <c r="FTL133" s="280"/>
      <c r="FTM133" s="321"/>
      <c r="FTN133" s="280"/>
      <c r="FTO133" s="280"/>
      <c r="FTP133" s="321"/>
      <c r="FTQ133" s="280"/>
      <c r="FTR133" s="280"/>
      <c r="FTS133" s="321"/>
      <c r="FTT133" s="280"/>
      <c r="FTU133" s="280"/>
      <c r="FTV133" s="321"/>
      <c r="FTW133" s="280"/>
      <c r="FTX133" s="280"/>
      <c r="FTY133" s="321"/>
      <c r="FTZ133" s="280"/>
      <c r="FUA133" s="280"/>
      <c r="FUB133" s="321"/>
      <c r="FUC133" s="280"/>
      <c r="FUD133" s="280"/>
      <c r="FUE133" s="321"/>
      <c r="FUF133" s="280"/>
      <c r="FUG133" s="280"/>
      <c r="FUH133" s="321"/>
      <c r="FUI133" s="280"/>
      <c r="FUJ133" s="280"/>
      <c r="FUK133" s="321"/>
      <c r="FUL133" s="280"/>
      <c r="FUM133" s="280"/>
      <c r="FUN133" s="321"/>
      <c r="FUO133" s="280"/>
      <c r="FUP133" s="280"/>
      <c r="FUQ133" s="321"/>
      <c r="FUR133" s="280"/>
      <c r="FUS133" s="280"/>
      <c r="FUT133" s="321"/>
      <c r="FUU133" s="280"/>
      <c r="FUV133" s="280"/>
      <c r="FUW133" s="321"/>
      <c r="FUX133" s="280"/>
      <c r="FUY133" s="280"/>
      <c r="FUZ133" s="321"/>
      <c r="FVA133" s="280"/>
      <c r="FVB133" s="280"/>
      <c r="FVC133" s="321"/>
      <c r="FVD133" s="280"/>
      <c r="FVE133" s="280"/>
      <c r="FVF133" s="321"/>
      <c r="FVG133" s="280"/>
      <c r="FVH133" s="280"/>
      <c r="FVI133" s="321"/>
      <c r="FVJ133" s="280"/>
      <c r="FVK133" s="280"/>
      <c r="FVL133" s="321"/>
      <c r="FVM133" s="280"/>
      <c r="FVN133" s="280"/>
      <c r="FVO133" s="321"/>
      <c r="FVP133" s="280"/>
      <c r="FVQ133" s="280"/>
      <c r="FVR133" s="321"/>
      <c r="FVS133" s="280"/>
      <c r="FVT133" s="280"/>
      <c r="FVU133" s="321"/>
      <c r="FVV133" s="280"/>
      <c r="FVW133" s="280"/>
      <c r="FVX133" s="321"/>
      <c r="FVY133" s="280"/>
      <c r="FVZ133" s="280"/>
      <c r="FWA133" s="321"/>
      <c r="FWB133" s="280"/>
      <c r="FWC133" s="280"/>
      <c r="FWD133" s="321"/>
      <c r="FWE133" s="280"/>
      <c r="FWF133" s="280"/>
      <c r="FWG133" s="321"/>
      <c r="FWH133" s="280"/>
      <c r="FWI133" s="280"/>
      <c r="FWJ133" s="321"/>
      <c r="FWK133" s="280"/>
      <c r="FWL133" s="280"/>
      <c r="FWM133" s="321"/>
      <c r="FWN133" s="280"/>
      <c r="FWO133" s="280"/>
      <c r="FWP133" s="321"/>
      <c r="FWQ133" s="280"/>
      <c r="FWR133" s="280"/>
      <c r="FWS133" s="321"/>
      <c r="FWT133" s="280"/>
      <c r="FWU133" s="280"/>
      <c r="FWV133" s="321"/>
      <c r="FWW133" s="280"/>
      <c r="FWX133" s="280"/>
      <c r="FWY133" s="321"/>
      <c r="FWZ133" s="280"/>
      <c r="FXA133" s="280"/>
      <c r="FXB133" s="321"/>
      <c r="FXC133" s="280"/>
      <c r="FXD133" s="280"/>
      <c r="FXE133" s="321"/>
      <c r="FXF133" s="280"/>
      <c r="FXG133" s="280"/>
      <c r="FXH133" s="321"/>
      <c r="FXI133" s="280"/>
      <c r="FXJ133" s="280"/>
      <c r="FXK133" s="321"/>
      <c r="FXL133" s="280"/>
      <c r="FXM133" s="280"/>
      <c r="FXN133" s="321"/>
      <c r="FXO133" s="280"/>
      <c r="FXP133" s="280"/>
      <c r="FXQ133" s="321"/>
      <c r="FXR133" s="280"/>
      <c r="FXS133" s="280"/>
      <c r="FXT133" s="321"/>
      <c r="FXU133" s="280"/>
      <c r="FXV133" s="280"/>
      <c r="FXW133" s="321"/>
      <c r="FXX133" s="280"/>
      <c r="FXY133" s="280"/>
      <c r="FXZ133" s="321"/>
      <c r="FYA133" s="280"/>
      <c r="FYB133" s="280"/>
      <c r="FYC133" s="321"/>
      <c r="FYD133" s="280"/>
      <c r="FYE133" s="280"/>
      <c r="FYF133" s="321"/>
      <c r="FYG133" s="280"/>
      <c r="FYH133" s="280"/>
      <c r="FYI133" s="321"/>
      <c r="FYJ133" s="280"/>
      <c r="FYK133" s="280"/>
      <c r="FYL133" s="321"/>
      <c r="FYM133" s="280"/>
      <c r="FYN133" s="280"/>
      <c r="FYO133" s="321"/>
      <c r="FYP133" s="280"/>
      <c r="FYQ133" s="280"/>
      <c r="FYR133" s="321"/>
      <c r="FYS133" s="280"/>
      <c r="FYT133" s="280"/>
      <c r="FYU133" s="321"/>
      <c r="FYV133" s="280"/>
      <c r="FYW133" s="280"/>
      <c r="FYX133" s="321"/>
      <c r="FYY133" s="280"/>
      <c r="FYZ133" s="280"/>
      <c r="FZA133" s="321"/>
      <c r="FZB133" s="280"/>
      <c r="FZC133" s="280"/>
      <c r="FZD133" s="321"/>
      <c r="FZE133" s="280"/>
      <c r="FZF133" s="280"/>
      <c r="FZG133" s="321"/>
      <c r="FZH133" s="280"/>
      <c r="FZI133" s="280"/>
      <c r="FZJ133" s="321"/>
      <c r="FZK133" s="280"/>
      <c r="FZL133" s="280"/>
      <c r="FZM133" s="321"/>
      <c r="FZN133" s="280"/>
      <c r="FZO133" s="280"/>
      <c r="FZP133" s="321"/>
      <c r="FZQ133" s="280"/>
      <c r="FZR133" s="280"/>
      <c r="FZS133" s="321"/>
      <c r="FZT133" s="280"/>
      <c r="FZU133" s="280"/>
      <c r="FZV133" s="321"/>
      <c r="FZW133" s="280"/>
      <c r="FZX133" s="280"/>
      <c r="FZY133" s="321"/>
      <c r="FZZ133" s="280"/>
      <c r="GAA133" s="280"/>
      <c r="GAB133" s="321"/>
      <c r="GAC133" s="280"/>
      <c r="GAD133" s="280"/>
      <c r="GAE133" s="321"/>
      <c r="GAF133" s="280"/>
      <c r="GAG133" s="280"/>
      <c r="GAH133" s="321"/>
      <c r="GAI133" s="280"/>
      <c r="GAJ133" s="280"/>
      <c r="GAK133" s="321"/>
      <c r="GAL133" s="280"/>
      <c r="GAM133" s="280"/>
      <c r="GAN133" s="321"/>
      <c r="GAO133" s="280"/>
      <c r="GAP133" s="280"/>
      <c r="GAQ133" s="321"/>
      <c r="GAR133" s="280"/>
      <c r="GAS133" s="280"/>
      <c r="GAT133" s="321"/>
      <c r="GAU133" s="280"/>
      <c r="GAV133" s="280"/>
      <c r="GAW133" s="321"/>
      <c r="GAX133" s="280"/>
      <c r="GAY133" s="280"/>
      <c r="GAZ133" s="321"/>
      <c r="GBA133" s="280"/>
      <c r="GBB133" s="280"/>
      <c r="GBC133" s="321"/>
      <c r="GBD133" s="280"/>
      <c r="GBE133" s="280"/>
      <c r="GBF133" s="321"/>
      <c r="GBG133" s="280"/>
      <c r="GBH133" s="280"/>
      <c r="GBI133" s="321"/>
      <c r="GBJ133" s="280"/>
      <c r="GBK133" s="280"/>
      <c r="GBL133" s="321"/>
      <c r="GBM133" s="280"/>
      <c r="GBN133" s="280"/>
      <c r="GBO133" s="321"/>
      <c r="GBP133" s="280"/>
      <c r="GBQ133" s="280"/>
      <c r="GBR133" s="321"/>
      <c r="GBS133" s="280"/>
      <c r="GBT133" s="280"/>
      <c r="GBU133" s="321"/>
      <c r="GBV133" s="280"/>
      <c r="GBW133" s="280"/>
      <c r="GBX133" s="321"/>
      <c r="GBY133" s="280"/>
      <c r="GBZ133" s="280"/>
      <c r="GCA133" s="321"/>
      <c r="GCB133" s="280"/>
      <c r="GCC133" s="280"/>
      <c r="GCD133" s="321"/>
      <c r="GCE133" s="280"/>
      <c r="GCF133" s="280"/>
      <c r="GCG133" s="321"/>
      <c r="GCH133" s="280"/>
      <c r="GCI133" s="280"/>
      <c r="GCJ133" s="321"/>
      <c r="GCK133" s="280"/>
      <c r="GCL133" s="280"/>
      <c r="GCM133" s="321"/>
      <c r="GCN133" s="280"/>
      <c r="GCO133" s="280"/>
      <c r="GCP133" s="321"/>
      <c r="GCQ133" s="280"/>
      <c r="GCR133" s="280"/>
      <c r="GCS133" s="321"/>
      <c r="GCT133" s="280"/>
      <c r="GCU133" s="280"/>
      <c r="GCV133" s="321"/>
      <c r="GCW133" s="280"/>
      <c r="GCX133" s="280"/>
      <c r="GCY133" s="321"/>
      <c r="GCZ133" s="280"/>
      <c r="GDA133" s="280"/>
      <c r="GDB133" s="321"/>
      <c r="GDC133" s="280"/>
      <c r="GDD133" s="280"/>
      <c r="GDE133" s="321"/>
      <c r="GDF133" s="280"/>
      <c r="GDG133" s="280"/>
      <c r="GDH133" s="321"/>
      <c r="GDI133" s="280"/>
      <c r="GDJ133" s="280"/>
      <c r="GDK133" s="321"/>
      <c r="GDL133" s="280"/>
      <c r="GDM133" s="280"/>
      <c r="GDN133" s="321"/>
      <c r="GDO133" s="280"/>
      <c r="GDP133" s="280"/>
      <c r="GDQ133" s="321"/>
      <c r="GDR133" s="280"/>
      <c r="GDS133" s="280"/>
      <c r="GDT133" s="321"/>
      <c r="GDU133" s="280"/>
      <c r="GDV133" s="280"/>
      <c r="GDW133" s="321"/>
      <c r="GDX133" s="280"/>
      <c r="GDY133" s="280"/>
      <c r="GDZ133" s="321"/>
      <c r="GEA133" s="280"/>
      <c r="GEB133" s="280"/>
      <c r="GEC133" s="321"/>
      <c r="GED133" s="280"/>
      <c r="GEE133" s="280"/>
      <c r="GEF133" s="321"/>
      <c r="GEG133" s="280"/>
      <c r="GEH133" s="280"/>
      <c r="GEI133" s="321"/>
      <c r="GEJ133" s="280"/>
      <c r="GEK133" s="280"/>
      <c r="GEL133" s="321"/>
      <c r="GEM133" s="280"/>
      <c r="GEN133" s="280"/>
      <c r="GEO133" s="321"/>
      <c r="GEP133" s="280"/>
      <c r="GEQ133" s="280"/>
      <c r="GER133" s="321"/>
      <c r="GES133" s="280"/>
      <c r="GET133" s="280"/>
      <c r="GEU133" s="321"/>
      <c r="GEV133" s="280"/>
      <c r="GEW133" s="280"/>
      <c r="GEX133" s="321"/>
      <c r="GEY133" s="280"/>
      <c r="GEZ133" s="280"/>
      <c r="GFA133" s="321"/>
      <c r="GFB133" s="280"/>
      <c r="GFC133" s="280"/>
      <c r="GFD133" s="321"/>
      <c r="GFE133" s="280"/>
      <c r="GFF133" s="280"/>
      <c r="GFG133" s="321"/>
      <c r="GFH133" s="280"/>
      <c r="GFI133" s="280"/>
      <c r="GFJ133" s="321"/>
      <c r="GFK133" s="280"/>
      <c r="GFL133" s="280"/>
      <c r="GFM133" s="321"/>
      <c r="GFN133" s="280"/>
      <c r="GFO133" s="280"/>
      <c r="GFP133" s="321"/>
      <c r="GFQ133" s="280"/>
      <c r="GFR133" s="280"/>
      <c r="GFS133" s="321"/>
      <c r="GFT133" s="280"/>
      <c r="GFU133" s="280"/>
      <c r="GFV133" s="321"/>
      <c r="GFW133" s="280"/>
      <c r="GFX133" s="280"/>
      <c r="GFY133" s="321"/>
      <c r="GFZ133" s="280"/>
      <c r="GGA133" s="280"/>
      <c r="GGB133" s="321"/>
      <c r="GGC133" s="280"/>
      <c r="GGD133" s="280"/>
      <c r="GGE133" s="321"/>
      <c r="GGF133" s="280"/>
      <c r="GGG133" s="280"/>
      <c r="GGH133" s="321"/>
      <c r="GGI133" s="280"/>
      <c r="GGJ133" s="280"/>
      <c r="GGK133" s="321"/>
      <c r="GGL133" s="280"/>
      <c r="GGM133" s="280"/>
      <c r="GGN133" s="321"/>
      <c r="GGO133" s="280"/>
      <c r="GGP133" s="280"/>
      <c r="GGQ133" s="321"/>
      <c r="GGR133" s="280"/>
      <c r="GGS133" s="280"/>
      <c r="GGT133" s="321"/>
      <c r="GGU133" s="280"/>
      <c r="GGV133" s="280"/>
      <c r="GGW133" s="321"/>
      <c r="GGX133" s="280"/>
      <c r="GGY133" s="280"/>
      <c r="GGZ133" s="321"/>
      <c r="GHA133" s="280"/>
      <c r="GHB133" s="280"/>
      <c r="GHC133" s="321"/>
      <c r="GHD133" s="280"/>
      <c r="GHE133" s="280"/>
      <c r="GHF133" s="321"/>
      <c r="GHG133" s="280"/>
      <c r="GHH133" s="280"/>
      <c r="GHI133" s="321"/>
      <c r="GHJ133" s="280"/>
      <c r="GHK133" s="280"/>
      <c r="GHL133" s="321"/>
      <c r="GHM133" s="280"/>
      <c r="GHN133" s="280"/>
      <c r="GHO133" s="321"/>
      <c r="GHP133" s="280"/>
      <c r="GHQ133" s="280"/>
      <c r="GHR133" s="321"/>
      <c r="GHS133" s="280"/>
      <c r="GHT133" s="280"/>
      <c r="GHU133" s="321"/>
      <c r="GHV133" s="280"/>
      <c r="GHW133" s="280"/>
      <c r="GHX133" s="321"/>
      <c r="GHY133" s="280"/>
      <c r="GHZ133" s="280"/>
      <c r="GIA133" s="321"/>
      <c r="GIB133" s="280"/>
      <c r="GIC133" s="280"/>
      <c r="GID133" s="321"/>
      <c r="GIE133" s="280"/>
      <c r="GIF133" s="280"/>
      <c r="GIG133" s="321"/>
      <c r="GIH133" s="280"/>
      <c r="GII133" s="280"/>
      <c r="GIJ133" s="321"/>
      <c r="GIK133" s="280"/>
      <c r="GIL133" s="280"/>
      <c r="GIM133" s="321"/>
      <c r="GIN133" s="280"/>
      <c r="GIO133" s="280"/>
      <c r="GIP133" s="321"/>
      <c r="GIQ133" s="280"/>
      <c r="GIR133" s="280"/>
      <c r="GIS133" s="321"/>
      <c r="GIT133" s="280"/>
      <c r="GIU133" s="280"/>
      <c r="GIV133" s="321"/>
      <c r="GIW133" s="280"/>
      <c r="GIX133" s="280"/>
      <c r="GIY133" s="321"/>
      <c r="GIZ133" s="280"/>
      <c r="GJA133" s="280"/>
      <c r="GJB133" s="321"/>
      <c r="GJC133" s="280"/>
      <c r="GJD133" s="280"/>
      <c r="GJE133" s="321"/>
      <c r="GJF133" s="280"/>
      <c r="GJG133" s="280"/>
      <c r="GJH133" s="321"/>
      <c r="GJI133" s="280"/>
      <c r="GJJ133" s="280"/>
      <c r="GJK133" s="321"/>
      <c r="GJL133" s="280"/>
      <c r="GJM133" s="280"/>
      <c r="GJN133" s="321"/>
      <c r="GJO133" s="280"/>
      <c r="GJP133" s="280"/>
      <c r="GJQ133" s="321"/>
      <c r="GJR133" s="280"/>
      <c r="GJS133" s="280"/>
      <c r="GJT133" s="321"/>
      <c r="GJU133" s="280"/>
      <c r="GJV133" s="280"/>
      <c r="GJW133" s="321"/>
      <c r="GJX133" s="280"/>
      <c r="GJY133" s="280"/>
      <c r="GJZ133" s="321"/>
      <c r="GKA133" s="280"/>
      <c r="GKB133" s="280"/>
      <c r="GKC133" s="321"/>
      <c r="GKD133" s="280"/>
      <c r="GKE133" s="280"/>
      <c r="GKF133" s="321"/>
      <c r="GKG133" s="280"/>
      <c r="GKH133" s="280"/>
      <c r="GKI133" s="321"/>
      <c r="GKJ133" s="280"/>
      <c r="GKK133" s="280"/>
      <c r="GKL133" s="321"/>
      <c r="GKM133" s="280"/>
      <c r="GKN133" s="280"/>
      <c r="GKO133" s="321"/>
      <c r="GKP133" s="280"/>
      <c r="GKQ133" s="280"/>
      <c r="GKR133" s="321"/>
      <c r="GKS133" s="280"/>
      <c r="GKT133" s="280"/>
      <c r="GKU133" s="321"/>
      <c r="GKV133" s="280"/>
      <c r="GKW133" s="280"/>
      <c r="GKX133" s="321"/>
      <c r="GKY133" s="280"/>
      <c r="GKZ133" s="280"/>
      <c r="GLA133" s="321"/>
      <c r="GLB133" s="280"/>
      <c r="GLC133" s="280"/>
      <c r="GLD133" s="321"/>
      <c r="GLE133" s="280"/>
      <c r="GLF133" s="280"/>
      <c r="GLG133" s="321"/>
      <c r="GLH133" s="280"/>
      <c r="GLI133" s="280"/>
      <c r="GLJ133" s="321"/>
      <c r="GLK133" s="280"/>
      <c r="GLL133" s="280"/>
      <c r="GLM133" s="321"/>
      <c r="GLN133" s="280"/>
      <c r="GLO133" s="280"/>
      <c r="GLP133" s="321"/>
      <c r="GLQ133" s="280"/>
      <c r="GLR133" s="280"/>
      <c r="GLS133" s="321"/>
      <c r="GLT133" s="280"/>
      <c r="GLU133" s="280"/>
      <c r="GLV133" s="321"/>
      <c r="GLW133" s="280"/>
      <c r="GLX133" s="280"/>
      <c r="GLY133" s="321"/>
      <c r="GLZ133" s="280"/>
      <c r="GMA133" s="280"/>
      <c r="GMB133" s="321"/>
      <c r="GMC133" s="280"/>
      <c r="GMD133" s="280"/>
      <c r="GME133" s="321"/>
      <c r="GMF133" s="280"/>
      <c r="GMG133" s="280"/>
      <c r="GMH133" s="321"/>
      <c r="GMI133" s="280"/>
      <c r="GMJ133" s="280"/>
      <c r="GMK133" s="321"/>
      <c r="GML133" s="280"/>
      <c r="GMM133" s="280"/>
      <c r="GMN133" s="321"/>
      <c r="GMO133" s="280"/>
      <c r="GMP133" s="280"/>
      <c r="GMQ133" s="321"/>
      <c r="GMR133" s="280"/>
      <c r="GMS133" s="280"/>
      <c r="GMT133" s="321"/>
      <c r="GMU133" s="280"/>
      <c r="GMV133" s="280"/>
      <c r="GMW133" s="321"/>
      <c r="GMX133" s="280"/>
      <c r="GMY133" s="280"/>
      <c r="GMZ133" s="321"/>
      <c r="GNA133" s="280"/>
      <c r="GNB133" s="280"/>
      <c r="GNC133" s="321"/>
      <c r="GND133" s="280"/>
      <c r="GNE133" s="280"/>
      <c r="GNF133" s="321"/>
      <c r="GNG133" s="280"/>
      <c r="GNH133" s="280"/>
      <c r="GNI133" s="321"/>
      <c r="GNJ133" s="280"/>
      <c r="GNK133" s="280"/>
      <c r="GNL133" s="321"/>
      <c r="GNM133" s="280"/>
      <c r="GNN133" s="280"/>
      <c r="GNO133" s="321"/>
      <c r="GNP133" s="280"/>
      <c r="GNQ133" s="280"/>
      <c r="GNR133" s="321"/>
      <c r="GNS133" s="280"/>
      <c r="GNT133" s="280"/>
      <c r="GNU133" s="321"/>
      <c r="GNV133" s="280"/>
      <c r="GNW133" s="280"/>
      <c r="GNX133" s="321"/>
      <c r="GNY133" s="280"/>
      <c r="GNZ133" s="280"/>
      <c r="GOA133" s="321"/>
      <c r="GOB133" s="280"/>
      <c r="GOC133" s="280"/>
      <c r="GOD133" s="321"/>
      <c r="GOE133" s="280"/>
      <c r="GOF133" s="280"/>
      <c r="GOG133" s="321"/>
      <c r="GOH133" s="280"/>
      <c r="GOI133" s="280"/>
      <c r="GOJ133" s="321"/>
      <c r="GOK133" s="280"/>
      <c r="GOL133" s="280"/>
      <c r="GOM133" s="321"/>
      <c r="GON133" s="280"/>
      <c r="GOO133" s="280"/>
      <c r="GOP133" s="321"/>
      <c r="GOQ133" s="280"/>
      <c r="GOR133" s="280"/>
      <c r="GOS133" s="321"/>
      <c r="GOT133" s="280"/>
      <c r="GOU133" s="280"/>
      <c r="GOV133" s="321"/>
      <c r="GOW133" s="280"/>
      <c r="GOX133" s="280"/>
      <c r="GOY133" s="321"/>
      <c r="GOZ133" s="280"/>
      <c r="GPA133" s="280"/>
      <c r="GPB133" s="321"/>
      <c r="GPC133" s="280"/>
      <c r="GPD133" s="280"/>
      <c r="GPE133" s="321"/>
      <c r="GPF133" s="280"/>
      <c r="GPG133" s="280"/>
      <c r="GPH133" s="321"/>
      <c r="GPI133" s="280"/>
      <c r="GPJ133" s="280"/>
      <c r="GPK133" s="321"/>
      <c r="GPL133" s="280"/>
      <c r="GPM133" s="280"/>
      <c r="GPN133" s="321"/>
      <c r="GPO133" s="280"/>
      <c r="GPP133" s="280"/>
      <c r="GPQ133" s="321"/>
      <c r="GPR133" s="280"/>
      <c r="GPS133" s="280"/>
      <c r="GPT133" s="321"/>
      <c r="GPU133" s="280"/>
      <c r="GPV133" s="280"/>
      <c r="GPW133" s="321"/>
      <c r="GPX133" s="280"/>
      <c r="GPY133" s="280"/>
      <c r="GPZ133" s="321"/>
      <c r="GQA133" s="280"/>
      <c r="GQB133" s="280"/>
      <c r="GQC133" s="321"/>
      <c r="GQD133" s="280"/>
      <c r="GQE133" s="280"/>
      <c r="GQF133" s="321"/>
      <c r="GQG133" s="280"/>
      <c r="GQH133" s="280"/>
      <c r="GQI133" s="321"/>
      <c r="GQJ133" s="280"/>
      <c r="GQK133" s="280"/>
      <c r="GQL133" s="321"/>
      <c r="GQM133" s="280"/>
      <c r="GQN133" s="280"/>
      <c r="GQO133" s="321"/>
      <c r="GQP133" s="280"/>
      <c r="GQQ133" s="280"/>
      <c r="GQR133" s="321"/>
      <c r="GQS133" s="280"/>
      <c r="GQT133" s="280"/>
      <c r="GQU133" s="321"/>
      <c r="GQV133" s="280"/>
      <c r="GQW133" s="280"/>
      <c r="GQX133" s="321"/>
      <c r="GQY133" s="280"/>
      <c r="GQZ133" s="280"/>
      <c r="GRA133" s="321"/>
      <c r="GRB133" s="280"/>
      <c r="GRC133" s="280"/>
      <c r="GRD133" s="321"/>
      <c r="GRE133" s="280"/>
      <c r="GRF133" s="280"/>
      <c r="GRG133" s="321"/>
      <c r="GRH133" s="280"/>
      <c r="GRI133" s="280"/>
      <c r="GRJ133" s="321"/>
      <c r="GRK133" s="280"/>
      <c r="GRL133" s="280"/>
      <c r="GRM133" s="321"/>
      <c r="GRN133" s="280"/>
      <c r="GRO133" s="280"/>
      <c r="GRP133" s="321"/>
      <c r="GRQ133" s="280"/>
      <c r="GRR133" s="280"/>
      <c r="GRS133" s="321"/>
      <c r="GRT133" s="280"/>
      <c r="GRU133" s="280"/>
      <c r="GRV133" s="321"/>
      <c r="GRW133" s="280"/>
      <c r="GRX133" s="280"/>
      <c r="GRY133" s="321"/>
      <c r="GRZ133" s="280"/>
      <c r="GSA133" s="280"/>
      <c r="GSB133" s="321"/>
      <c r="GSC133" s="280"/>
      <c r="GSD133" s="280"/>
      <c r="GSE133" s="321"/>
      <c r="GSF133" s="280"/>
      <c r="GSG133" s="280"/>
      <c r="GSH133" s="321"/>
      <c r="GSI133" s="280"/>
      <c r="GSJ133" s="280"/>
      <c r="GSK133" s="321"/>
      <c r="GSL133" s="280"/>
      <c r="GSM133" s="280"/>
      <c r="GSN133" s="321"/>
      <c r="GSO133" s="280"/>
      <c r="GSP133" s="280"/>
      <c r="GSQ133" s="321"/>
      <c r="GSR133" s="280"/>
      <c r="GSS133" s="280"/>
      <c r="GST133" s="321"/>
      <c r="GSU133" s="280"/>
      <c r="GSV133" s="280"/>
      <c r="GSW133" s="321"/>
      <c r="GSX133" s="280"/>
      <c r="GSY133" s="280"/>
      <c r="GSZ133" s="321"/>
      <c r="GTA133" s="280"/>
      <c r="GTB133" s="280"/>
      <c r="GTC133" s="321"/>
      <c r="GTD133" s="280"/>
      <c r="GTE133" s="280"/>
      <c r="GTF133" s="321"/>
      <c r="GTG133" s="280"/>
      <c r="GTH133" s="280"/>
      <c r="GTI133" s="321"/>
      <c r="GTJ133" s="280"/>
      <c r="GTK133" s="280"/>
      <c r="GTL133" s="321"/>
      <c r="GTM133" s="280"/>
      <c r="GTN133" s="280"/>
      <c r="GTO133" s="321"/>
      <c r="GTP133" s="280"/>
      <c r="GTQ133" s="280"/>
      <c r="GTR133" s="321"/>
      <c r="GTS133" s="280"/>
      <c r="GTT133" s="280"/>
      <c r="GTU133" s="321"/>
      <c r="GTV133" s="280"/>
      <c r="GTW133" s="280"/>
      <c r="GTX133" s="321"/>
      <c r="GTY133" s="280"/>
      <c r="GTZ133" s="280"/>
      <c r="GUA133" s="321"/>
      <c r="GUB133" s="280"/>
      <c r="GUC133" s="280"/>
      <c r="GUD133" s="321"/>
      <c r="GUE133" s="280"/>
      <c r="GUF133" s="280"/>
      <c r="GUG133" s="321"/>
      <c r="GUH133" s="280"/>
      <c r="GUI133" s="280"/>
      <c r="GUJ133" s="321"/>
      <c r="GUK133" s="280"/>
      <c r="GUL133" s="280"/>
      <c r="GUM133" s="321"/>
      <c r="GUN133" s="280"/>
      <c r="GUO133" s="280"/>
      <c r="GUP133" s="321"/>
      <c r="GUQ133" s="280"/>
      <c r="GUR133" s="280"/>
      <c r="GUS133" s="321"/>
      <c r="GUT133" s="280"/>
      <c r="GUU133" s="280"/>
      <c r="GUV133" s="321"/>
      <c r="GUW133" s="280"/>
      <c r="GUX133" s="280"/>
      <c r="GUY133" s="321"/>
      <c r="GUZ133" s="280"/>
      <c r="GVA133" s="280"/>
      <c r="GVB133" s="321"/>
      <c r="GVC133" s="280"/>
      <c r="GVD133" s="280"/>
      <c r="GVE133" s="321"/>
      <c r="GVF133" s="280"/>
      <c r="GVG133" s="280"/>
      <c r="GVH133" s="321"/>
      <c r="GVI133" s="280"/>
      <c r="GVJ133" s="280"/>
      <c r="GVK133" s="321"/>
      <c r="GVL133" s="280"/>
      <c r="GVM133" s="280"/>
      <c r="GVN133" s="321"/>
      <c r="GVO133" s="280"/>
      <c r="GVP133" s="280"/>
      <c r="GVQ133" s="321"/>
      <c r="GVR133" s="280"/>
      <c r="GVS133" s="280"/>
      <c r="GVT133" s="321"/>
      <c r="GVU133" s="280"/>
      <c r="GVV133" s="280"/>
      <c r="GVW133" s="321"/>
      <c r="GVX133" s="280"/>
      <c r="GVY133" s="280"/>
      <c r="GVZ133" s="321"/>
      <c r="GWA133" s="280"/>
      <c r="GWB133" s="280"/>
      <c r="GWC133" s="321"/>
      <c r="GWD133" s="280"/>
      <c r="GWE133" s="280"/>
      <c r="GWF133" s="321"/>
      <c r="GWG133" s="280"/>
      <c r="GWH133" s="280"/>
      <c r="GWI133" s="321"/>
      <c r="GWJ133" s="280"/>
      <c r="GWK133" s="280"/>
      <c r="GWL133" s="321"/>
      <c r="GWM133" s="280"/>
      <c r="GWN133" s="280"/>
      <c r="GWO133" s="321"/>
      <c r="GWP133" s="280"/>
      <c r="GWQ133" s="280"/>
      <c r="GWR133" s="321"/>
      <c r="GWS133" s="280"/>
      <c r="GWT133" s="280"/>
      <c r="GWU133" s="321"/>
      <c r="GWV133" s="280"/>
      <c r="GWW133" s="280"/>
      <c r="GWX133" s="321"/>
      <c r="GWY133" s="280"/>
      <c r="GWZ133" s="280"/>
      <c r="GXA133" s="321"/>
      <c r="GXB133" s="280"/>
      <c r="GXC133" s="280"/>
      <c r="GXD133" s="321"/>
      <c r="GXE133" s="280"/>
      <c r="GXF133" s="280"/>
      <c r="GXG133" s="321"/>
      <c r="GXH133" s="280"/>
      <c r="GXI133" s="280"/>
      <c r="GXJ133" s="321"/>
      <c r="GXK133" s="280"/>
      <c r="GXL133" s="280"/>
      <c r="GXM133" s="321"/>
      <c r="GXN133" s="280"/>
      <c r="GXO133" s="280"/>
      <c r="GXP133" s="321"/>
      <c r="GXQ133" s="280"/>
      <c r="GXR133" s="280"/>
      <c r="GXS133" s="321"/>
      <c r="GXT133" s="280"/>
      <c r="GXU133" s="280"/>
      <c r="GXV133" s="321"/>
      <c r="GXW133" s="280"/>
      <c r="GXX133" s="280"/>
      <c r="GXY133" s="321"/>
      <c r="GXZ133" s="280"/>
      <c r="GYA133" s="280"/>
      <c r="GYB133" s="321"/>
      <c r="GYC133" s="280"/>
      <c r="GYD133" s="280"/>
      <c r="GYE133" s="321"/>
      <c r="GYF133" s="280"/>
      <c r="GYG133" s="280"/>
      <c r="GYH133" s="321"/>
      <c r="GYI133" s="280"/>
      <c r="GYJ133" s="280"/>
      <c r="GYK133" s="321"/>
      <c r="GYL133" s="280"/>
      <c r="GYM133" s="280"/>
      <c r="GYN133" s="321"/>
      <c r="GYO133" s="280"/>
      <c r="GYP133" s="280"/>
      <c r="GYQ133" s="321"/>
      <c r="GYR133" s="280"/>
      <c r="GYS133" s="280"/>
      <c r="GYT133" s="321"/>
      <c r="GYU133" s="280"/>
      <c r="GYV133" s="280"/>
      <c r="GYW133" s="321"/>
      <c r="GYX133" s="280"/>
      <c r="GYY133" s="280"/>
      <c r="GYZ133" s="321"/>
      <c r="GZA133" s="280"/>
      <c r="GZB133" s="280"/>
      <c r="GZC133" s="321"/>
      <c r="GZD133" s="280"/>
      <c r="GZE133" s="280"/>
      <c r="GZF133" s="321"/>
      <c r="GZG133" s="280"/>
      <c r="GZH133" s="280"/>
      <c r="GZI133" s="321"/>
      <c r="GZJ133" s="280"/>
      <c r="GZK133" s="280"/>
      <c r="GZL133" s="321"/>
      <c r="GZM133" s="280"/>
      <c r="GZN133" s="280"/>
      <c r="GZO133" s="321"/>
      <c r="GZP133" s="280"/>
      <c r="GZQ133" s="280"/>
      <c r="GZR133" s="321"/>
      <c r="GZS133" s="280"/>
      <c r="GZT133" s="280"/>
      <c r="GZU133" s="321"/>
      <c r="GZV133" s="280"/>
      <c r="GZW133" s="280"/>
      <c r="GZX133" s="321"/>
      <c r="GZY133" s="280"/>
      <c r="GZZ133" s="280"/>
      <c r="HAA133" s="321"/>
      <c r="HAB133" s="280"/>
      <c r="HAC133" s="280"/>
      <c r="HAD133" s="321"/>
      <c r="HAE133" s="280"/>
      <c r="HAF133" s="280"/>
      <c r="HAG133" s="321"/>
      <c r="HAH133" s="280"/>
      <c r="HAI133" s="280"/>
      <c r="HAJ133" s="321"/>
      <c r="HAK133" s="280"/>
      <c r="HAL133" s="280"/>
      <c r="HAM133" s="321"/>
      <c r="HAN133" s="280"/>
      <c r="HAO133" s="280"/>
      <c r="HAP133" s="321"/>
      <c r="HAQ133" s="280"/>
      <c r="HAR133" s="280"/>
      <c r="HAS133" s="321"/>
      <c r="HAT133" s="280"/>
      <c r="HAU133" s="280"/>
      <c r="HAV133" s="321"/>
      <c r="HAW133" s="280"/>
      <c r="HAX133" s="280"/>
      <c r="HAY133" s="321"/>
      <c r="HAZ133" s="280"/>
      <c r="HBA133" s="280"/>
      <c r="HBB133" s="321"/>
      <c r="HBC133" s="280"/>
      <c r="HBD133" s="280"/>
      <c r="HBE133" s="321"/>
      <c r="HBF133" s="280"/>
      <c r="HBG133" s="280"/>
      <c r="HBH133" s="321"/>
      <c r="HBI133" s="280"/>
      <c r="HBJ133" s="280"/>
      <c r="HBK133" s="321"/>
      <c r="HBL133" s="280"/>
      <c r="HBM133" s="280"/>
      <c r="HBN133" s="321"/>
      <c r="HBO133" s="280"/>
      <c r="HBP133" s="280"/>
      <c r="HBQ133" s="321"/>
      <c r="HBR133" s="280"/>
      <c r="HBS133" s="280"/>
      <c r="HBT133" s="321"/>
      <c r="HBU133" s="280"/>
      <c r="HBV133" s="280"/>
      <c r="HBW133" s="321"/>
      <c r="HBX133" s="280"/>
      <c r="HBY133" s="280"/>
      <c r="HBZ133" s="321"/>
      <c r="HCA133" s="280"/>
      <c r="HCB133" s="280"/>
      <c r="HCC133" s="321"/>
      <c r="HCD133" s="280"/>
      <c r="HCE133" s="280"/>
      <c r="HCF133" s="321"/>
      <c r="HCG133" s="280"/>
      <c r="HCH133" s="280"/>
      <c r="HCI133" s="321"/>
      <c r="HCJ133" s="280"/>
      <c r="HCK133" s="280"/>
      <c r="HCL133" s="321"/>
      <c r="HCM133" s="280"/>
      <c r="HCN133" s="280"/>
      <c r="HCO133" s="321"/>
      <c r="HCP133" s="280"/>
      <c r="HCQ133" s="280"/>
      <c r="HCR133" s="321"/>
      <c r="HCS133" s="280"/>
      <c r="HCT133" s="280"/>
      <c r="HCU133" s="321"/>
      <c r="HCV133" s="280"/>
      <c r="HCW133" s="280"/>
      <c r="HCX133" s="321"/>
      <c r="HCY133" s="280"/>
      <c r="HCZ133" s="280"/>
      <c r="HDA133" s="321"/>
      <c r="HDB133" s="280"/>
      <c r="HDC133" s="280"/>
      <c r="HDD133" s="321"/>
      <c r="HDE133" s="280"/>
      <c r="HDF133" s="280"/>
      <c r="HDG133" s="321"/>
      <c r="HDH133" s="280"/>
      <c r="HDI133" s="280"/>
      <c r="HDJ133" s="321"/>
      <c r="HDK133" s="280"/>
      <c r="HDL133" s="280"/>
      <c r="HDM133" s="321"/>
      <c r="HDN133" s="280"/>
      <c r="HDO133" s="280"/>
      <c r="HDP133" s="321"/>
      <c r="HDQ133" s="280"/>
      <c r="HDR133" s="280"/>
      <c r="HDS133" s="321"/>
      <c r="HDT133" s="280"/>
      <c r="HDU133" s="280"/>
      <c r="HDV133" s="321"/>
      <c r="HDW133" s="280"/>
      <c r="HDX133" s="280"/>
      <c r="HDY133" s="321"/>
      <c r="HDZ133" s="280"/>
      <c r="HEA133" s="280"/>
      <c r="HEB133" s="321"/>
      <c r="HEC133" s="280"/>
      <c r="HED133" s="280"/>
      <c r="HEE133" s="321"/>
      <c r="HEF133" s="280"/>
      <c r="HEG133" s="280"/>
      <c r="HEH133" s="321"/>
      <c r="HEI133" s="280"/>
      <c r="HEJ133" s="280"/>
      <c r="HEK133" s="321"/>
      <c r="HEL133" s="280"/>
      <c r="HEM133" s="280"/>
      <c r="HEN133" s="321"/>
      <c r="HEO133" s="280"/>
      <c r="HEP133" s="280"/>
      <c r="HEQ133" s="321"/>
      <c r="HER133" s="280"/>
      <c r="HES133" s="280"/>
      <c r="HET133" s="321"/>
      <c r="HEU133" s="280"/>
      <c r="HEV133" s="280"/>
      <c r="HEW133" s="321"/>
      <c r="HEX133" s="280"/>
      <c r="HEY133" s="280"/>
      <c r="HEZ133" s="321"/>
      <c r="HFA133" s="280"/>
      <c r="HFB133" s="280"/>
      <c r="HFC133" s="321"/>
      <c r="HFD133" s="280"/>
      <c r="HFE133" s="280"/>
      <c r="HFF133" s="321"/>
      <c r="HFG133" s="280"/>
      <c r="HFH133" s="280"/>
      <c r="HFI133" s="321"/>
      <c r="HFJ133" s="280"/>
      <c r="HFK133" s="280"/>
      <c r="HFL133" s="321"/>
      <c r="HFM133" s="280"/>
      <c r="HFN133" s="280"/>
      <c r="HFO133" s="321"/>
      <c r="HFP133" s="280"/>
      <c r="HFQ133" s="280"/>
      <c r="HFR133" s="321"/>
      <c r="HFS133" s="280"/>
      <c r="HFT133" s="280"/>
      <c r="HFU133" s="321"/>
      <c r="HFV133" s="280"/>
      <c r="HFW133" s="280"/>
      <c r="HFX133" s="321"/>
      <c r="HFY133" s="280"/>
      <c r="HFZ133" s="280"/>
      <c r="HGA133" s="321"/>
      <c r="HGB133" s="280"/>
      <c r="HGC133" s="280"/>
      <c r="HGD133" s="321"/>
      <c r="HGE133" s="280"/>
      <c r="HGF133" s="280"/>
      <c r="HGG133" s="321"/>
      <c r="HGH133" s="280"/>
      <c r="HGI133" s="280"/>
      <c r="HGJ133" s="321"/>
      <c r="HGK133" s="280"/>
      <c r="HGL133" s="280"/>
      <c r="HGM133" s="321"/>
      <c r="HGN133" s="280"/>
      <c r="HGO133" s="280"/>
      <c r="HGP133" s="321"/>
      <c r="HGQ133" s="280"/>
      <c r="HGR133" s="280"/>
      <c r="HGS133" s="321"/>
      <c r="HGT133" s="280"/>
      <c r="HGU133" s="280"/>
      <c r="HGV133" s="321"/>
      <c r="HGW133" s="280"/>
      <c r="HGX133" s="280"/>
      <c r="HGY133" s="321"/>
      <c r="HGZ133" s="280"/>
      <c r="HHA133" s="280"/>
      <c r="HHB133" s="321"/>
      <c r="HHC133" s="280"/>
      <c r="HHD133" s="280"/>
      <c r="HHE133" s="321"/>
      <c r="HHF133" s="280"/>
      <c r="HHG133" s="280"/>
      <c r="HHH133" s="321"/>
      <c r="HHI133" s="280"/>
      <c r="HHJ133" s="280"/>
      <c r="HHK133" s="321"/>
      <c r="HHL133" s="280"/>
      <c r="HHM133" s="280"/>
      <c r="HHN133" s="321"/>
      <c r="HHO133" s="280"/>
      <c r="HHP133" s="280"/>
      <c r="HHQ133" s="321"/>
      <c r="HHR133" s="280"/>
      <c r="HHS133" s="280"/>
      <c r="HHT133" s="321"/>
      <c r="HHU133" s="280"/>
      <c r="HHV133" s="280"/>
      <c r="HHW133" s="321"/>
      <c r="HHX133" s="280"/>
      <c r="HHY133" s="280"/>
      <c r="HHZ133" s="321"/>
      <c r="HIA133" s="280"/>
      <c r="HIB133" s="280"/>
      <c r="HIC133" s="321"/>
      <c r="HID133" s="280"/>
      <c r="HIE133" s="280"/>
      <c r="HIF133" s="321"/>
      <c r="HIG133" s="280"/>
      <c r="HIH133" s="280"/>
      <c r="HII133" s="321"/>
      <c r="HIJ133" s="280"/>
      <c r="HIK133" s="280"/>
      <c r="HIL133" s="321"/>
      <c r="HIM133" s="280"/>
      <c r="HIN133" s="280"/>
      <c r="HIO133" s="321"/>
      <c r="HIP133" s="280"/>
      <c r="HIQ133" s="280"/>
      <c r="HIR133" s="321"/>
      <c r="HIS133" s="280"/>
      <c r="HIT133" s="280"/>
      <c r="HIU133" s="321"/>
      <c r="HIV133" s="280"/>
      <c r="HIW133" s="280"/>
      <c r="HIX133" s="321"/>
      <c r="HIY133" s="280"/>
      <c r="HIZ133" s="280"/>
      <c r="HJA133" s="321"/>
      <c r="HJB133" s="280"/>
      <c r="HJC133" s="280"/>
      <c r="HJD133" s="321"/>
      <c r="HJE133" s="280"/>
      <c r="HJF133" s="280"/>
      <c r="HJG133" s="321"/>
      <c r="HJH133" s="280"/>
      <c r="HJI133" s="280"/>
      <c r="HJJ133" s="321"/>
      <c r="HJK133" s="280"/>
      <c r="HJL133" s="280"/>
      <c r="HJM133" s="321"/>
      <c r="HJN133" s="280"/>
      <c r="HJO133" s="280"/>
      <c r="HJP133" s="321"/>
      <c r="HJQ133" s="280"/>
      <c r="HJR133" s="280"/>
      <c r="HJS133" s="321"/>
      <c r="HJT133" s="280"/>
      <c r="HJU133" s="280"/>
      <c r="HJV133" s="321"/>
      <c r="HJW133" s="280"/>
      <c r="HJX133" s="280"/>
      <c r="HJY133" s="321"/>
      <c r="HJZ133" s="280"/>
      <c r="HKA133" s="280"/>
      <c r="HKB133" s="321"/>
      <c r="HKC133" s="280"/>
      <c r="HKD133" s="280"/>
      <c r="HKE133" s="321"/>
      <c r="HKF133" s="280"/>
      <c r="HKG133" s="280"/>
      <c r="HKH133" s="321"/>
      <c r="HKI133" s="280"/>
      <c r="HKJ133" s="280"/>
      <c r="HKK133" s="321"/>
      <c r="HKL133" s="280"/>
      <c r="HKM133" s="280"/>
      <c r="HKN133" s="321"/>
      <c r="HKO133" s="280"/>
      <c r="HKP133" s="280"/>
      <c r="HKQ133" s="321"/>
      <c r="HKR133" s="280"/>
      <c r="HKS133" s="280"/>
      <c r="HKT133" s="321"/>
      <c r="HKU133" s="280"/>
      <c r="HKV133" s="280"/>
      <c r="HKW133" s="321"/>
      <c r="HKX133" s="280"/>
      <c r="HKY133" s="280"/>
      <c r="HKZ133" s="321"/>
      <c r="HLA133" s="280"/>
      <c r="HLB133" s="280"/>
      <c r="HLC133" s="321"/>
      <c r="HLD133" s="280"/>
      <c r="HLE133" s="280"/>
      <c r="HLF133" s="321"/>
      <c r="HLG133" s="280"/>
      <c r="HLH133" s="280"/>
      <c r="HLI133" s="321"/>
      <c r="HLJ133" s="280"/>
      <c r="HLK133" s="280"/>
      <c r="HLL133" s="321"/>
      <c r="HLM133" s="280"/>
      <c r="HLN133" s="280"/>
      <c r="HLO133" s="321"/>
      <c r="HLP133" s="280"/>
      <c r="HLQ133" s="280"/>
      <c r="HLR133" s="321"/>
      <c r="HLS133" s="280"/>
      <c r="HLT133" s="280"/>
      <c r="HLU133" s="321"/>
      <c r="HLV133" s="280"/>
      <c r="HLW133" s="280"/>
      <c r="HLX133" s="321"/>
      <c r="HLY133" s="280"/>
      <c r="HLZ133" s="280"/>
      <c r="HMA133" s="321"/>
      <c r="HMB133" s="280"/>
      <c r="HMC133" s="280"/>
      <c r="HMD133" s="321"/>
      <c r="HME133" s="280"/>
      <c r="HMF133" s="280"/>
      <c r="HMG133" s="321"/>
      <c r="HMH133" s="280"/>
      <c r="HMI133" s="280"/>
      <c r="HMJ133" s="321"/>
      <c r="HMK133" s="280"/>
      <c r="HML133" s="280"/>
      <c r="HMM133" s="321"/>
      <c r="HMN133" s="280"/>
      <c r="HMO133" s="280"/>
      <c r="HMP133" s="321"/>
      <c r="HMQ133" s="280"/>
      <c r="HMR133" s="280"/>
      <c r="HMS133" s="321"/>
      <c r="HMT133" s="280"/>
      <c r="HMU133" s="280"/>
      <c r="HMV133" s="321"/>
      <c r="HMW133" s="280"/>
      <c r="HMX133" s="280"/>
      <c r="HMY133" s="321"/>
      <c r="HMZ133" s="280"/>
      <c r="HNA133" s="280"/>
      <c r="HNB133" s="321"/>
      <c r="HNC133" s="280"/>
      <c r="HND133" s="280"/>
      <c r="HNE133" s="321"/>
      <c r="HNF133" s="280"/>
      <c r="HNG133" s="280"/>
      <c r="HNH133" s="321"/>
      <c r="HNI133" s="280"/>
      <c r="HNJ133" s="280"/>
      <c r="HNK133" s="321"/>
      <c r="HNL133" s="280"/>
      <c r="HNM133" s="280"/>
      <c r="HNN133" s="321"/>
      <c r="HNO133" s="280"/>
      <c r="HNP133" s="280"/>
      <c r="HNQ133" s="321"/>
      <c r="HNR133" s="280"/>
      <c r="HNS133" s="280"/>
      <c r="HNT133" s="321"/>
      <c r="HNU133" s="280"/>
      <c r="HNV133" s="280"/>
      <c r="HNW133" s="321"/>
      <c r="HNX133" s="280"/>
      <c r="HNY133" s="280"/>
      <c r="HNZ133" s="321"/>
      <c r="HOA133" s="280"/>
      <c r="HOB133" s="280"/>
      <c r="HOC133" s="321"/>
      <c r="HOD133" s="280"/>
      <c r="HOE133" s="280"/>
      <c r="HOF133" s="321"/>
      <c r="HOG133" s="280"/>
      <c r="HOH133" s="280"/>
      <c r="HOI133" s="321"/>
      <c r="HOJ133" s="280"/>
      <c r="HOK133" s="280"/>
      <c r="HOL133" s="321"/>
      <c r="HOM133" s="280"/>
      <c r="HON133" s="280"/>
      <c r="HOO133" s="321"/>
      <c r="HOP133" s="280"/>
      <c r="HOQ133" s="280"/>
      <c r="HOR133" s="321"/>
      <c r="HOS133" s="280"/>
      <c r="HOT133" s="280"/>
      <c r="HOU133" s="321"/>
      <c r="HOV133" s="280"/>
      <c r="HOW133" s="280"/>
      <c r="HOX133" s="321"/>
      <c r="HOY133" s="280"/>
      <c r="HOZ133" s="280"/>
      <c r="HPA133" s="321"/>
      <c r="HPB133" s="280"/>
      <c r="HPC133" s="280"/>
      <c r="HPD133" s="321"/>
      <c r="HPE133" s="280"/>
      <c r="HPF133" s="280"/>
      <c r="HPG133" s="321"/>
      <c r="HPH133" s="280"/>
      <c r="HPI133" s="280"/>
      <c r="HPJ133" s="321"/>
      <c r="HPK133" s="280"/>
      <c r="HPL133" s="280"/>
      <c r="HPM133" s="321"/>
      <c r="HPN133" s="280"/>
      <c r="HPO133" s="280"/>
      <c r="HPP133" s="321"/>
      <c r="HPQ133" s="280"/>
      <c r="HPR133" s="280"/>
      <c r="HPS133" s="321"/>
      <c r="HPT133" s="280"/>
      <c r="HPU133" s="280"/>
      <c r="HPV133" s="321"/>
      <c r="HPW133" s="280"/>
      <c r="HPX133" s="280"/>
      <c r="HPY133" s="321"/>
      <c r="HPZ133" s="280"/>
      <c r="HQA133" s="280"/>
      <c r="HQB133" s="321"/>
      <c r="HQC133" s="280"/>
      <c r="HQD133" s="280"/>
      <c r="HQE133" s="321"/>
      <c r="HQF133" s="280"/>
      <c r="HQG133" s="280"/>
      <c r="HQH133" s="321"/>
      <c r="HQI133" s="280"/>
      <c r="HQJ133" s="280"/>
      <c r="HQK133" s="321"/>
      <c r="HQL133" s="280"/>
      <c r="HQM133" s="280"/>
      <c r="HQN133" s="321"/>
      <c r="HQO133" s="280"/>
      <c r="HQP133" s="280"/>
      <c r="HQQ133" s="321"/>
      <c r="HQR133" s="280"/>
      <c r="HQS133" s="280"/>
      <c r="HQT133" s="321"/>
      <c r="HQU133" s="280"/>
      <c r="HQV133" s="280"/>
      <c r="HQW133" s="321"/>
      <c r="HQX133" s="280"/>
      <c r="HQY133" s="280"/>
      <c r="HQZ133" s="321"/>
      <c r="HRA133" s="280"/>
      <c r="HRB133" s="280"/>
      <c r="HRC133" s="321"/>
      <c r="HRD133" s="280"/>
      <c r="HRE133" s="280"/>
      <c r="HRF133" s="321"/>
      <c r="HRG133" s="280"/>
      <c r="HRH133" s="280"/>
      <c r="HRI133" s="321"/>
      <c r="HRJ133" s="280"/>
      <c r="HRK133" s="280"/>
      <c r="HRL133" s="321"/>
      <c r="HRM133" s="280"/>
      <c r="HRN133" s="280"/>
      <c r="HRO133" s="321"/>
      <c r="HRP133" s="280"/>
      <c r="HRQ133" s="280"/>
      <c r="HRR133" s="321"/>
      <c r="HRS133" s="280"/>
      <c r="HRT133" s="280"/>
      <c r="HRU133" s="321"/>
      <c r="HRV133" s="280"/>
      <c r="HRW133" s="280"/>
      <c r="HRX133" s="321"/>
      <c r="HRY133" s="280"/>
      <c r="HRZ133" s="280"/>
      <c r="HSA133" s="321"/>
      <c r="HSB133" s="280"/>
      <c r="HSC133" s="280"/>
      <c r="HSD133" s="321"/>
      <c r="HSE133" s="280"/>
      <c r="HSF133" s="280"/>
      <c r="HSG133" s="321"/>
      <c r="HSH133" s="280"/>
      <c r="HSI133" s="280"/>
      <c r="HSJ133" s="321"/>
      <c r="HSK133" s="280"/>
      <c r="HSL133" s="280"/>
      <c r="HSM133" s="321"/>
      <c r="HSN133" s="280"/>
      <c r="HSO133" s="280"/>
      <c r="HSP133" s="321"/>
      <c r="HSQ133" s="280"/>
      <c r="HSR133" s="280"/>
      <c r="HSS133" s="321"/>
      <c r="HST133" s="280"/>
      <c r="HSU133" s="280"/>
      <c r="HSV133" s="321"/>
      <c r="HSW133" s="280"/>
      <c r="HSX133" s="280"/>
      <c r="HSY133" s="321"/>
      <c r="HSZ133" s="280"/>
      <c r="HTA133" s="280"/>
      <c r="HTB133" s="321"/>
      <c r="HTC133" s="280"/>
      <c r="HTD133" s="280"/>
      <c r="HTE133" s="321"/>
      <c r="HTF133" s="280"/>
      <c r="HTG133" s="280"/>
      <c r="HTH133" s="321"/>
      <c r="HTI133" s="280"/>
      <c r="HTJ133" s="280"/>
      <c r="HTK133" s="321"/>
      <c r="HTL133" s="280"/>
      <c r="HTM133" s="280"/>
      <c r="HTN133" s="321"/>
      <c r="HTO133" s="280"/>
      <c r="HTP133" s="280"/>
      <c r="HTQ133" s="321"/>
      <c r="HTR133" s="280"/>
      <c r="HTS133" s="280"/>
      <c r="HTT133" s="321"/>
      <c r="HTU133" s="280"/>
      <c r="HTV133" s="280"/>
      <c r="HTW133" s="321"/>
      <c r="HTX133" s="280"/>
      <c r="HTY133" s="280"/>
      <c r="HTZ133" s="321"/>
      <c r="HUA133" s="280"/>
      <c r="HUB133" s="280"/>
      <c r="HUC133" s="321"/>
      <c r="HUD133" s="280"/>
      <c r="HUE133" s="280"/>
      <c r="HUF133" s="321"/>
      <c r="HUG133" s="280"/>
      <c r="HUH133" s="280"/>
      <c r="HUI133" s="321"/>
      <c r="HUJ133" s="280"/>
      <c r="HUK133" s="280"/>
      <c r="HUL133" s="321"/>
      <c r="HUM133" s="280"/>
      <c r="HUN133" s="280"/>
      <c r="HUO133" s="321"/>
      <c r="HUP133" s="280"/>
      <c r="HUQ133" s="280"/>
      <c r="HUR133" s="321"/>
      <c r="HUS133" s="280"/>
      <c r="HUT133" s="280"/>
      <c r="HUU133" s="321"/>
      <c r="HUV133" s="280"/>
      <c r="HUW133" s="280"/>
      <c r="HUX133" s="321"/>
      <c r="HUY133" s="280"/>
      <c r="HUZ133" s="280"/>
      <c r="HVA133" s="321"/>
      <c r="HVB133" s="280"/>
      <c r="HVC133" s="280"/>
      <c r="HVD133" s="321"/>
      <c r="HVE133" s="280"/>
      <c r="HVF133" s="280"/>
      <c r="HVG133" s="321"/>
      <c r="HVH133" s="280"/>
      <c r="HVI133" s="280"/>
      <c r="HVJ133" s="321"/>
      <c r="HVK133" s="280"/>
      <c r="HVL133" s="280"/>
      <c r="HVM133" s="321"/>
      <c r="HVN133" s="280"/>
      <c r="HVO133" s="280"/>
      <c r="HVP133" s="321"/>
      <c r="HVQ133" s="280"/>
      <c r="HVR133" s="280"/>
      <c r="HVS133" s="321"/>
      <c r="HVT133" s="280"/>
      <c r="HVU133" s="280"/>
      <c r="HVV133" s="321"/>
      <c r="HVW133" s="280"/>
      <c r="HVX133" s="280"/>
      <c r="HVY133" s="321"/>
      <c r="HVZ133" s="280"/>
      <c r="HWA133" s="280"/>
      <c r="HWB133" s="321"/>
      <c r="HWC133" s="280"/>
      <c r="HWD133" s="280"/>
      <c r="HWE133" s="321"/>
      <c r="HWF133" s="280"/>
      <c r="HWG133" s="280"/>
      <c r="HWH133" s="321"/>
      <c r="HWI133" s="280"/>
      <c r="HWJ133" s="280"/>
      <c r="HWK133" s="321"/>
      <c r="HWL133" s="280"/>
      <c r="HWM133" s="280"/>
      <c r="HWN133" s="321"/>
      <c r="HWO133" s="280"/>
      <c r="HWP133" s="280"/>
      <c r="HWQ133" s="321"/>
      <c r="HWR133" s="280"/>
      <c r="HWS133" s="280"/>
      <c r="HWT133" s="321"/>
      <c r="HWU133" s="280"/>
      <c r="HWV133" s="280"/>
      <c r="HWW133" s="321"/>
      <c r="HWX133" s="280"/>
      <c r="HWY133" s="280"/>
      <c r="HWZ133" s="321"/>
      <c r="HXA133" s="280"/>
      <c r="HXB133" s="280"/>
      <c r="HXC133" s="321"/>
      <c r="HXD133" s="280"/>
      <c r="HXE133" s="280"/>
      <c r="HXF133" s="321"/>
      <c r="HXG133" s="280"/>
      <c r="HXH133" s="280"/>
      <c r="HXI133" s="321"/>
      <c r="HXJ133" s="280"/>
      <c r="HXK133" s="280"/>
      <c r="HXL133" s="321"/>
      <c r="HXM133" s="280"/>
      <c r="HXN133" s="280"/>
      <c r="HXO133" s="321"/>
      <c r="HXP133" s="280"/>
      <c r="HXQ133" s="280"/>
      <c r="HXR133" s="321"/>
      <c r="HXS133" s="280"/>
      <c r="HXT133" s="280"/>
      <c r="HXU133" s="321"/>
      <c r="HXV133" s="280"/>
      <c r="HXW133" s="280"/>
      <c r="HXX133" s="321"/>
      <c r="HXY133" s="280"/>
      <c r="HXZ133" s="280"/>
      <c r="HYA133" s="321"/>
      <c r="HYB133" s="280"/>
      <c r="HYC133" s="280"/>
      <c r="HYD133" s="321"/>
      <c r="HYE133" s="280"/>
      <c r="HYF133" s="280"/>
      <c r="HYG133" s="321"/>
      <c r="HYH133" s="280"/>
      <c r="HYI133" s="280"/>
      <c r="HYJ133" s="321"/>
      <c r="HYK133" s="280"/>
      <c r="HYL133" s="280"/>
      <c r="HYM133" s="321"/>
      <c r="HYN133" s="280"/>
      <c r="HYO133" s="280"/>
      <c r="HYP133" s="321"/>
      <c r="HYQ133" s="280"/>
      <c r="HYR133" s="280"/>
      <c r="HYS133" s="321"/>
      <c r="HYT133" s="280"/>
      <c r="HYU133" s="280"/>
      <c r="HYV133" s="321"/>
      <c r="HYW133" s="280"/>
      <c r="HYX133" s="280"/>
      <c r="HYY133" s="321"/>
      <c r="HYZ133" s="280"/>
      <c r="HZA133" s="280"/>
      <c r="HZB133" s="321"/>
      <c r="HZC133" s="280"/>
      <c r="HZD133" s="280"/>
      <c r="HZE133" s="321"/>
      <c r="HZF133" s="280"/>
      <c r="HZG133" s="280"/>
      <c r="HZH133" s="321"/>
      <c r="HZI133" s="280"/>
      <c r="HZJ133" s="280"/>
      <c r="HZK133" s="321"/>
      <c r="HZL133" s="280"/>
      <c r="HZM133" s="280"/>
      <c r="HZN133" s="321"/>
      <c r="HZO133" s="280"/>
      <c r="HZP133" s="280"/>
      <c r="HZQ133" s="321"/>
      <c r="HZR133" s="280"/>
      <c r="HZS133" s="280"/>
      <c r="HZT133" s="321"/>
      <c r="HZU133" s="280"/>
      <c r="HZV133" s="280"/>
      <c r="HZW133" s="321"/>
      <c r="HZX133" s="280"/>
      <c r="HZY133" s="280"/>
      <c r="HZZ133" s="321"/>
      <c r="IAA133" s="280"/>
      <c r="IAB133" s="280"/>
      <c r="IAC133" s="321"/>
      <c r="IAD133" s="280"/>
      <c r="IAE133" s="280"/>
      <c r="IAF133" s="321"/>
      <c r="IAG133" s="280"/>
      <c r="IAH133" s="280"/>
      <c r="IAI133" s="321"/>
      <c r="IAJ133" s="280"/>
      <c r="IAK133" s="280"/>
      <c r="IAL133" s="321"/>
      <c r="IAM133" s="280"/>
      <c r="IAN133" s="280"/>
      <c r="IAO133" s="321"/>
      <c r="IAP133" s="280"/>
      <c r="IAQ133" s="280"/>
      <c r="IAR133" s="321"/>
      <c r="IAS133" s="280"/>
      <c r="IAT133" s="280"/>
      <c r="IAU133" s="321"/>
      <c r="IAV133" s="280"/>
      <c r="IAW133" s="280"/>
      <c r="IAX133" s="321"/>
      <c r="IAY133" s="280"/>
      <c r="IAZ133" s="280"/>
      <c r="IBA133" s="321"/>
      <c r="IBB133" s="280"/>
      <c r="IBC133" s="280"/>
      <c r="IBD133" s="321"/>
      <c r="IBE133" s="280"/>
      <c r="IBF133" s="280"/>
      <c r="IBG133" s="321"/>
      <c r="IBH133" s="280"/>
      <c r="IBI133" s="280"/>
      <c r="IBJ133" s="321"/>
      <c r="IBK133" s="280"/>
      <c r="IBL133" s="280"/>
      <c r="IBM133" s="321"/>
      <c r="IBN133" s="280"/>
      <c r="IBO133" s="280"/>
      <c r="IBP133" s="321"/>
      <c r="IBQ133" s="280"/>
      <c r="IBR133" s="280"/>
      <c r="IBS133" s="321"/>
      <c r="IBT133" s="280"/>
      <c r="IBU133" s="280"/>
      <c r="IBV133" s="321"/>
      <c r="IBW133" s="280"/>
      <c r="IBX133" s="280"/>
      <c r="IBY133" s="321"/>
      <c r="IBZ133" s="280"/>
      <c r="ICA133" s="280"/>
      <c r="ICB133" s="321"/>
      <c r="ICC133" s="280"/>
      <c r="ICD133" s="280"/>
      <c r="ICE133" s="321"/>
      <c r="ICF133" s="280"/>
      <c r="ICG133" s="280"/>
      <c r="ICH133" s="321"/>
      <c r="ICI133" s="280"/>
      <c r="ICJ133" s="280"/>
      <c r="ICK133" s="321"/>
      <c r="ICL133" s="280"/>
      <c r="ICM133" s="280"/>
      <c r="ICN133" s="321"/>
      <c r="ICO133" s="280"/>
      <c r="ICP133" s="280"/>
      <c r="ICQ133" s="321"/>
      <c r="ICR133" s="280"/>
      <c r="ICS133" s="280"/>
      <c r="ICT133" s="321"/>
      <c r="ICU133" s="280"/>
      <c r="ICV133" s="280"/>
      <c r="ICW133" s="321"/>
      <c r="ICX133" s="280"/>
      <c r="ICY133" s="280"/>
      <c r="ICZ133" s="321"/>
      <c r="IDA133" s="280"/>
      <c r="IDB133" s="280"/>
      <c r="IDC133" s="321"/>
      <c r="IDD133" s="280"/>
      <c r="IDE133" s="280"/>
      <c r="IDF133" s="321"/>
      <c r="IDG133" s="280"/>
      <c r="IDH133" s="280"/>
      <c r="IDI133" s="321"/>
      <c r="IDJ133" s="280"/>
      <c r="IDK133" s="280"/>
      <c r="IDL133" s="321"/>
      <c r="IDM133" s="280"/>
      <c r="IDN133" s="280"/>
      <c r="IDO133" s="321"/>
      <c r="IDP133" s="280"/>
      <c r="IDQ133" s="280"/>
      <c r="IDR133" s="321"/>
      <c r="IDS133" s="280"/>
      <c r="IDT133" s="280"/>
      <c r="IDU133" s="321"/>
      <c r="IDV133" s="280"/>
      <c r="IDW133" s="280"/>
      <c r="IDX133" s="321"/>
      <c r="IDY133" s="280"/>
      <c r="IDZ133" s="280"/>
      <c r="IEA133" s="321"/>
      <c r="IEB133" s="280"/>
      <c r="IEC133" s="280"/>
      <c r="IED133" s="321"/>
      <c r="IEE133" s="280"/>
      <c r="IEF133" s="280"/>
      <c r="IEG133" s="321"/>
      <c r="IEH133" s="280"/>
      <c r="IEI133" s="280"/>
      <c r="IEJ133" s="321"/>
      <c r="IEK133" s="280"/>
      <c r="IEL133" s="280"/>
      <c r="IEM133" s="321"/>
      <c r="IEN133" s="280"/>
      <c r="IEO133" s="280"/>
      <c r="IEP133" s="321"/>
      <c r="IEQ133" s="280"/>
      <c r="IER133" s="280"/>
      <c r="IES133" s="321"/>
      <c r="IET133" s="280"/>
      <c r="IEU133" s="280"/>
      <c r="IEV133" s="321"/>
      <c r="IEW133" s="280"/>
      <c r="IEX133" s="280"/>
      <c r="IEY133" s="321"/>
      <c r="IEZ133" s="280"/>
      <c r="IFA133" s="280"/>
      <c r="IFB133" s="321"/>
      <c r="IFC133" s="280"/>
      <c r="IFD133" s="280"/>
      <c r="IFE133" s="321"/>
      <c r="IFF133" s="280"/>
      <c r="IFG133" s="280"/>
      <c r="IFH133" s="321"/>
      <c r="IFI133" s="280"/>
      <c r="IFJ133" s="280"/>
      <c r="IFK133" s="321"/>
      <c r="IFL133" s="280"/>
      <c r="IFM133" s="280"/>
      <c r="IFN133" s="321"/>
      <c r="IFO133" s="280"/>
      <c r="IFP133" s="280"/>
      <c r="IFQ133" s="321"/>
      <c r="IFR133" s="280"/>
      <c r="IFS133" s="280"/>
      <c r="IFT133" s="321"/>
      <c r="IFU133" s="280"/>
      <c r="IFV133" s="280"/>
      <c r="IFW133" s="321"/>
      <c r="IFX133" s="280"/>
      <c r="IFY133" s="280"/>
      <c r="IFZ133" s="321"/>
      <c r="IGA133" s="280"/>
      <c r="IGB133" s="280"/>
      <c r="IGC133" s="321"/>
      <c r="IGD133" s="280"/>
      <c r="IGE133" s="280"/>
      <c r="IGF133" s="321"/>
      <c r="IGG133" s="280"/>
      <c r="IGH133" s="280"/>
      <c r="IGI133" s="321"/>
      <c r="IGJ133" s="280"/>
      <c r="IGK133" s="280"/>
      <c r="IGL133" s="321"/>
      <c r="IGM133" s="280"/>
      <c r="IGN133" s="280"/>
      <c r="IGO133" s="321"/>
      <c r="IGP133" s="280"/>
      <c r="IGQ133" s="280"/>
      <c r="IGR133" s="321"/>
      <c r="IGS133" s="280"/>
      <c r="IGT133" s="280"/>
      <c r="IGU133" s="321"/>
      <c r="IGV133" s="280"/>
      <c r="IGW133" s="280"/>
      <c r="IGX133" s="321"/>
      <c r="IGY133" s="280"/>
      <c r="IGZ133" s="280"/>
      <c r="IHA133" s="321"/>
      <c r="IHB133" s="280"/>
      <c r="IHC133" s="280"/>
      <c r="IHD133" s="321"/>
      <c r="IHE133" s="280"/>
      <c r="IHF133" s="280"/>
      <c r="IHG133" s="321"/>
      <c r="IHH133" s="280"/>
      <c r="IHI133" s="280"/>
      <c r="IHJ133" s="321"/>
      <c r="IHK133" s="280"/>
      <c r="IHL133" s="280"/>
      <c r="IHM133" s="321"/>
      <c r="IHN133" s="280"/>
      <c r="IHO133" s="280"/>
      <c r="IHP133" s="321"/>
      <c r="IHQ133" s="280"/>
      <c r="IHR133" s="280"/>
      <c r="IHS133" s="321"/>
      <c r="IHT133" s="280"/>
      <c r="IHU133" s="280"/>
      <c r="IHV133" s="321"/>
      <c r="IHW133" s="280"/>
      <c r="IHX133" s="280"/>
      <c r="IHY133" s="321"/>
      <c r="IHZ133" s="280"/>
      <c r="IIA133" s="280"/>
      <c r="IIB133" s="321"/>
      <c r="IIC133" s="280"/>
      <c r="IID133" s="280"/>
      <c r="IIE133" s="321"/>
      <c r="IIF133" s="280"/>
      <c r="IIG133" s="280"/>
      <c r="IIH133" s="321"/>
      <c r="III133" s="280"/>
      <c r="IIJ133" s="280"/>
      <c r="IIK133" s="321"/>
      <c r="IIL133" s="280"/>
      <c r="IIM133" s="280"/>
      <c r="IIN133" s="321"/>
      <c r="IIO133" s="280"/>
      <c r="IIP133" s="280"/>
      <c r="IIQ133" s="321"/>
      <c r="IIR133" s="280"/>
      <c r="IIS133" s="280"/>
      <c r="IIT133" s="321"/>
      <c r="IIU133" s="280"/>
      <c r="IIV133" s="280"/>
      <c r="IIW133" s="321"/>
      <c r="IIX133" s="280"/>
      <c r="IIY133" s="280"/>
      <c r="IIZ133" s="321"/>
      <c r="IJA133" s="280"/>
      <c r="IJB133" s="280"/>
      <c r="IJC133" s="321"/>
      <c r="IJD133" s="280"/>
      <c r="IJE133" s="280"/>
      <c r="IJF133" s="321"/>
      <c r="IJG133" s="280"/>
      <c r="IJH133" s="280"/>
      <c r="IJI133" s="321"/>
      <c r="IJJ133" s="280"/>
      <c r="IJK133" s="280"/>
      <c r="IJL133" s="321"/>
      <c r="IJM133" s="280"/>
      <c r="IJN133" s="280"/>
      <c r="IJO133" s="321"/>
      <c r="IJP133" s="280"/>
      <c r="IJQ133" s="280"/>
      <c r="IJR133" s="321"/>
      <c r="IJS133" s="280"/>
      <c r="IJT133" s="280"/>
      <c r="IJU133" s="321"/>
      <c r="IJV133" s="280"/>
      <c r="IJW133" s="280"/>
      <c r="IJX133" s="321"/>
      <c r="IJY133" s="280"/>
      <c r="IJZ133" s="280"/>
      <c r="IKA133" s="321"/>
      <c r="IKB133" s="280"/>
      <c r="IKC133" s="280"/>
      <c r="IKD133" s="321"/>
      <c r="IKE133" s="280"/>
      <c r="IKF133" s="280"/>
      <c r="IKG133" s="321"/>
      <c r="IKH133" s="280"/>
      <c r="IKI133" s="280"/>
      <c r="IKJ133" s="321"/>
      <c r="IKK133" s="280"/>
      <c r="IKL133" s="280"/>
      <c r="IKM133" s="321"/>
      <c r="IKN133" s="280"/>
      <c r="IKO133" s="280"/>
      <c r="IKP133" s="321"/>
      <c r="IKQ133" s="280"/>
      <c r="IKR133" s="280"/>
      <c r="IKS133" s="321"/>
      <c r="IKT133" s="280"/>
      <c r="IKU133" s="280"/>
      <c r="IKV133" s="321"/>
      <c r="IKW133" s="280"/>
      <c r="IKX133" s="280"/>
      <c r="IKY133" s="321"/>
      <c r="IKZ133" s="280"/>
      <c r="ILA133" s="280"/>
      <c r="ILB133" s="321"/>
      <c r="ILC133" s="280"/>
      <c r="ILD133" s="280"/>
      <c r="ILE133" s="321"/>
      <c r="ILF133" s="280"/>
      <c r="ILG133" s="280"/>
      <c r="ILH133" s="321"/>
      <c r="ILI133" s="280"/>
      <c r="ILJ133" s="280"/>
      <c r="ILK133" s="321"/>
      <c r="ILL133" s="280"/>
      <c r="ILM133" s="280"/>
      <c r="ILN133" s="321"/>
      <c r="ILO133" s="280"/>
      <c r="ILP133" s="280"/>
      <c r="ILQ133" s="321"/>
      <c r="ILR133" s="280"/>
      <c r="ILS133" s="280"/>
      <c r="ILT133" s="321"/>
      <c r="ILU133" s="280"/>
      <c r="ILV133" s="280"/>
      <c r="ILW133" s="321"/>
      <c r="ILX133" s="280"/>
      <c r="ILY133" s="280"/>
      <c r="ILZ133" s="321"/>
      <c r="IMA133" s="280"/>
      <c r="IMB133" s="280"/>
      <c r="IMC133" s="321"/>
      <c r="IMD133" s="280"/>
      <c r="IME133" s="280"/>
      <c r="IMF133" s="321"/>
      <c r="IMG133" s="280"/>
      <c r="IMH133" s="280"/>
      <c r="IMI133" s="321"/>
      <c r="IMJ133" s="280"/>
      <c r="IMK133" s="280"/>
      <c r="IML133" s="321"/>
      <c r="IMM133" s="280"/>
      <c r="IMN133" s="280"/>
      <c r="IMO133" s="321"/>
      <c r="IMP133" s="280"/>
      <c r="IMQ133" s="280"/>
      <c r="IMR133" s="321"/>
      <c r="IMS133" s="280"/>
      <c r="IMT133" s="280"/>
      <c r="IMU133" s="321"/>
      <c r="IMV133" s="280"/>
      <c r="IMW133" s="280"/>
      <c r="IMX133" s="321"/>
      <c r="IMY133" s="280"/>
      <c r="IMZ133" s="280"/>
      <c r="INA133" s="321"/>
      <c r="INB133" s="280"/>
      <c r="INC133" s="280"/>
      <c r="IND133" s="321"/>
      <c r="INE133" s="280"/>
      <c r="INF133" s="280"/>
      <c r="ING133" s="321"/>
      <c r="INH133" s="280"/>
      <c r="INI133" s="280"/>
      <c r="INJ133" s="321"/>
      <c r="INK133" s="280"/>
      <c r="INL133" s="280"/>
      <c r="INM133" s="321"/>
      <c r="INN133" s="280"/>
      <c r="INO133" s="280"/>
      <c r="INP133" s="321"/>
      <c r="INQ133" s="280"/>
      <c r="INR133" s="280"/>
      <c r="INS133" s="321"/>
      <c r="INT133" s="280"/>
      <c r="INU133" s="280"/>
      <c r="INV133" s="321"/>
      <c r="INW133" s="280"/>
      <c r="INX133" s="280"/>
      <c r="INY133" s="321"/>
      <c r="INZ133" s="280"/>
      <c r="IOA133" s="280"/>
      <c r="IOB133" s="321"/>
      <c r="IOC133" s="280"/>
      <c r="IOD133" s="280"/>
      <c r="IOE133" s="321"/>
      <c r="IOF133" s="280"/>
      <c r="IOG133" s="280"/>
      <c r="IOH133" s="321"/>
      <c r="IOI133" s="280"/>
      <c r="IOJ133" s="280"/>
      <c r="IOK133" s="321"/>
      <c r="IOL133" s="280"/>
      <c r="IOM133" s="280"/>
      <c r="ION133" s="321"/>
      <c r="IOO133" s="280"/>
      <c r="IOP133" s="280"/>
      <c r="IOQ133" s="321"/>
      <c r="IOR133" s="280"/>
      <c r="IOS133" s="280"/>
      <c r="IOT133" s="321"/>
      <c r="IOU133" s="280"/>
      <c r="IOV133" s="280"/>
      <c r="IOW133" s="321"/>
      <c r="IOX133" s="280"/>
      <c r="IOY133" s="280"/>
      <c r="IOZ133" s="321"/>
      <c r="IPA133" s="280"/>
      <c r="IPB133" s="280"/>
      <c r="IPC133" s="321"/>
      <c r="IPD133" s="280"/>
      <c r="IPE133" s="280"/>
      <c r="IPF133" s="321"/>
      <c r="IPG133" s="280"/>
      <c r="IPH133" s="280"/>
      <c r="IPI133" s="321"/>
      <c r="IPJ133" s="280"/>
      <c r="IPK133" s="280"/>
      <c r="IPL133" s="321"/>
      <c r="IPM133" s="280"/>
      <c r="IPN133" s="280"/>
      <c r="IPO133" s="321"/>
      <c r="IPP133" s="280"/>
      <c r="IPQ133" s="280"/>
      <c r="IPR133" s="321"/>
      <c r="IPS133" s="280"/>
      <c r="IPT133" s="280"/>
      <c r="IPU133" s="321"/>
      <c r="IPV133" s="280"/>
      <c r="IPW133" s="280"/>
      <c r="IPX133" s="321"/>
      <c r="IPY133" s="280"/>
      <c r="IPZ133" s="280"/>
      <c r="IQA133" s="321"/>
      <c r="IQB133" s="280"/>
      <c r="IQC133" s="280"/>
      <c r="IQD133" s="321"/>
      <c r="IQE133" s="280"/>
      <c r="IQF133" s="280"/>
      <c r="IQG133" s="321"/>
      <c r="IQH133" s="280"/>
      <c r="IQI133" s="280"/>
      <c r="IQJ133" s="321"/>
      <c r="IQK133" s="280"/>
      <c r="IQL133" s="280"/>
      <c r="IQM133" s="321"/>
      <c r="IQN133" s="280"/>
      <c r="IQO133" s="280"/>
      <c r="IQP133" s="321"/>
      <c r="IQQ133" s="280"/>
      <c r="IQR133" s="280"/>
      <c r="IQS133" s="321"/>
      <c r="IQT133" s="280"/>
      <c r="IQU133" s="280"/>
      <c r="IQV133" s="321"/>
      <c r="IQW133" s="280"/>
      <c r="IQX133" s="280"/>
      <c r="IQY133" s="321"/>
      <c r="IQZ133" s="280"/>
      <c r="IRA133" s="280"/>
      <c r="IRB133" s="321"/>
      <c r="IRC133" s="280"/>
      <c r="IRD133" s="280"/>
      <c r="IRE133" s="321"/>
      <c r="IRF133" s="280"/>
      <c r="IRG133" s="280"/>
      <c r="IRH133" s="321"/>
      <c r="IRI133" s="280"/>
      <c r="IRJ133" s="280"/>
      <c r="IRK133" s="321"/>
      <c r="IRL133" s="280"/>
      <c r="IRM133" s="280"/>
      <c r="IRN133" s="321"/>
      <c r="IRO133" s="280"/>
      <c r="IRP133" s="280"/>
      <c r="IRQ133" s="321"/>
      <c r="IRR133" s="280"/>
      <c r="IRS133" s="280"/>
      <c r="IRT133" s="321"/>
      <c r="IRU133" s="280"/>
      <c r="IRV133" s="280"/>
      <c r="IRW133" s="321"/>
      <c r="IRX133" s="280"/>
      <c r="IRY133" s="280"/>
      <c r="IRZ133" s="321"/>
      <c r="ISA133" s="280"/>
      <c r="ISB133" s="280"/>
      <c r="ISC133" s="321"/>
      <c r="ISD133" s="280"/>
      <c r="ISE133" s="280"/>
      <c r="ISF133" s="321"/>
      <c r="ISG133" s="280"/>
      <c r="ISH133" s="280"/>
      <c r="ISI133" s="321"/>
      <c r="ISJ133" s="280"/>
      <c r="ISK133" s="280"/>
      <c r="ISL133" s="321"/>
      <c r="ISM133" s="280"/>
      <c r="ISN133" s="280"/>
      <c r="ISO133" s="321"/>
      <c r="ISP133" s="280"/>
      <c r="ISQ133" s="280"/>
      <c r="ISR133" s="321"/>
      <c r="ISS133" s="280"/>
      <c r="IST133" s="280"/>
      <c r="ISU133" s="321"/>
      <c r="ISV133" s="280"/>
      <c r="ISW133" s="280"/>
      <c r="ISX133" s="321"/>
      <c r="ISY133" s="280"/>
      <c r="ISZ133" s="280"/>
      <c r="ITA133" s="321"/>
      <c r="ITB133" s="280"/>
      <c r="ITC133" s="280"/>
      <c r="ITD133" s="321"/>
      <c r="ITE133" s="280"/>
      <c r="ITF133" s="280"/>
      <c r="ITG133" s="321"/>
      <c r="ITH133" s="280"/>
      <c r="ITI133" s="280"/>
      <c r="ITJ133" s="321"/>
      <c r="ITK133" s="280"/>
      <c r="ITL133" s="280"/>
      <c r="ITM133" s="321"/>
      <c r="ITN133" s="280"/>
      <c r="ITO133" s="280"/>
      <c r="ITP133" s="321"/>
      <c r="ITQ133" s="280"/>
      <c r="ITR133" s="280"/>
      <c r="ITS133" s="321"/>
      <c r="ITT133" s="280"/>
      <c r="ITU133" s="280"/>
      <c r="ITV133" s="321"/>
      <c r="ITW133" s="280"/>
      <c r="ITX133" s="280"/>
      <c r="ITY133" s="321"/>
      <c r="ITZ133" s="280"/>
      <c r="IUA133" s="280"/>
      <c r="IUB133" s="321"/>
      <c r="IUC133" s="280"/>
      <c r="IUD133" s="280"/>
      <c r="IUE133" s="321"/>
      <c r="IUF133" s="280"/>
      <c r="IUG133" s="280"/>
      <c r="IUH133" s="321"/>
      <c r="IUI133" s="280"/>
      <c r="IUJ133" s="280"/>
      <c r="IUK133" s="321"/>
      <c r="IUL133" s="280"/>
      <c r="IUM133" s="280"/>
      <c r="IUN133" s="321"/>
      <c r="IUO133" s="280"/>
      <c r="IUP133" s="280"/>
      <c r="IUQ133" s="321"/>
      <c r="IUR133" s="280"/>
      <c r="IUS133" s="280"/>
      <c r="IUT133" s="321"/>
      <c r="IUU133" s="280"/>
      <c r="IUV133" s="280"/>
      <c r="IUW133" s="321"/>
      <c r="IUX133" s="280"/>
      <c r="IUY133" s="280"/>
      <c r="IUZ133" s="321"/>
      <c r="IVA133" s="280"/>
      <c r="IVB133" s="280"/>
      <c r="IVC133" s="321"/>
      <c r="IVD133" s="280"/>
      <c r="IVE133" s="280"/>
      <c r="IVF133" s="321"/>
      <c r="IVG133" s="280"/>
      <c r="IVH133" s="280"/>
      <c r="IVI133" s="321"/>
      <c r="IVJ133" s="280"/>
      <c r="IVK133" s="280"/>
      <c r="IVL133" s="321"/>
      <c r="IVM133" s="280"/>
      <c r="IVN133" s="280"/>
      <c r="IVO133" s="321"/>
      <c r="IVP133" s="280"/>
      <c r="IVQ133" s="280"/>
      <c r="IVR133" s="321"/>
      <c r="IVS133" s="280"/>
      <c r="IVT133" s="280"/>
      <c r="IVU133" s="321"/>
      <c r="IVV133" s="280"/>
      <c r="IVW133" s="280"/>
      <c r="IVX133" s="321"/>
      <c r="IVY133" s="280"/>
      <c r="IVZ133" s="280"/>
      <c r="IWA133" s="321"/>
      <c r="IWB133" s="280"/>
      <c r="IWC133" s="280"/>
      <c r="IWD133" s="321"/>
      <c r="IWE133" s="280"/>
      <c r="IWF133" s="280"/>
      <c r="IWG133" s="321"/>
      <c r="IWH133" s="280"/>
      <c r="IWI133" s="280"/>
      <c r="IWJ133" s="321"/>
      <c r="IWK133" s="280"/>
      <c r="IWL133" s="280"/>
      <c r="IWM133" s="321"/>
      <c r="IWN133" s="280"/>
      <c r="IWO133" s="280"/>
      <c r="IWP133" s="321"/>
      <c r="IWQ133" s="280"/>
      <c r="IWR133" s="280"/>
      <c r="IWS133" s="321"/>
      <c r="IWT133" s="280"/>
      <c r="IWU133" s="280"/>
      <c r="IWV133" s="321"/>
      <c r="IWW133" s="280"/>
      <c r="IWX133" s="280"/>
      <c r="IWY133" s="321"/>
      <c r="IWZ133" s="280"/>
      <c r="IXA133" s="280"/>
      <c r="IXB133" s="321"/>
      <c r="IXC133" s="280"/>
      <c r="IXD133" s="280"/>
      <c r="IXE133" s="321"/>
      <c r="IXF133" s="280"/>
      <c r="IXG133" s="280"/>
      <c r="IXH133" s="321"/>
      <c r="IXI133" s="280"/>
      <c r="IXJ133" s="280"/>
      <c r="IXK133" s="321"/>
      <c r="IXL133" s="280"/>
      <c r="IXM133" s="280"/>
      <c r="IXN133" s="321"/>
      <c r="IXO133" s="280"/>
      <c r="IXP133" s="280"/>
      <c r="IXQ133" s="321"/>
      <c r="IXR133" s="280"/>
      <c r="IXS133" s="280"/>
      <c r="IXT133" s="321"/>
      <c r="IXU133" s="280"/>
      <c r="IXV133" s="280"/>
      <c r="IXW133" s="321"/>
      <c r="IXX133" s="280"/>
      <c r="IXY133" s="280"/>
      <c r="IXZ133" s="321"/>
      <c r="IYA133" s="280"/>
      <c r="IYB133" s="280"/>
      <c r="IYC133" s="321"/>
      <c r="IYD133" s="280"/>
      <c r="IYE133" s="280"/>
      <c r="IYF133" s="321"/>
      <c r="IYG133" s="280"/>
      <c r="IYH133" s="280"/>
      <c r="IYI133" s="321"/>
      <c r="IYJ133" s="280"/>
      <c r="IYK133" s="280"/>
      <c r="IYL133" s="321"/>
      <c r="IYM133" s="280"/>
      <c r="IYN133" s="280"/>
      <c r="IYO133" s="321"/>
      <c r="IYP133" s="280"/>
      <c r="IYQ133" s="280"/>
      <c r="IYR133" s="321"/>
      <c r="IYS133" s="280"/>
      <c r="IYT133" s="280"/>
      <c r="IYU133" s="321"/>
      <c r="IYV133" s="280"/>
      <c r="IYW133" s="280"/>
      <c r="IYX133" s="321"/>
      <c r="IYY133" s="280"/>
      <c r="IYZ133" s="280"/>
      <c r="IZA133" s="321"/>
      <c r="IZB133" s="280"/>
      <c r="IZC133" s="280"/>
      <c r="IZD133" s="321"/>
      <c r="IZE133" s="280"/>
      <c r="IZF133" s="280"/>
      <c r="IZG133" s="321"/>
      <c r="IZH133" s="280"/>
      <c r="IZI133" s="280"/>
      <c r="IZJ133" s="321"/>
      <c r="IZK133" s="280"/>
      <c r="IZL133" s="280"/>
      <c r="IZM133" s="321"/>
      <c r="IZN133" s="280"/>
      <c r="IZO133" s="280"/>
      <c r="IZP133" s="321"/>
      <c r="IZQ133" s="280"/>
      <c r="IZR133" s="280"/>
      <c r="IZS133" s="321"/>
      <c r="IZT133" s="280"/>
      <c r="IZU133" s="280"/>
      <c r="IZV133" s="321"/>
      <c r="IZW133" s="280"/>
      <c r="IZX133" s="280"/>
      <c r="IZY133" s="321"/>
      <c r="IZZ133" s="280"/>
      <c r="JAA133" s="280"/>
      <c r="JAB133" s="321"/>
      <c r="JAC133" s="280"/>
      <c r="JAD133" s="280"/>
      <c r="JAE133" s="321"/>
      <c r="JAF133" s="280"/>
      <c r="JAG133" s="280"/>
      <c r="JAH133" s="321"/>
      <c r="JAI133" s="280"/>
      <c r="JAJ133" s="280"/>
      <c r="JAK133" s="321"/>
      <c r="JAL133" s="280"/>
      <c r="JAM133" s="280"/>
      <c r="JAN133" s="321"/>
      <c r="JAO133" s="280"/>
      <c r="JAP133" s="280"/>
      <c r="JAQ133" s="321"/>
      <c r="JAR133" s="280"/>
      <c r="JAS133" s="280"/>
      <c r="JAT133" s="321"/>
      <c r="JAU133" s="280"/>
      <c r="JAV133" s="280"/>
      <c r="JAW133" s="321"/>
      <c r="JAX133" s="280"/>
      <c r="JAY133" s="280"/>
      <c r="JAZ133" s="321"/>
      <c r="JBA133" s="280"/>
      <c r="JBB133" s="280"/>
      <c r="JBC133" s="321"/>
      <c r="JBD133" s="280"/>
      <c r="JBE133" s="280"/>
      <c r="JBF133" s="321"/>
      <c r="JBG133" s="280"/>
      <c r="JBH133" s="280"/>
      <c r="JBI133" s="321"/>
      <c r="JBJ133" s="280"/>
      <c r="JBK133" s="280"/>
      <c r="JBL133" s="321"/>
      <c r="JBM133" s="280"/>
      <c r="JBN133" s="280"/>
      <c r="JBO133" s="321"/>
      <c r="JBP133" s="280"/>
      <c r="JBQ133" s="280"/>
      <c r="JBR133" s="321"/>
      <c r="JBS133" s="280"/>
      <c r="JBT133" s="280"/>
      <c r="JBU133" s="321"/>
      <c r="JBV133" s="280"/>
      <c r="JBW133" s="280"/>
      <c r="JBX133" s="321"/>
      <c r="JBY133" s="280"/>
      <c r="JBZ133" s="280"/>
      <c r="JCA133" s="321"/>
      <c r="JCB133" s="280"/>
      <c r="JCC133" s="280"/>
      <c r="JCD133" s="321"/>
      <c r="JCE133" s="280"/>
      <c r="JCF133" s="280"/>
      <c r="JCG133" s="321"/>
      <c r="JCH133" s="280"/>
      <c r="JCI133" s="280"/>
      <c r="JCJ133" s="321"/>
      <c r="JCK133" s="280"/>
      <c r="JCL133" s="280"/>
      <c r="JCM133" s="321"/>
      <c r="JCN133" s="280"/>
      <c r="JCO133" s="280"/>
      <c r="JCP133" s="321"/>
      <c r="JCQ133" s="280"/>
      <c r="JCR133" s="280"/>
      <c r="JCS133" s="321"/>
      <c r="JCT133" s="280"/>
      <c r="JCU133" s="280"/>
      <c r="JCV133" s="321"/>
      <c r="JCW133" s="280"/>
      <c r="JCX133" s="280"/>
      <c r="JCY133" s="321"/>
      <c r="JCZ133" s="280"/>
      <c r="JDA133" s="280"/>
      <c r="JDB133" s="321"/>
      <c r="JDC133" s="280"/>
      <c r="JDD133" s="280"/>
      <c r="JDE133" s="321"/>
      <c r="JDF133" s="280"/>
      <c r="JDG133" s="280"/>
      <c r="JDH133" s="321"/>
      <c r="JDI133" s="280"/>
      <c r="JDJ133" s="280"/>
      <c r="JDK133" s="321"/>
      <c r="JDL133" s="280"/>
      <c r="JDM133" s="280"/>
      <c r="JDN133" s="321"/>
      <c r="JDO133" s="280"/>
      <c r="JDP133" s="280"/>
      <c r="JDQ133" s="321"/>
      <c r="JDR133" s="280"/>
      <c r="JDS133" s="280"/>
      <c r="JDT133" s="321"/>
      <c r="JDU133" s="280"/>
      <c r="JDV133" s="280"/>
      <c r="JDW133" s="321"/>
      <c r="JDX133" s="280"/>
      <c r="JDY133" s="280"/>
      <c r="JDZ133" s="321"/>
      <c r="JEA133" s="280"/>
      <c r="JEB133" s="280"/>
      <c r="JEC133" s="321"/>
      <c r="JED133" s="280"/>
      <c r="JEE133" s="280"/>
      <c r="JEF133" s="321"/>
      <c r="JEG133" s="280"/>
      <c r="JEH133" s="280"/>
      <c r="JEI133" s="321"/>
      <c r="JEJ133" s="280"/>
      <c r="JEK133" s="280"/>
      <c r="JEL133" s="321"/>
      <c r="JEM133" s="280"/>
      <c r="JEN133" s="280"/>
      <c r="JEO133" s="321"/>
      <c r="JEP133" s="280"/>
      <c r="JEQ133" s="280"/>
      <c r="JER133" s="321"/>
      <c r="JES133" s="280"/>
      <c r="JET133" s="280"/>
      <c r="JEU133" s="321"/>
      <c r="JEV133" s="280"/>
      <c r="JEW133" s="280"/>
      <c r="JEX133" s="321"/>
      <c r="JEY133" s="280"/>
      <c r="JEZ133" s="280"/>
      <c r="JFA133" s="321"/>
      <c r="JFB133" s="280"/>
      <c r="JFC133" s="280"/>
      <c r="JFD133" s="321"/>
      <c r="JFE133" s="280"/>
      <c r="JFF133" s="280"/>
      <c r="JFG133" s="321"/>
      <c r="JFH133" s="280"/>
      <c r="JFI133" s="280"/>
      <c r="JFJ133" s="321"/>
      <c r="JFK133" s="280"/>
      <c r="JFL133" s="280"/>
      <c r="JFM133" s="321"/>
      <c r="JFN133" s="280"/>
      <c r="JFO133" s="280"/>
      <c r="JFP133" s="321"/>
      <c r="JFQ133" s="280"/>
      <c r="JFR133" s="280"/>
      <c r="JFS133" s="321"/>
      <c r="JFT133" s="280"/>
      <c r="JFU133" s="280"/>
      <c r="JFV133" s="321"/>
      <c r="JFW133" s="280"/>
      <c r="JFX133" s="280"/>
      <c r="JFY133" s="321"/>
      <c r="JFZ133" s="280"/>
      <c r="JGA133" s="280"/>
      <c r="JGB133" s="321"/>
      <c r="JGC133" s="280"/>
      <c r="JGD133" s="280"/>
      <c r="JGE133" s="321"/>
      <c r="JGF133" s="280"/>
      <c r="JGG133" s="280"/>
      <c r="JGH133" s="321"/>
      <c r="JGI133" s="280"/>
      <c r="JGJ133" s="280"/>
      <c r="JGK133" s="321"/>
      <c r="JGL133" s="280"/>
      <c r="JGM133" s="280"/>
      <c r="JGN133" s="321"/>
      <c r="JGO133" s="280"/>
      <c r="JGP133" s="280"/>
      <c r="JGQ133" s="321"/>
      <c r="JGR133" s="280"/>
      <c r="JGS133" s="280"/>
      <c r="JGT133" s="321"/>
      <c r="JGU133" s="280"/>
      <c r="JGV133" s="280"/>
      <c r="JGW133" s="321"/>
      <c r="JGX133" s="280"/>
      <c r="JGY133" s="280"/>
      <c r="JGZ133" s="321"/>
      <c r="JHA133" s="280"/>
      <c r="JHB133" s="280"/>
      <c r="JHC133" s="321"/>
      <c r="JHD133" s="280"/>
      <c r="JHE133" s="280"/>
      <c r="JHF133" s="321"/>
      <c r="JHG133" s="280"/>
      <c r="JHH133" s="280"/>
      <c r="JHI133" s="321"/>
      <c r="JHJ133" s="280"/>
      <c r="JHK133" s="280"/>
      <c r="JHL133" s="321"/>
      <c r="JHM133" s="280"/>
      <c r="JHN133" s="280"/>
      <c r="JHO133" s="321"/>
      <c r="JHP133" s="280"/>
      <c r="JHQ133" s="280"/>
      <c r="JHR133" s="321"/>
      <c r="JHS133" s="280"/>
      <c r="JHT133" s="280"/>
      <c r="JHU133" s="321"/>
      <c r="JHV133" s="280"/>
      <c r="JHW133" s="280"/>
      <c r="JHX133" s="321"/>
      <c r="JHY133" s="280"/>
      <c r="JHZ133" s="280"/>
      <c r="JIA133" s="321"/>
      <c r="JIB133" s="280"/>
      <c r="JIC133" s="280"/>
      <c r="JID133" s="321"/>
      <c r="JIE133" s="280"/>
      <c r="JIF133" s="280"/>
      <c r="JIG133" s="321"/>
      <c r="JIH133" s="280"/>
      <c r="JII133" s="280"/>
      <c r="JIJ133" s="321"/>
      <c r="JIK133" s="280"/>
      <c r="JIL133" s="280"/>
      <c r="JIM133" s="321"/>
      <c r="JIN133" s="280"/>
      <c r="JIO133" s="280"/>
      <c r="JIP133" s="321"/>
      <c r="JIQ133" s="280"/>
      <c r="JIR133" s="280"/>
      <c r="JIS133" s="321"/>
      <c r="JIT133" s="280"/>
      <c r="JIU133" s="280"/>
      <c r="JIV133" s="321"/>
      <c r="JIW133" s="280"/>
      <c r="JIX133" s="280"/>
      <c r="JIY133" s="321"/>
      <c r="JIZ133" s="280"/>
      <c r="JJA133" s="280"/>
      <c r="JJB133" s="321"/>
      <c r="JJC133" s="280"/>
      <c r="JJD133" s="280"/>
      <c r="JJE133" s="321"/>
      <c r="JJF133" s="280"/>
      <c r="JJG133" s="280"/>
      <c r="JJH133" s="321"/>
      <c r="JJI133" s="280"/>
      <c r="JJJ133" s="280"/>
      <c r="JJK133" s="321"/>
      <c r="JJL133" s="280"/>
      <c r="JJM133" s="280"/>
      <c r="JJN133" s="321"/>
      <c r="JJO133" s="280"/>
      <c r="JJP133" s="280"/>
      <c r="JJQ133" s="321"/>
      <c r="JJR133" s="280"/>
      <c r="JJS133" s="280"/>
      <c r="JJT133" s="321"/>
      <c r="JJU133" s="280"/>
      <c r="JJV133" s="280"/>
      <c r="JJW133" s="321"/>
      <c r="JJX133" s="280"/>
      <c r="JJY133" s="280"/>
      <c r="JJZ133" s="321"/>
      <c r="JKA133" s="280"/>
      <c r="JKB133" s="280"/>
      <c r="JKC133" s="321"/>
      <c r="JKD133" s="280"/>
      <c r="JKE133" s="280"/>
      <c r="JKF133" s="321"/>
      <c r="JKG133" s="280"/>
      <c r="JKH133" s="280"/>
      <c r="JKI133" s="321"/>
      <c r="JKJ133" s="280"/>
      <c r="JKK133" s="280"/>
      <c r="JKL133" s="321"/>
      <c r="JKM133" s="280"/>
      <c r="JKN133" s="280"/>
      <c r="JKO133" s="321"/>
      <c r="JKP133" s="280"/>
      <c r="JKQ133" s="280"/>
      <c r="JKR133" s="321"/>
      <c r="JKS133" s="280"/>
      <c r="JKT133" s="280"/>
      <c r="JKU133" s="321"/>
      <c r="JKV133" s="280"/>
      <c r="JKW133" s="280"/>
      <c r="JKX133" s="321"/>
      <c r="JKY133" s="280"/>
      <c r="JKZ133" s="280"/>
      <c r="JLA133" s="321"/>
      <c r="JLB133" s="280"/>
      <c r="JLC133" s="280"/>
      <c r="JLD133" s="321"/>
      <c r="JLE133" s="280"/>
      <c r="JLF133" s="280"/>
      <c r="JLG133" s="321"/>
      <c r="JLH133" s="280"/>
      <c r="JLI133" s="280"/>
      <c r="JLJ133" s="321"/>
      <c r="JLK133" s="280"/>
      <c r="JLL133" s="280"/>
      <c r="JLM133" s="321"/>
      <c r="JLN133" s="280"/>
      <c r="JLO133" s="280"/>
      <c r="JLP133" s="321"/>
      <c r="JLQ133" s="280"/>
      <c r="JLR133" s="280"/>
      <c r="JLS133" s="321"/>
      <c r="JLT133" s="280"/>
      <c r="JLU133" s="280"/>
      <c r="JLV133" s="321"/>
      <c r="JLW133" s="280"/>
      <c r="JLX133" s="280"/>
      <c r="JLY133" s="321"/>
      <c r="JLZ133" s="280"/>
      <c r="JMA133" s="280"/>
      <c r="JMB133" s="321"/>
      <c r="JMC133" s="280"/>
      <c r="JMD133" s="280"/>
      <c r="JME133" s="321"/>
      <c r="JMF133" s="280"/>
      <c r="JMG133" s="280"/>
      <c r="JMH133" s="321"/>
      <c r="JMI133" s="280"/>
      <c r="JMJ133" s="280"/>
      <c r="JMK133" s="321"/>
      <c r="JML133" s="280"/>
      <c r="JMM133" s="280"/>
      <c r="JMN133" s="321"/>
      <c r="JMO133" s="280"/>
      <c r="JMP133" s="280"/>
      <c r="JMQ133" s="321"/>
      <c r="JMR133" s="280"/>
      <c r="JMS133" s="280"/>
      <c r="JMT133" s="321"/>
      <c r="JMU133" s="280"/>
      <c r="JMV133" s="280"/>
      <c r="JMW133" s="321"/>
      <c r="JMX133" s="280"/>
      <c r="JMY133" s="280"/>
      <c r="JMZ133" s="321"/>
      <c r="JNA133" s="280"/>
      <c r="JNB133" s="280"/>
      <c r="JNC133" s="321"/>
      <c r="JND133" s="280"/>
      <c r="JNE133" s="280"/>
      <c r="JNF133" s="321"/>
      <c r="JNG133" s="280"/>
      <c r="JNH133" s="280"/>
      <c r="JNI133" s="321"/>
      <c r="JNJ133" s="280"/>
      <c r="JNK133" s="280"/>
      <c r="JNL133" s="321"/>
      <c r="JNM133" s="280"/>
      <c r="JNN133" s="280"/>
      <c r="JNO133" s="321"/>
      <c r="JNP133" s="280"/>
      <c r="JNQ133" s="280"/>
      <c r="JNR133" s="321"/>
      <c r="JNS133" s="280"/>
      <c r="JNT133" s="280"/>
      <c r="JNU133" s="321"/>
      <c r="JNV133" s="280"/>
      <c r="JNW133" s="280"/>
      <c r="JNX133" s="321"/>
      <c r="JNY133" s="280"/>
      <c r="JNZ133" s="280"/>
      <c r="JOA133" s="321"/>
      <c r="JOB133" s="280"/>
      <c r="JOC133" s="280"/>
      <c r="JOD133" s="321"/>
      <c r="JOE133" s="280"/>
      <c r="JOF133" s="280"/>
      <c r="JOG133" s="321"/>
      <c r="JOH133" s="280"/>
      <c r="JOI133" s="280"/>
      <c r="JOJ133" s="321"/>
      <c r="JOK133" s="280"/>
      <c r="JOL133" s="280"/>
      <c r="JOM133" s="321"/>
      <c r="JON133" s="280"/>
      <c r="JOO133" s="280"/>
      <c r="JOP133" s="321"/>
      <c r="JOQ133" s="280"/>
      <c r="JOR133" s="280"/>
      <c r="JOS133" s="321"/>
      <c r="JOT133" s="280"/>
      <c r="JOU133" s="280"/>
      <c r="JOV133" s="321"/>
      <c r="JOW133" s="280"/>
      <c r="JOX133" s="280"/>
      <c r="JOY133" s="321"/>
      <c r="JOZ133" s="280"/>
      <c r="JPA133" s="280"/>
      <c r="JPB133" s="321"/>
      <c r="JPC133" s="280"/>
      <c r="JPD133" s="280"/>
      <c r="JPE133" s="321"/>
      <c r="JPF133" s="280"/>
      <c r="JPG133" s="280"/>
      <c r="JPH133" s="321"/>
      <c r="JPI133" s="280"/>
      <c r="JPJ133" s="280"/>
      <c r="JPK133" s="321"/>
      <c r="JPL133" s="280"/>
      <c r="JPM133" s="280"/>
      <c r="JPN133" s="321"/>
      <c r="JPO133" s="280"/>
      <c r="JPP133" s="280"/>
      <c r="JPQ133" s="321"/>
      <c r="JPR133" s="280"/>
      <c r="JPS133" s="280"/>
      <c r="JPT133" s="321"/>
      <c r="JPU133" s="280"/>
      <c r="JPV133" s="280"/>
      <c r="JPW133" s="321"/>
      <c r="JPX133" s="280"/>
      <c r="JPY133" s="280"/>
      <c r="JPZ133" s="321"/>
      <c r="JQA133" s="280"/>
      <c r="JQB133" s="280"/>
      <c r="JQC133" s="321"/>
      <c r="JQD133" s="280"/>
      <c r="JQE133" s="280"/>
      <c r="JQF133" s="321"/>
      <c r="JQG133" s="280"/>
      <c r="JQH133" s="280"/>
      <c r="JQI133" s="321"/>
      <c r="JQJ133" s="280"/>
      <c r="JQK133" s="280"/>
      <c r="JQL133" s="321"/>
      <c r="JQM133" s="280"/>
      <c r="JQN133" s="280"/>
      <c r="JQO133" s="321"/>
      <c r="JQP133" s="280"/>
      <c r="JQQ133" s="280"/>
      <c r="JQR133" s="321"/>
      <c r="JQS133" s="280"/>
      <c r="JQT133" s="280"/>
      <c r="JQU133" s="321"/>
      <c r="JQV133" s="280"/>
      <c r="JQW133" s="280"/>
      <c r="JQX133" s="321"/>
      <c r="JQY133" s="280"/>
      <c r="JQZ133" s="280"/>
      <c r="JRA133" s="321"/>
      <c r="JRB133" s="280"/>
      <c r="JRC133" s="280"/>
      <c r="JRD133" s="321"/>
      <c r="JRE133" s="280"/>
      <c r="JRF133" s="280"/>
      <c r="JRG133" s="321"/>
      <c r="JRH133" s="280"/>
      <c r="JRI133" s="280"/>
      <c r="JRJ133" s="321"/>
      <c r="JRK133" s="280"/>
      <c r="JRL133" s="280"/>
      <c r="JRM133" s="321"/>
      <c r="JRN133" s="280"/>
      <c r="JRO133" s="280"/>
      <c r="JRP133" s="321"/>
      <c r="JRQ133" s="280"/>
      <c r="JRR133" s="280"/>
      <c r="JRS133" s="321"/>
      <c r="JRT133" s="280"/>
      <c r="JRU133" s="280"/>
      <c r="JRV133" s="321"/>
      <c r="JRW133" s="280"/>
      <c r="JRX133" s="280"/>
      <c r="JRY133" s="321"/>
      <c r="JRZ133" s="280"/>
      <c r="JSA133" s="280"/>
      <c r="JSB133" s="321"/>
      <c r="JSC133" s="280"/>
      <c r="JSD133" s="280"/>
      <c r="JSE133" s="321"/>
      <c r="JSF133" s="280"/>
      <c r="JSG133" s="280"/>
      <c r="JSH133" s="321"/>
      <c r="JSI133" s="280"/>
      <c r="JSJ133" s="280"/>
      <c r="JSK133" s="321"/>
      <c r="JSL133" s="280"/>
      <c r="JSM133" s="280"/>
      <c r="JSN133" s="321"/>
      <c r="JSO133" s="280"/>
      <c r="JSP133" s="280"/>
      <c r="JSQ133" s="321"/>
      <c r="JSR133" s="280"/>
      <c r="JSS133" s="280"/>
      <c r="JST133" s="321"/>
      <c r="JSU133" s="280"/>
      <c r="JSV133" s="280"/>
      <c r="JSW133" s="321"/>
      <c r="JSX133" s="280"/>
      <c r="JSY133" s="280"/>
      <c r="JSZ133" s="321"/>
      <c r="JTA133" s="280"/>
      <c r="JTB133" s="280"/>
      <c r="JTC133" s="321"/>
      <c r="JTD133" s="280"/>
      <c r="JTE133" s="280"/>
      <c r="JTF133" s="321"/>
      <c r="JTG133" s="280"/>
      <c r="JTH133" s="280"/>
      <c r="JTI133" s="321"/>
      <c r="JTJ133" s="280"/>
      <c r="JTK133" s="280"/>
      <c r="JTL133" s="321"/>
      <c r="JTM133" s="280"/>
      <c r="JTN133" s="280"/>
      <c r="JTO133" s="321"/>
      <c r="JTP133" s="280"/>
      <c r="JTQ133" s="280"/>
      <c r="JTR133" s="321"/>
      <c r="JTS133" s="280"/>
      <c r="JTT133" s="280"/>
      <c r="JTU133" s="321"/>
      <c r="JTV133" s="280"/>
      <c r="JTW133" s="280"/>
      <c r="JTX133" s="321"/>
      <c r="JTY133" s="280"/>
      <c r="JTZ133" s="280"/>
      <c r="JUA133" s="321"/>
      <c r="JUB133" s="280"/>
      <c r="JUC133" s="280"/>
      <c r="JUD133" s="321"/>
      <c r="JUE133" s="280"/>
      <c r="JUF133" s="280"/>
      <c r="JUG133" s="321"/>
      <c r="JUH133" s="280"/>
      <c r="JUI133" s="280"/>
      <c r="JUJ133" s="321"/>
      <c r="JUK133" s="280"/>
      <c r="JUL133" s="280"/>
      <c r="JUM133" s="321"/>
      <c r="JUN133" s="280"/>
      <c r="JUO133" s="280"/>
      <c r="JUP133" s="321"/>
      <c r="JUQ133" s="280"/>
      <c r="JUR133" s="280"/>
      <c r="JUS133" s="321"/>
      <c r="JUT133" s="280"/>
      <c r="JUU133" s="280"/>
      <c r="JUV133" s="321"/>
      <c r="JUW133" s="280"/>
      <c r="JUX133" s="280"/>
      <c r="JUY133" s="321"/>
      <c r="JUZ133" s="280"/>
      <c r="JVA133" s="280"/>
      <c r="JVB133" s="321"/>
      <c r="JVC133" s="280"/>
      <c r="JVD133" s="280"/>
      <c r="JVE133" s="321"/>
      <c r="JVF133" s="280"/>
      <c r="JVG133" s="280"/>
      <c r="JVH133" s="321"/>
      <c r="JVI133" s="280"/>
      <c r="JVJ133" s="280"/>
      <c r="JVK133" s="321"/>
      <c r="JVL133" s="280"/>
      <c r="JVM133" s="280"/>
      <c r="JVN133" s="321"/>
      <c r="JVO133" s="280"/>
      <c r="JVP133" s="280"/>
      <c r="JVQ133" s="321"/>
      <c r="JVR133" s="280"/>
      <c r="JVS133" s="280"/>
      <c r="JVT133" s="321"/>
      <c r="JVU133" s="280"/>
      <c r="JVV133" s="280"/>
      <c r="JVW133" s="321"/>
      <c r="JVX133" s="280"/>
      <c r="JVY133" s="280"/>
      <c r="JVZ133" s="321"/>
      <c r="JWA133" s="280"/>
      <c r="JWB133" s="280"/>
      <c r="JWC133" s="321"/>
      <c r="JWD133" s="280"/>
      <c r="JWE133" s="280"/>
      <c r="JWF133" s="321"/>
      <c r="JWG133" s="280"/>
      <c r="JWH133" s="280"/>
      <c r="JWI133" s="321"/>
      <c r="JWJ133" s="280"/>
      <c r="JWK133" s="280"/>
      <c r="JWL133" s="321"/>
      <c r="JWM133" s="280"/>
      <c r="JWN133" s="280"/>
      <c r="JWO133" s="321"/>
      <c r="JWP133" s="280"/>
      <c r="JWQ133" s="280"/>
      <c r="JWR133" s="321"/>
      <c r="JWS133" s="280"/>
      <c r="JWT133" s="280"/>
      <c r="JWU133" s="321"/>
      <c r="JWV133" s="280"/>
      <c r="JWW133" s="280"/>
      <c r="JWX133" s="321"/>
      <c r="JWY133" s="280"/>
      <c r="JWZ133" s="280"/>
      <c r="JXA133" s="321"/>
      <c r="JXB133" s="280"/>
      <c r="JXC133" s="280"/>
      <c r="JXD133" s="321"/>
      <c r="JXE133" s="280"/>
      <c r="JXF133" s="280"/>
      <c r="JXG133" s="321"/>
      <c r="JXH133" s="280"/>
      <c r="JXI133" s="280"/>
      <c r="JXJ133" s="321"/>
      <c r="JXK133" s="280"/>
      <c r="JXL133" s="280"/>
      <c r="JXM133" s="321"/>
      <c r="JXN133" s="280"/>
      <c r="JXO133" s="280"/>
      <c r="JXP133" s="321"/>
      <c r="JXQ133" s="280"/>
      <c r="JXR133" s="280"/>
      <c r="JXS133" s="321"/>
      <c r="JXT133" s="280"/>
      <c r="JXU133" s="280"/>
      <c r="JXV133" s="321"/>
      <c r="JXW133" s="280"/>
      <c r="JXX133" s="280"/>
      <c r="JXY133" s="321"/>
      <c r="JXZ133" s="280"/>
      <c r="JYA133" s="280"/>
      <c r="JYB133" s="321"/>
      <c r="JYC133" s="280"/>
      <c r="JYD133" s="280"/>
      <c r="JYE133" s="321"/>
      <c r="JYF133" s="280"/>
      <c r="JYG133" s="280"/>
      <c r="JYH133" s="321"/>
      <c r="JYI133" s="280"/>
      <c r="JYJ133" s="280"/>
      <c r="JYK133" s="321"/>
      <c r="JYL133" s="280"/>
      <c r="JYM133" s="280"/>
      <c r="JYN133" s="321"/>
      <c r="JYO133" s="280"/>
      <c r="JYP133" s="280"/>
      <c r="JYQ133" s="321"/>
      <c r="JYR133" s="280"/>
      <c r="JYS133" s="280"/>
      <c r="JYT133" s="321"/>
      <c r="JYU133" s="280"/>
      <c r="JYV133" s="280"/>
      <c r="JYW133" s="321"/>
      <c r="JYX133" s="280"/>
      <c r="JYY133" s="280"/>
      <c r="JYZ133" s="321"/>
      <c r="JZA133" s="280"/>
      <c r="JZB133" s="280"/>
      <c r="JZC133" s="321"/>
      <c r="JZD133" s="280"/>
      <c r="JZE133" s="280"/>
      <c r="JZF133" s="321"/>
      <c r="JZG133" s="280"/>
      <c r="JZH133" s="280"/>
      <c r="JZI133" s="321"/>
      <c r="JZJ133" s="280"/>
      <c r="JZK133" s="280"/>
      <c r="JZL133" s="321"/>
      <c r="JZM133" s="280"/>
      <c r="JZN133" s="280"/>
      <c r="JZO133" s="321"/>
      <c r="JZP133" s="280"/>
      <c r="JZQ133" s="280"/>
      <c r="JZR133" s="321"/>
      <c r="JZS133" s="280"/>
      <c r="JZT133" s="280"/>
      <c r="JZU133" s="321"/>
      <c r="JZV133" s="280"/>
      <c r="JZW133" s="280"/>
      <c r="JZX133" s="321"/>
      <c r="JZY133" s="280"/>
      <c r="JZZ133" s="280"/>
      <c r="KAA133" s="321"/>
      <c r="KAB133" s="280"/>
      <c r="KAC133" s="280"/>
      <c r="KAD133" s="321"/>
      <c r="KAE133" s="280"/>
      <c r="KAF133" s="280"/>
      <c r="KAG133" s="321"/>
      <c r="KAH133" s="280"/>
      <c r="KAI133" s="280"/>
      <c r="KAJ133" s="321"/>
      <c r="KAK133" s="280"/>
      <c r="KAL133" s="280"/>
      <c r="KAM133" s="321"/>
      <c r="KAN133" s="280"/>
      <c r="KAO133" s="280"/>
      <c r="KAP133" s="321"/>
      <c r="KAQ133" s="280"/>
      <c r="KAR133" s="280"/>
      <c r="KAS133" s="321"/>
      <c r="KAT133" s="280"/>
      <c r="KAU133" s="280"/>
      <c r="KAV133" s="321"/>
      <c r="KAW133" s="280"/>
      <c r="KAX133" s="280"/>
      <c r="KAY133" s="321"/>
      <c r="KAZ133" s="280"/>
      <c r="KBA133" s="280"/>
      <c r="KBB133" s="321"/>
      <c r="KBC133" s="280"/>
      <c r="KBD133" s="280"/>
      <c r="KBE133" s="321"/>
      <c r="KBF133" s="280"/>
      <c r="KBG133" s="280"/>
      <c r="KBH133" s="321"/>
      <c r="KBI133" s="280"/>
      <c r="KBJ133" s="280"/>
      <c r="KBK133" s="321"/>
      <c r="KBL133" s="280"/>
      <c r="KBM133" s="280"/>
      <c r="KBN133" s="321"/>
      <c r="KBO133" s="280"/>
      <c r="KBP133" s="280"/>
      <c r="KBQ133" s="321"/>
      <c r="KBR133" s="280"/>
      <c r="KBS133" s="280"/>
      <c r="KBT133" s="321"/>
      <c r="KBU133" s="280"/>
      <c r="KBV133" s="280"/>
      <c r="KBW133" s="321"/>
      <c r="KBX133" s="280"/>
      <c r="KBY133" s="280"/>
      <c r="KBZ133" s="321"/>
      <c r="KCA133" s="280"/>
      <c r="KCB133" s="280"/>
      <c r="KCC133" s="321"/>
      <c r="KCD133" s="280"/>
      <c r="KCE133" s="280"/>
      <c r="KCF133" s="321"/>
      <c r="KCG133" s="280"/>
      <c r="KCH133" s="280"/>
      <c r="KCI133" s="321"/>
      <c r="KCJ133" s="280"/>
      <c r="KCK133" s="280"/>
      <c r="KCL133" s="321"/>
      <c r="KCM133" s="280"/>
      <c r="KCN133" s="280"/>
      <c r="KCO133" s="321"/>
      <c r="KCP133" s="280"/>
      <c r="KCQ133" s="280"/>
      <c r="KCR133" s="321"/>
      <c r="KCS133" s="280"/>
      <c r="KCT133" s="280"/>
      <c r="KCU133" s="321"/>
      <c r="KCV133" s="280"/>
      <c r="KCW133" s="280"/>
      <c r="KCX133" s="321"/>
      <c r="KCY133" s="280"/>
      <c r="KCZ133" s="280"/>
      <c r="KDA133" s="321"/>
      <c r="KDB133" s="280"/>
      <c r="KDC133" s="280"/>
      <c r="KDD133" s="321"/>
      <c r="KDE133" s="280"/>
      <c r="KDF133" s="280"/>
      <c r="KDG133" s="321"/>
      <c r="KDH133" s="280"/>
      <c r="KDI133" s="280"/>
      <c r="KDJ133" s="321"/>
      <c r="KDK133" s="280"/>
      <c r="KDL133" s="280"/>
      <c r="KDM133" s="321"/>
      <c r="KDN133" s="280"/>
      <c r="KDO133" s="280"/>
      <c r="KDP133" s="321"/>
      <c r="KDQ133" s="280"/>
      <c r="KDR133" s="280"/>
      <c r="KDS133" s="321"/>
      <c r="KDT133" s="280"/>
      <c r="KDU133" s="280"/>
      <c r="KDV133" s="321"/>
      <c r="KDW133" s="280"/>
      <c r="KDX133" s="280"/>
      <c r="KDY133" s="321"/>
      <c r="KDZ133" s="280"/>
      <c r="KEA133" s="280"/>
      <c r="KEB133" s="321"/>
      <c r="KEC133" s="280"/>
      <c r="KED133" s="280"/>
      <c r="KEE133" s="321"/>
      <c r="KEF133" s="280"/>
      <c r="KEG133" s="280"/>
      <c r="KEH133" s="321"/>
      <c r="KEI133" s="280"/>
      <c r="KEJ133" s="280"/>
      <c r="KEK133" s="321"/>
      <c r="KEL133" s="280"/>
      <c r="KEM133" s="280"/>
      <c r="KEN133" s="321"/>
      <c r="KEO133" s="280"/>
      <c r="KEP133" s="280"/>
      <c r="KEQ133" s="321"/>
      <c r="KER133" s="280"/>
      <c r="KES133" s="280"/>
      <c r="KET133" s="321"/>
      <c r="KEU133" s="280"/>
      <c r="KEV133" s="280"/>
      <c r="KEW133" s="321"/>
      <c r="KEX133" s="280"/>
      <c r="KEY133" s="280"/>
      <c r="KEZ133" s="321"/>
      <c r="KFA133" s="280"/>
      <c r="KFB133" s="280"/>
      <c r="KFC133" s="321"/>
      <c r="KFD133" s="280"/>
      <c r="KFE133" s="280"/>
      <c r="KFF133" s="321"/>
      <c r="KFG133" s="280"/>
      <c r="KFH133" s="280"/>
      <c r="KFI133" s="321"/>
      <c r="KFJ133" s="280"/>
      <c r="KFK133" s="280"/>
      <c r="KFL133" s="321"/>
      <c r="KFM133" s="280"/>
      <c r="KFN133" s="280"/>
      <c r="KFO133" s="321"/>
      <c r="KFP133" s="280"/>
      <c r="KFQ133" s="280"/>
      <c r="KFR133" s="321"/>
      <c r="KFS133" s="280"/>
      <c r="KFT133" s="280"/>
      <c r="KFU133" s="321"/>
      <c r="KFV133" s="280"/>
      <c r="KFW133" s="280"/>
      <c r="KFX133" s="321"/>
      <c r="KFY133" s="280"/>
      <c r="KFZ133" s="280"/>
      <c r="KGA133" s="321"/>
      <c r="KGB133" s="280"/>
      <c r="KGC133" s="280"/>
      <c r="KGD133" s="321"/>
      <c r="KGE133" s="280"/>
      <c r="KGF133" s="280"/>
      <c r="KGG133" s="321"/>
      <c r="KGH133" s="280"/>
      <c r="KGI133" s="280"/>
      <c r="KGJ133" s="321"/>
      <c r="KGK133" s="280"/>
      <c r="KGL133" s="280"/>
      <c r="KGM133" s="321"/>
      <c r="KGN133" s="280"/>
      <c r="KGO133" s="280"/>
      <c r="KGP133" s="321"/>
      <c r="KGQ133" s="280"/>
      <c r="KGR133" s="280"/>
      <c r="KGS133" s="321"/>
      <c r="KGT133" s="280"/>
      <c r="KGU133" s="280"/>
      <c r="KGV133" s="321"/>
      <c r="KGW133" s="280"/>
      <c r="KGX133" s="280"/>
      <c r="KGY133" s="321"/>
      <c r="KGZ133" s="280"/>
      <c r="KHA133" s="280"/>
      <c r="KHB133" s="321"/>
      <c r="KHC133" s="280"/>
      <c r="KHD133" s="280"/>
      <c r="KHE133" s="321"/>
      <c r="KHF133" s="280"/>
      <c r="KHG133" s="280"/>
      <c r="KHH133" s="321"/>
      <c r="KHI133" s="280"/>
      <c r="KHJ133" s="280"/>
      <c r="KHK133" s="321"/>
      <c r="KHL133" s="280"/>
      <c r="KHM133" s="280"/>
      <c r="KHN133" s="321"/>
      <c r="KHO133" s="280"/>
      <c r="KHP133" s="280"/>
      <c r="KHQ133" s="321"/>
      <c r="KHR133" s="280"/>
      <c r="KHS133" s="280"/>
      <c r="KHT133" s="321"/>
      <c r="KHU133" s="280"/>
      <c r="KHV133" s="280"/>
      <c r="KHW133" s="321"/>
      <c r="KHX133" s="280"/>
      <c r="KHY133" s="280"/>
      <c r="KHZ133" s="321"/>
      <c r="KIA133" s="280"/>
      <c r="KIB133" s="280"/>
      <c r="KIC133" s="321"/>
      <c r="KID133" s="280"/>
      <c r="KIE133" s="280"/>
      <c r="KIF133" s="321"/>
      <c r="KIG133" s="280"/>
      <c r="KIH133" s="280"/>
      <c r="KII133" s="321"/>
      <c r="KIJ133" s="280"/>
      <c r="KIK133" s="280"/>
      <c r="KIL133" s="321"/>
      <c r="KIM133" s="280"/>
      <c r="KIN133" s="280"/>
      <c r="KIO133" s="321"/>
      <c r="KIP133" s="280"/>
      <c r="KIQ133" s="280"/>
      <c r="KIR133" s="321"/>
      <c r="KIS133" s="280"/>
      <c r="KIT133" s="280"/>
      <c r="KIU133" s="321"/>
      <c r="KIV133" s="280"/>
      <c r="KIW133" s="280"/>
      <c r="KIX133" s="321"/>
      <c r="KIY133" s="280"/>
      <c r="KIZ133" s="280"/>
      <c r="KJA133" s="321"/>
      <c r="KJB133" s="280"/>
      <c r="KJC133" s="280"/>
      <c r="KJD133" s="321"/>
      <c r="KJE133" s="280"/>
      <c r="KJF133" s="280"/>
      <c r="KJG133" s="321"/>
      <c r="KJH133" s="280"/>
      <c r="KJI133" s="280"/>
      <c r="KJJ133" s="321"/>
      <c r="KJK133" s="280"/>
      <c r="KJL133" s="280"/>
      <c r="KJM133" s="321"/>
      <c r="KJN133" s="280"/>
      <c r="KJO133" s="280"/>
      <c r="KJP133" s="321"/>
      <c r="KJQ133" s="280"/>
      <c r="KJR133" s="280"/>
      <c r="KJS133" s="321"/>
      <c r="KJT133" s="280"/>
      <c r="KJU133" s="280"/>
      <c r="KJV133" s="321"/>
      <c r="KJW133" s="280"/>
      <c r="KJX133" s="280"/>
      <c r="KJY133" s="321"/>
      <c r="KJZ133" s="280"/>
      <c r="KKA133" s="280"/>
      <c r="KKB133" s="321"/>
      <c r="KKC133" s="280"/>
      <c r="KKD133" s="280"/>
      <c r="KKE133" s="321"/>
      <c r="KKF133" s="280"/>
      <c r="KKG133" s="280"/>
      <c r="KKH133" s="321"/>
      <c r="KKI133" s="280"/>
      <c r="KKJ133" s="280"/>
      <c r="KKK133" s="321"/>
      <c r="KKL133" s="280"/>
      <c r="KKM133" s="280"/>
      <c r="KKN133" s="321"/>
      <c r="KKO133" s="280"/>
      <c r="KKP133" s="280"/>
      <c r="KKQ133" s="321"/>
      <c r="KKR133" s="280"/>
      <c r="KKS133" s="280"/>
      <c r="KKT133" s="321"/>
      <c r="KKU133" s="280"/>
      <c r="KKV133" s="280"/>
      <c r="KKW133" s="321"/>
      <c r="KKX133" s="280"/>
      <c r="KKY133" s="280"/>
      <c r="KKZ133" s="321"/>
      <c r="KLA133" s="280"/>
      <c r="KLB133" s="280"/>
      <c r="KLC133" s="321"/>
      <c r="KLD133" s="280"/>
      <c r="KLE133" s="280"/>
      <c r="KLF133" s="321"/>
      <c r="KLG133" s="280"/>
      <c r="KLH133" s="280"/>
      <c r="KLI133" s="321"/>
      <c r="KLJ133" s="280"/>
      <c r="KLK133" s="280"/>
      <c r="KLL133" s="321"/>
      <c r="KLM133" s="280"/>
      <c r="KLN133" s="280"/>
      <c r="KLO133" s="321"/>
      <c r="KLP133" s="280"/>
      <c r="KLQ133" s="280"/>
      <c r="KLR133" s="321"/>
      <c r="KLS133" s="280"/>
      <c r="KLT133" s="280"/>
      <c r="KLU133" s="321"/>
      <c r="KLV133" s="280"/>
      <c r="KLW133" s="280"/>
      <c r="KLX133" s="321"/>
      <c r="KLY133" s="280"/>
      <c r="KLZ133" s="280"/>
      <c r="KMA133" s="321"/>
      <c r="KMB133" s="280"/>
      <c r="KMC133" s="280"/>
      <c r="KMD133" s="321"/>
      <c r="KME133" s="280"/>
      <c r="KMF133" s="280"/>
      <c r="KMG133" s="321"/>
      <c r="KMH133" s="280"/>
      <c r="KMI133" s="280"/>
      <c r="KMJ133" s="321"/>
      <c r="KMK133" s="280"/>
      <c r="KML133" s="280"/>
      <c r="KMM133" s="321"/>
      <c r="KMN133" s="280"/>
      <c r="KMO133" s="280"/>
      <c r="KMP133" s="321"/>
      <c r="KMQ133" s="280"/>
      <c r="KMR133" s="280"/>
      <c r="KMS133" s="321"/>
      <c r="KMT133" s="280"/>
      <c r="KMU133" s="280"/>
      <c r="KMV133" s="321"/>
      <c r="KMW133" s="280"/>
      <c r="KMX133" s="280"/>
      <c r="KMY133" s="321"/>
      <c r="KMZ133" s="280"/>
      <c r="KNA133" s="280"/>
      <c r="KNB133" s="321"/>
      <c r="KNC133" s="280"/>
      <c r="KND133" s="280"/>
      <c r="KNE133" s="321"/>
      <c r="KNF133" s="280"/>
      <c r="KNG133" s="280"/>
      <c r="KNH133" s="321"/>
      <c r="KNI133" s="280"/>
      <c r="KNJ133" s="280"/>
      <c r="KNK133" s="321"/>
      <c r="KNL133" s="280"/>
      <c r="KNM133" s="280"/>
      <c r="KNN133" s="321"/>
      <c r="KNO133" s="280"/>
      <c r="KNP133" s="280"/>
      <c r="KNQ133" s="321"/>
      <c r="KNR133" s="280"/>
      <c r="KNS133" s="280"/>
      <c r="KNT133" s="321"/>
      <c r="KNU133" s="280"/>
      <c r="KNV133" s="280"/>
      <c r="KNW133" s="321"/>
      <c r="KNX133" s="280"/>
      <c r="KNY133" s="280"/>
      <c r="KNZ133" s="321"/>
      <c r="KOA133" s="280"/>
      <c r="KOB133" s="280"/>
      <c r="KOC133" s="321"/>
      <c r="KOD133" s="280"/>
      <c r="KOE133" s="280"/>
      <c r="KOF133" s="321"/>
      <c r="KOG133" s="280"/>
      <c r="KOH133" s="280"/>
      <c r="KOI133" s="321"/>
      <c r="KOJ133" s="280"/>
      <c r="KOK133" s="280"/>
      <c r="KOL133" s="321"/>
      <c r="KOM133" s="280"/>
      <c r="KON133" s="280"/>
      <c r="KOO133" s="321"/>
      <c r="KOP133" s="280"/>
      <c r="KOQ133" s="280"/>
      <c r="KOR133" s="321"/>
      <c r="KOS133" s="280"/>
      <c r="KOT133" s="280"/>
      <c r="KOU133" s="321"/>
      <c r="KOV133" s="280"/>
      <c r="KOW133" s="280"/>
      <c r="KOX133" s="321"/>
      <c r="KOY133" s="280"/>
      <c r="KOZ133" s="280"/>
      <c r="KPA133" s="321"/>
      <c r="KPB133" s="280"/>
      <c r="KPC133" s="280"/>
      <c r="KPD133" s="321"/>
      <c r="KPE133" s="280"/>
      <c r="KPF133" s="280"/>
      <c r="KPG133" s="321"/>
      <c r="KPH133" s="280"/>
      <c r="KPI133" s="280"/>
      <c r="KPJ133" s="321"/>
      <c r="KPK133" s="280"/>
      <c r="KPL133" s="280"/>
      <c r="KPM133" s="321"/>
      <c r="KPN133" s="280"/>
      <c r="KPO133" s="280"/>
      <c r="KPP133" s="321"/>
      <c r="KPQ133" s="280"/>
      <c r="KPR133" s="280"/>
      <c r="KPS133" s="321"/>
      <c r="KPT133" s="280"/>
      <c r="KPU133" s="280"/>
      <c r="KPV133" s="321"/>
      <c r="KPW133" s="280"/>
      <c r="KPX133" s="280"/>
      <c r="KPY133" s="321"/>
      <c r="KPZ133" s="280"/>
      <c r="KQA133" s="280"/>
      <c r="KQB133" s="321"/>
      <c r="KQC133" s="280"/>
      <c r="KQD133" s="280"/>
      <c r="KQE133" s="321"/>
      <c r="KQF133" s="280"/>
      <c r="KQG133" s="280"/>
      <c r="KQH133" s="321"/>
      <c r="KQI133" s="280"/>
      <c r="KQJ133" s="280"/>
      <c r="KQK133" s="321"/>
      <c r="KQL133" s="280"/>
      <c r="KQM133" s="280"/>
      <c r="KQN133" s="321"/>
      <c r="KQO133" s="280"/>
      <c r="KQP133" s="280"/>
      <c r="KQQ133" s="321"/>
      <c r="KQR133" s="280"/>
      <c r="KQS133" s="280"/>
      <c r="KQT133" s="321"/>
      <c r="KQU133" s="280"/>
      <c r="KQV133" s="280"/>
      <c r="KQW133" s="321"/>
      <c r="KQX133" s="280"/>
      <c r="KQY133" s="280"/>
      <c r="KQZ133" s="321"/>
      <c r="KRA133" s="280"/>
      <c r="KRB133" s="280"/>
      <c r="KRC133" s="321"/>
      <c r="KRD133" s="280"/>
      <c r="KRE133" s="280"/>
      <c r="KRF133" s="321"/>
      <c r="KRG133" s="280"/>
      <c r="KRH133" s="280"/>
      <c r="KRI133" s="321"/>
      <c r="KRJ133" s="280"/>
      <c r="KRK133" s="280"/>
      <c r="KRL133" s="321"/>
      <c r="KRM133" s="280"/>
      <c r="KRN133" s="280"/>
      <c r="KRO133" s="321"/>
      <c r="KRP133" s="280"/>
      <c r="KRQ133" s="280"/>
      <c r="KRR133" s="321"/>
      <c r="KRS133" s="280"/>
      <c r="KRT133" s="280"/>
      <c r="KRU133" s="321"/>
      <c r="KRV133" s="280"/>
      <c r="KRW133" s="280"/>
      <c r="KRX133" s="321"/>
      <c r="KRY133" s="280"/>
      <c r="KRZ133" s="280"/>
      <c r="KSA133" s="321"/>
      <c r="KSB133" s="280"/>
      <c r="KSC133" s="280"/>
      <c r="KSD133" s="321"/>
      <c r="KSE133" s="280"/>
      <c r="KSF133" s="280"/>
      <c r="KSG133" s="321"/>
      <c r="KSH133" s="280"/>
      <c r="KSI133" s="280"/>
      <c r="KSJ133" s="321"/>
      <c r="KSK133" s="280"/>
      <c r="KSL133" s="280"/>
      <c r="KSM133" s="321"/>
      <c r="KSN133" s="280"/>
      <c r="KSO133" s="280"/>
      <c r="KSP133" s="321"/>
      <c r="KSQ133" s="280"/>
      <c r="KSR133" s="280"/>
      <c r="KSS133" s="321"/>
      <c r="KST133" s="280"/>
      <c r="KSU133" s="280"/>
      <c r="KSV133" s="321"/>
      <c r="KSW133" s="280"/>
      <c r="KSX133" s="280"/>
      <c r="KSY133" s="321"/>
      <c r="KSZ133" s="280"/>
      <c r="KTA133" s="280"/>
      <c r="KTB133" s="321"/>
      <c r="KTC133" s="280"/>
      <c r="KTD133" s="280"/>
      <c r="KTE133" s="321"/>
      <c r="KTF133" s="280"/>
      <c r="KTG133" s="280"/>
      <c r="KTH133" s="321"/>
      <c r="KTI133" s="280"/>
      <c r="KTJ133" s="280"/>
      <c r="KTK133" s="321"/>
      <c r="KTL133" s="280"/>
      <c r="KTM133" s="280"/>
      <c r="KTN133" s="321"/>
      <c r="KTO133" s="280"/>
      <c r="KTP133" s="280"/>
      <c r="KTQ133" s="321"/>
      <c r="KTR133" s="280"/>
      <c r="KTS133" s="280"/>
      <c r="KTT133" s="321"/>
      <c r="KTU133" s="280"/>
      <c r="KTV133" s="280"/>
      <c r="KTW133" s="321"/>
      <c r="KTX133" s="280"/>
      <c r="KTY133" s="280"/>
      <c r="KTZ133" s="321"/>
      <c r="KUA133" s="280"/>
      <c r="KUB133" s="280"/>
      <c r="KUC133" s="321"/>
      <c r="KUD133" s="280"/>
      <c r="KUE133" s="280"/>
      <c r="KUF133" s="321"/>
      <c r="KUG133" s="280"/>
      <c r="KUH133" s="280"/>
      <c r="KUI133" s="321"/>
      <c r="KUJ133" s="280"/>
      <c r="KUK133" s="280"/>
      <c r="KUL133" s="321"/>
      <c r="KUM133" s="280"/>
      <c r="KUN133" s="280"/>
      <c r="KUO133" s="321"/>
      <c r="KUP133" s="280"/>
      <c r="KUQ133" s="280"/>
      <c r="KUR133" s="321"/>
      <c r="KUS133" s="280"/>
      <c r="KUT133" s="280"/>
      <c r="KUU133" s="321"/>
      <c r="KUV133" s="280"/>
      <c r="KUW133" s="280"/>
      <c r="KUX133" s="321"/>
      <c r="KUY133" s="280"/>
      <c r="KUZ133" s="280"/>
      <c r="KVA133" s="321"/>
      <c r="KVB133" s="280"/>
      <c r="KVC133" s="280"/>
      <c r="KVD133" s="321"/>
      <c r="KVE133" s="280"/>
      <c r="KVF133" s="280"/>
      <c r="KVG133" s="321"/>
      <c r="KVH133" s="280"/>
      <c r="KVI133" s="280"/>
      <c r="KVJ133" s="321"/>
      <c r="KVK133" s="280"/>
      <c r="KVL133" s="280"/>
      <c r="KVM133" s="321"/>
      <c r="KVN133" s="280"/>
      <c r="KVO133" s="280"/>
      <c r="KVP133" s="321"/>
      <c r="KVQ133" s="280"/>
      <c r="KVR133" s="280"/>
      <c r="KVS133" s="321"/>
      <c r="KVT133" s="280"/>
      <c r="KVU133" s="280"/>
      <c r="KVV133" s="321"/>
      <c r="KVW133" s="280"/>
      <c r="KVX133" s="280"/>
      <c r="KVY133" s="321"/>
      <c r="KVZ133" s="280"/>
      <c r="KWA133" s="280"/>
      <c r="KWB133" s="321"/>
      <c r="KWC133" s="280"/>
      <c r="KWD133" s="280"/>
      <c r="KWE133" s="321"/>
      <c r="KWF133" s="280"/>
      <c r="KWG133" s="280"/>
      <c r="KWH133" s="321"/>
      <c r="KWI133" s="280"/>
      <c r="KWJ133" s="280"/>
      <c r="KWK133" s="321"/>
      <c r="KWL133" s="280"/>
      <c r="KWM133" s="280"/>
      <c r="KWN133" s="321"/>
      <c r="KWO133" s="280"/>
      <c r="KWP133" s="280"/>
      <c r="KWQ133" s="321"/>
      <c r="KWR133" s="280"/>
      <c r="KWS133" s="280"/>
      <c r="KWT133" s="321"/>
      <c r="KWU133" s="280"/>
      <c r="KWV133" s="280"/>
      <c r="KWW133" s="321"/>
      <c r="KWX133" s="280"/>
      <c r="KWY133" s="280"/>
      <c r="KWZ133" s="321"/>
      <c r="KXA133" s="280"/>
      <c r="KXB133" s="280"/>
      <c r="KXC133" s="321"/>
      <c r="KXD133" s="280"/>
      <c r="KXE133" s="280"/>
      <c r="KXF133" s="321"/>
      <c r="KXG133" s="280"/>
      <c r="KXH133" s="280"/>
      <c r="KXI133" s="321"/>
      <c r="KXJ133" s="280"/>
      <c r="KXK133" s="280"/>
      <c r="KXL133" s="321"/>
      <c r="KXM133" s="280"/>
      <c r="KXN133" s="280"/>
      <c r="KXO133" s="321"/>
      <c r="KXP133" s="280"/>
      <c r="KXQ133" s="280"/>
      <c r="KXR133" s="321"/>
      <c r="KXS133" s="280"/>
      <c r="KXT133" s="280"/>
      <c r="KXU133" s="321"/>
      <c r="KXV133" s="280"/>
      <c r="KXW133" s="280"/>
      <c r="KXX133" s="321"/>
      <c r="KXY133" s="280"/>
      <c r="KXZ133" s="280"/>
      <c r="KYA133" s="321"/>
      <c r="KYB133" s="280"/>
      <c r="KYC133" s="280"/>
      <c r="KYD133" s="321"/>
      <c r="KYE133" s="280"/>
      <c r="KYF133" s="280"/>
      <c r="KYG133" s="321"/>
      <c r="KYH133" s="280"/>
      <c r="KYI133" s="280"/>
      <c r="KYJ133" s="321"/>
      <c r="KYK133" s="280"/>
      <c r="KYL133" s="280"/>
      <c r="KYM133" s="321"/>
      <c r="KYN133" s="280"/>
      <c r="KYO133" s="280"/>
      <c r="KYP133" s="321"/>
      <c r="KYQ133" s="280"/>
      <c r="KYR133" s="280"/>
      <c r="KYS133" s="321"/>
      <c r="KYT133" s="280"/>
      <c r="KYU133" s="280"/>
      <c r="KYV133" s="321"/>
      <c r="KYW133" s="280"/>
      <c r="KYX133" s="280"/>
      <c r="KYY133" s="321"/>
      <c r="KYZ133" s="280"/>
      <c r="KZA133" s="280"/>
      <c r="KZB133" s="321"/>
      <c r="KZC133" s="280"/>
      <c r="KZD133" s="280"/>
      <c r="KZE133" s="321"/>
      <c r="KZF133" s="280"/>
      <c r="KZG133" s="280"/>
      <c r="KZH133" s="321"/>
      <c r="KZI133" s="280"/>
      <c r="KZJ133" s="280"/>
      <c r="KZK133" s="321"/>
      <c r="KZL133" s="280"/>
      <c r="KZM133" s="280"/>
      <c r="KZN133" s="321"/>
      <c r="KZO133" s="280"/>
      <c r="KZP133" s="280"/>
      <c r="KZQ133" s="321"/>
      <c r="KZR133" s="280"/>
      <c r="KZS133" s="280"/>
      <c r="KZT133" s="321"/>
      <c r="KZU133" s="280"/>
      <c r="KZV133" s="280"/>
      <c r="KZW133" s="321"/>
      <c r="KZX133" s="280"/>
      <c r="KZY133" s="280"/>
      <c r="KZZ133" s="321"/>
      <c r="LAA133" s="280"/>
      <c r="LAB133" s="280"/>
      <c r="LAC133" s="321"/>
      <c r="LAD133" s="280"/>
      <c r="LAE133" s="280"/>
      <c r="LAF133" s="321"/>
      <c r="LAG133" s="280"/>
      <c r="LAH133" s="280"/>
      <c r="LAI133" s="321"/>
      <c r="LAJ133" s="280"/>
      <c r="LAK133" s="280"/>
      <c r="LAL133" s="321"/>
      <c r="LAM133" s="280"/>
      <c r="LAN133" s="280"/>
      <c r="LAO133" s="321"/>
      <c r="LAP133" s="280"/>
      <c r="LAQ133" s="280"/>
      <c r="LAR133" s="321"/>
      <c r="LAS133" s="280"/>
      <c r="LAT133" s="280"/>
      <c r="LAU133" s="321"/>
      <c r="LAV133" s="280"/>
      <c r="LAW133" s="280"/>
      <c r="LAX133" s="321"/>
      <c r="LAY133" s="280"/>
      <c r="LAZ133" s="280"/>
      <c r="LBA133" s="321"/>
      <c r="LBB133" s="280"/>
      <c r="LBC133" s="280"/>
      <c r="LBD133" s="321"/>
      <c r="LBE133" s="280"/>
      <c r="LBF133" s="280"/>
      <c r="LBG133" s="321"/>
      <c r="LBH133" s="280"/>
      <c r="LBI133" s="280"/>
      <c r="LBJ133" s="321"/>
      <c r="LBK133" s="280"/>
      <c r="LBL133" s="280"/>
      <c r="LBM133" s="321"/>
      <c r="LBN133" s="280"/>
      <c r="LBO133" s="280"/>
      <c r="LBP133" s="321"/>
      <c r="LBQ133" s="280"/>
      <c r="LBR133" s="280"/>
      <c r="LBS133" s="321"/>
      <c r="LBT133" s="280"/>
      <c r="LBU133" s="280"/>
      <c r="LBV133" s="321"/>
      <c r="LBW133" s="280"/>
      <c r="LBX133" s="280"/>
      <c r="LBY133" s="321"/>
      <c r="LBZ133" s="280"/>
      <c r="LCA133" s="280"/>
      <c r="LCB133" s="321"/>
      <c r="LCC133" s="280"/>
      <c r="LCD133" s="280"/>
      <c r="LCE133" s="321"/>
      <c r="LCF133" s="280"/>
      <c r="LCG133" s="280"/>
      <c r="LCH133" s="321"/>
      <c r="LCI133" s="280"/>
      <c r="LCJ133" s="280"/>
      <c r="LCK133" s="321"/>
      <c r="LCL133" s="280"/>
      <c r="LCM133" s="280"/>
      <c r="LCN133" s="321"/>
      <c r="LCO133" s="280"/>
      <c r="LCP133" s="280"/>
      <c r="LCQ133" s="321"/>
      <c r="LCR133" s="280"/>
      <c r="LCS133" s="280"/>
      <c r="LCT133" s="321"/>
      <c r="LCU133" s="280"/>
      <c r="LCV133" s="280"/>
      <c r="LCW133" s="321"/>
      <c r="LCX133" s="280"/>
      <c r="LCY133" s="280"/>
      <c r="LCZ133" s="321"/>
      <c r="LDA133" s="280"/>
      <c r="LDB133" s="280"/>
      <c r="LDC133" s="321"/>
      <c r="LDD133" s="280"/>
      <c r="LDE133" s="280"/>
      <c r="LDF133" s="321"/>
      <c r="LDG133" s="280"/>
      <c r="LDH133" s="280"/>
      <c r="LDI133" s="321"/>
      <c r="LDJ133" s="280"/>
      <c r="LDK133" s="280"/>
      <c r="LDL133" s="321"/>
      <c r="LDM133" s="280"/>
      <c r="LDN133" s="280"/>
      <c r="LDO133" s="321"/>
      <c r="LDP133" s="280"/>
      <c r="LDQ133" s="280"/>
      <c r="LDR133" s="321"/>
      <c r="LDS133" s="280"/>
      <c r="LDT133" s="280"/>
      <c r="LDU133" s="321"/>
      <c r="LDV133" s="280"/>
      <c r="LDW133" s="280"/>
      <c r="LDX133" s="321"/>
      <c r="LDY133" s="280"/>
      <c r="LDZ133" s="280"/>
      <c r="LEA133" s="321"/>
      <c r="LEB133" s="280"/>
      <c r="LEC133" s="280"/>
      <c r="LED133" s="321"/>
      <c r="LEE133" s="280"/>
      <c r="LEF133" s="280"/>
      <c r="LEG133" s="321"/>
      <c r="LEH133" s="280"/>
      <c r="LEI133" s="280"/>
      <c r="LEJ133" s="321"/>
      <c r="LEK133" s="280"/>
      <c r="LEL133" s="280"/>
      <c r="LEM133" s="321"/>
      <c r="LEN133" s="280"/>
      <c r="LEO133" s="280"/>
      <c r="LEP133" s="321"/>
      <c r="LEQ133" s="280"/>
      <c r="LER133" s="280"/>
      <c r="LES133" s="321"/>
      <c r="LET133" s="280"/>
      <c r="LEU133" s="280"/>
      <c r="LEV133" s="321"/>
      <c r="LEW133" s="280"/>
      <c r="LEX133" s="280"/>
      <c r="LEY133" s="321"/>
      <c r="LEZ133" s="280"/>
      <c r="LFA133" s="280"/>
      <c r="LFB133" s="321"/>
      <c r="LFC133" s="280"/>
      <c r="LFD133" s="280"/>
      <c r="LFE133" s="321"/>
      <c r="LFF133" s="280"/>
      <c r="LFG133" s="280"/>
      <c r="LFH133" s="321"/>
      <c r="LFI133" s="280"/>
      <c r="LFJ133" s="280"/>
      <c r="LFK133" s="321"/>
      <c r="LFL133" s="280"/>
      <c r="LFM133" s="280"/>
      <c r="LFN133" s="321"/>
      <c r="LFO133" s="280"/>
      <c r="LFP133" s="280"/>
      <c r="LFQ133" s="321"/>
      <c r="LFR133" s="280"/>
      <c r="LFS133" s="280"/>
      <c r="LFT133" s="321"/>
      <c r="LFU133" s="280"/>
      <c r="LFV133" s="280"/>
      <c r="LFW133" s="321"/>
      <c r="LFX133" s="280"/>
      <c r="LFY133" s="280"/>
      <c r="LFZ133" s="321"/>
      <c r="LGA133" s="280"/>
      <c r="LGB133" s="280"/>
      <c r="LGC133" s="321"/>
      <c r="LGD133" s="280"/>
      <c r="LGE133" s="280"/>
      <c r="LGF133" s="321"/>
      <c r="LGG133" s="280"/>
      <c r="LGH133" s="280"/>
      <c r="LGI133" s="321"/>
      <c r="LGJ133" s="280"/>
      <c r="LGK133" s="280"/>
      <c r="LGL133" s="321"/>
      <c r="LGM133" s="280"/>
      <c r="LGN133" s="280"/>
      <c r="LGO133" s="321"/>
      <c r="LGP133" s="280"/>
      <c r="LGQ133" s="280"/>
      <c r="LGR133" s="321"/>
      <c r="LGS133" s="280"/>
      <c r="LGT133" s="280"/>
      <c r="LGU133" s="321"/>
      <c r="LGV133" s="280"/>
      <c r="LGW133" s="280"/>
      <c r="LGX133" s="321"/>
      <c r="LGY133" s="280"/>
      <c r="LGZ133" s="280"/>
      <c r="LHA133" s="321"/>
      <c r="LHB133" s="280"/>
      <c r="LHC133" s="280"/>
      <c r="LHD133" s="321"/>
      <c r="LHE133" s="280"/>
      <c r="LHF133" s="280"/>
      <c r="LHG133" s="321"/>
      <c r="LHH133" s="280"/>
      <c r="LHI133" s="280"/>
      <c r="LHJ133" s="321"/>
      <c r="LHK133" s="280"/>
      <c r="LHL133" s="280"/>
      <c r="LHM133" s="321"/>
      <c r="LHN133" s="280"/>
      <c r="LHO133" s="280"/>
      <c r="LHP133" s="321"/>
      <c r="LHQ133" s="280"/>
      <c r="LHR133" s="280"/>
      <c r="LHS133" s="321"/>
      <c r="LHT133" s="280"/>
      <c r="LHU133" s="280"/>
      <c r="LHV133" s="321"/>
      <c r="LHW133" s="280"/>
      <c r="LHX133" s="280"/>
      <c r="LHY133" s="321"/>
      <c r="LHZ133" s="280"/>
      <c r="LIA133" s="280"/>
      <c r="LIB133" s="321"/>
      <c r="LIC133" s="280"/>
      <c r="LID133" s="280"/>
      <c r="LIE133" s="321"/>
      <c r="LIF133" s="280"/>
      <c r="LIG133" s="280"/>
      <c r="LIH133" s="321"/>
      <c r="LII133" s="280"/>
      <c r="LIJ133" s="280"/>
      <c r="LIK133" s="321"/>
      <c r="LIL133" s="280"/>
      <c r="LIM133" s="280"/>
      <c r="LIN133" s="321"/>
      <c r="LIO133" s="280"/>
      <c r="LIP133" s="280"/>
      <c r="LIQ133" s="321"/>
      <c r="LIR133" s="280"/>
      <c r="LIS133" s="280"/>
      <c r="LIT133" s="321"/>
      <c r="LIU133" s="280"/>
      <c r="LIV133" s="280"/>
      <c r="LIW133" s="321"/>
      <c r="LIX133" s="280"/>
      <c r="LIY133" s="280"/>
      <c r="LIZ133" s="321"/>
      <c r="LJA133" s="280"/>
      <c r="LJB133" s="280"/>
      <c r="LJC133" s="321"/>
      <c r="LJD133" s="280"/>
      <c r="LJE133" s="280"/>
      <c r="LJF133" s="321"/>
      <c r="LJG133" s="280"/>
      <c r="LJH133" s="280"/>
      <c r="LJI133" s="321"/>
      <c r="LJJ133" s="280"/>
      <c r="LJK133" s="280"/>
      <c r="LJL133" s="321"/>
      <c r="LJM133" s="280"/>
      <c r="LJN133" s="280"/>
      <c r="LJO133" s="321"/>
      <c r="LJP133" s="280"/>
      <c r="LJQ133" s="280"/>
      <c r="LJR133" s="321"/>
      <c r="LJS133" s="280"/>
      <c r="LJT133" s="280"/>
      <c r="LJU133" s="321"/>
      <c r="LJV133" s="280"/>
      <c r="LJW133" s="280"/>
      <c r="LJX133" s="321"/>
      <c r="LJY133" s="280"/>
      <c r="LJZ133" s="280"/>
      <c r="LKA133" s="321"/>
      <c r="LKB133" s="280"/>
      <c r="LKC133" s="280"/>
      <c r="LKD133" s="321"/>
      <c r="LKE133" s="280"/>
      <c r="LKF133" s="280"/>
      <c r="LKG133" s="321"/>
      <c r="LKH133" s="280"/>
      <c r="LKI133" s="280"/>
      <c r="LKJ133" s="321"/>
      <c r="LKK133" s="280"/>
      <c r="LKL133" s="280"/>
      <c r="LKM133" s="321"/>
      <c r="LKN133" s="280"/>
      <c r="LKO133" s="280"/>
      <c r="LKP133" s="321"/>
      <c r="LKQ133" s="280"/>
      <c r="LKR133" s="280"/>
      <c r="LKS133" s="321"/>
      <c r="LKT133" s="280"/>
      <c r="LKU133" s="280"/>
      <c r="LKV133" s="321"/>
      <c r="LKW133" s="280"/>
      <c r="LKX133" s="280"/>
      <c r="LKY133" s="321"/>
      <c r="LKZ133" s="280"/>
      <c r="LLA133" s="280"/>
      <c r="LLB133" s="321"/>
      <c r="LLC133" s="280"/>
      <c r="LLD133" s="280"/>
      <c r="LLE133" s="321"/>
      <c r="LLF133" s="280"/>
      <c r="LLG133" s="280"/>
      <c r="LLH133" s="321"/>
      <c r="LLI133" s="280"/>
      <c r="LLJ133" s="280"/>
      <c r="LLK133" s="321"/>
      <c r="LLL133" s="280"/>
      <c r="LLM133" s="280"/>
      <c r="LLN133" s="321"/>
      <c r="LLO133" s="280"/>
      <c r="LLP133" s="280"/>
      <c r="LLQ133" s="321"/>
      <c r="LLR133" s="280"/>
      <c r="LLS133" s="280"/>
      <c r="LLT133" s="321"/>
      <c r="LLU133" s="280"/>
      <c r="LLV133" s="280"/>
      <c r="LLW133" s="321"/>
      <c r="LLX133" s="280"/>
      <c r="LLY133" s="280"/>
      <c r="LLZ133" s="321"/>
      <c r="LMA133" s="280"/>
      <c r="LMB133" s="280"/>
      <c r="LMC133" s="321"/>
      <c r="LMD133" s="280"/>
      <c r="LME133" s="280"/>
      <c r="LMF133" s="321"/>
      <c r="LMG133" s="280"/>
      <c r="LMH133" s="280"/>
      <c r="LMI133" s="321"/>
      <c r="LMJ133" s="280"/>
      <c r="LMK133" s="280"/>
      <c r="LML133" s="321"/>
      <c r="LMM133" s="280"/>
      <c r="LMN133" s="280"/>
      <c r="LMO133" s="321"/>
      <c r="LMP133" s="280"/>
      <c r="LMQ133" s="280"/>
      <c r="LMR133" s="321"/>
      <c r="LMS133" s="280"/>
      <c r="LMT133" s="280"/>
      <c r="LMU133" s="321"/>
      <c r="LMV133" s="280"/>
      <c r="LMW133" s="280"/>
      <c r="LMX133" s="321"/>
      <c r="LMY133" s="280"/>
      <c r="LMZ133" s="280"/>
      <c r="LNA133" s="321"/>
      <c r="LNB133" s="280"/>
      <c r="LNC133" s="280"/>
      <c r="LND133" s="321"/>
      <c r="LNE133" s="280"/>
      <c r="LNF133" s="280"/>
      <c r="LNG133" s="321"/>
      <c r="LNH133" s="280"/>
      <c r="LNI133" s="280"/>
      <c r="LNJ133" s="321"/>
      <c r="LNK133" s="280"/>
      <c r="LNL133" s="280"/>
      <c r="LNM133" s="321"/>
      <c r="LNN133" s="280"/>
      <c r="LNO133" s="280"/>
      <c r="LNP133" s="321"/>
      <c r="LNQ133" s="280"/>
      <c r="LNR133" s="280"/>
      <c r="LNS133" s="321"/>
      <c r="LNT133" s="280"/>
      <c r="LNU133" s="280"/>
      <c r="LNV133" s="321"/>
      <c r="LNW133" s="280"/>
      <c r="LNX133" s="280"/>
      <c r="LNY133" s="321"/>
      <c r="LNZ133" s="280"/>
      <c r="LOA133" s="280"/>
      <c r="LOB133" s="321"/>
      <c r="LOC133" s="280"/>
      <c r="LOD133" s="280"/>
      <c r="LOE133" s="321"/>
      <c r="LOF133" s="280"/>
      <c r="LOG133" s="280"/>
      <c r="LOH133" s="321"/>
      <c r="LOI133" s="280"/>
      <c r="LOJ133" s="280"/>
      <c r="LOK133" s="321"/>
      <c r="LOL133" s="280"/>
      <c r="LOM133" s="280"/>
      <c r="LON133" s="321"/>
      <c r="LOO133" s="280"/>
      <c r="LOP133" s="280"/>
      <c r="LOQ133" s="321"/>
      <c r="LOR133" s="280"/>
      <c r="LOS133" s="280"/>
      <c r="LOT133" s="321"/>
      <c r="LOU133" s="280"/>
      <c r="LOV133" s="280"/>
      <c r="LOW133" s="321"/>
      <c r="LOX133" s="280"/>
      <c r="LOY133" s="280"/>
      <c r="LOZ133" s="321"/>
      <c r="LPA133" s="280"/>
      <c r="LPB133" s="280"/>
      <c r="LPC133" s="321"/>
      <c r="LPD133" s="280"/>
      <c r="LPE133" s="280"/>
      <c r="LPF133" s="321"/>
      <c r="LPG133" s="280"/>
      <c r="LPH133" s="280"/>
      <c r="LPI133" s="321"/>
      <c r="LPJ133" s="280"/>
      <c r="LPK133" s="280"/>
      <c r="LPL133" s="321"/>
      <c r="LPM133" s="280"/>
      <c r="LPN133" s="280"/>
      <c r="LPO133" s="321"/>
      <c r="LPP133" s="280"/>
      <c r="LPQ133" s="280"/>
      <c r="LPR133" s="321"/>
      <c r="LPS133" s="280"/>
      <c r="LPT133" s="280"/>
      <c r="LPU133" s="321"/>
      <c r="LPV133" s="280"/>
      <c r="LPW133" s="280"/>
      <c r="LPX133" s="321"/>
      <c r="LPY133" s="280"/>
      <c r="LPZ133" s="280"/>
      <c r="LQA133" s="321"/>
      <c r="LQB133" s="280"/>
      <c r="LQC133" s="280"/>
      <c r="LQD133" s="321"/>
      <c r="LQE133" s="280"/>
      <c r="LQF133" s="280"/>
      <c r="LQG133" s="321"/>
      <c r="LQH133" s="280"/>
      <c r="LQI133" s="280"/>
      <c r="LQJ133" s="321"/>
      <c r="LQK133" s="280"/>
      <c r="LQL133" s="280"/>
      <c r="LQM133" s="321"/>
      <c r="LQN133" s="280"/>
      <c r="LQO133" s="280"/>
      <c r="LQP133" s="321"/>
      <c r="LQQ133" s="280"/>
      <c r="LQR133" s="280"/>
      <c r="LQS133" s="321"/>
      <c r="LQT133" s="280"/>
      <c r="LQU133" s="280"/>
      <c r="LQV133" s="321"/>
      <c r="LQW133" s="280"/>
      <c r="LQX133" s="280"/>
      <c r="LQY133" s="321"/>
      <c r="LQZ133" s="280"/>
      <c r="LRA133" s="280"/>
      <c r="LRB133" s="321"/>
      <c r="LRC133" s="280"/>
      <c r="LRD133" s="280"/>
      <c r="LRE133" s="321"/>
      <c r="LRF133" s="280"/>
      <c r="LRG133" s="280"/>
      <c r="LRH133" s="321"/>
      <c r="LRI133" s="280"/>
      <c r="LRJ133" s="280"/>
      <c r="LRK133" s="321"/>
      <c r="LRL133" s="280"/>
      <c r="LRM133" s="280"/>
      <c r="LRN133" s="321"/>
      <c r="LRO133" s="280"/>
      <c r="LRP133" s="280"/>
      <c r="LRQ133" s="321"/>
      <c r="LRR133" s="280"/>
      <c r="LRS133" s="280"/>
      <c r="LRT133" s="321"/>
      <c r="LRU133" s="280"/>
      <c r="LRV133" s="280"/>
      <c r="LRW133" s="321"/>
      <c r="LRX133" s="280"/>
      <c r="LRY133" s="280"/>
      <c r="LRZ133" s="321"/>
      <c r="LSA133" s="280"/>
      <c r="LSB133" s="280"/>
      <c r="LSC133" s="321"/>
      <c r="LSD133" s="280"/>
      <c r="LSE133" s="280"/>
      <c r="LSF133" s="321"/>
      <c r="LSG133" s="280"/>
      <c r="LSH133" s="280"/>
      <c r="LSI133" s="321"/>
      <c r="LSJ133" s="280"/>
      <c r="LSK133" s="280"/>
      <c r="LSL133" s="321"/>
      <c r="LSM133" s="280"/>
      <c r="LSN133" s="280"/>
      <c r="LSO133" s="321"/>
      <c r="LSP133" s="280"/>
      <c r="LSQ133" s="280"/>
      <c r="LSR133" s="321"/>
      <c r="LSS133" s="280"/>
      <c r="LST133" s="280"/>
      <c r="LSU133" s="321"/>
      <c r="LSV133" s="280"/>
      <c r="LSW133" s="280"/>
      <c r="LSX133" s="321"/>
      <c r="LSY133" s="280"/>
      <c r="LSZ133" s="280"/>
      <c r="LTA133" s="321"/>
      <c r="LTB133" s="280"/>
      <c r="LTC133" s="280"/>
      <c r="LTD133" s="321"/>
      <c r="LTE133" s="280"/>
      <c r="LTF133" s="280"/>
      <c r="LTG133" s="321"/>
      <c r="LTH133" s="280"/>
      <c r="LTI133" s="280"/>
      <c r="LTJ133" s="321"/>
      <c r="LTK133" s="280"/>
      <c r="LTL133" s="280"/>
      <c r="LTM133" s="321"/>
      <c r="LTN133" s="280"/>
      <c r="LTO133" s="280"/>
      <c r="LTP133" s="321"/>
      <c r="LTQ133" s="280"/>
      <c r="LTR133" s="280"/>
      <c r="LTS133" s="321"/>
      <c r="LTT133" s="280"/>
      <c r="LTU133" s="280"/>
      <c r="LTV133" s="321"/>
      <c r="LTW133" s="280"/>
      <c r="LTX133" s="280"/>
      <c r="LTY133" s="321"/>
      <c r="LTZ133" s="280"/>
      <c r="LUA133" s="280"/>
      <c r="LUB133" s="321"/>
      <c r="LUC133" s="280"/>
      <c r="LUD133" s="280"/>
      <c r="LUE133" s="321"/>
      <c r="LUF133" s="280"/>
      <c r="LUG133" s="280"/>
      <c r="LUH133" s="321"/>
      <c r="LUI133" s="280"/>
      <c r="LUJ133" s="280"/>
      <c r="LUK133" s="321"/>
      <c r="LUL133" s="280"/>
      <c r="LUM133" s="280"/>
      <c r="LUN133" s="321"/>
      <c r="LUO133" s="280"/>
      <c r="LUP133" s="280"/>
      <c r="LUQ133" s="321"/>
      <c r="LUR133" s="280"/>
      <c r="LUS133" s="280"/>
      <c r="LUT133" s="321"/>
      <c r="LUU133" s="280"/>
      <c r="LUV133" s="280"/>
      <c r="LUW133" s="321"/>
      <c r="LUX133" s="280"/>
      <c r="LUY133" s="280"/>
      <c r="LUZ133" s="321"/>
      <c r="LVA133" s="280"/>
      <c r="LVB133" s="280"/>
      <c r="LVC133" s="321"/>
      <c r="LVD133" s="280"/>
      <c r="LVE133" s="280"/>
      <c r="LVF133" s="321"/>
      <c r="LVG133" s="280"/>
      <c r="LVH133" s="280"/>
      <c r="LVI133" s="321"/>
      <c r="LVJ133" s="280"/>
      <c r="LVK133" s="280"/>
      <c r="LVL133" s="321"/>
      <c r="LVM133" s="280"/>
      <c r="LVN133" s="280"/>
      <c r="LVO133" s="321"/>
      <c r="LVP133" s="280"/>
      <c r="LVQ133" s="280"/>
      <c r="LVR133" s="321"/>
      <c r="LVS133" s="280"/>
      <c r="LVT133" s="280"/>
      <c r="LVU133" s="321"/>
      <c r="LVV133" s="280"/>
      <c r="LVW133" s="280"/>
      <c r="LVX133" s="321"/>
      <c r="LVY133" s="280"/>
      <c r="LVZ133" s="280"/>
      <c r="LWA133" s="321"/>
      <c r="LWB133" s="280"/>
      <c r="LWC133" s="280"/>
      <c r="LWD133" s="321"/>
      <c r="LWE133" s="280"/>
      <c r="LWF133" s="280"/>
      <c r="LWG133" s="321"/>
      <c r="LWH133" s="280"/>
      <c r="LWI133" s="280"/>
      <c r="LWJ133" s="321"/>
      <c r="LWK133" s="280"/>
      <c r="LWL133" s="280"/>
      <c r="LWM133" s="321"/>
      <c r="LWN133" s="280"/>
      <c r="LWO133" s="280"/>
      <c r="LWP133" s="321"/>
      <c r="LWQ133" s="280"/>
      <c r="LWR133" s="280"/>
      <c r="LWS133" s="321"/>
      <c r="LWT133" s="280"/>
      <c r="LWU133" s="280"/>
      <c r="LWV133" s="321"/>
      <c r="LWW133" s="280"/>
      <c r="LWX133" s="280"/>
      <c r="LWY133" s="321"/>
      <c r="LWZ133" s="280"/>
      <c r="LXA133" s="280"/>
      <c r="LXB133" s="321"/>
      <c r="LXC133" s="280"/>
      <c r="LXD133" s="280"/>
      <c r="LXE133" s="321"/>
      <c r="LXF133" s="280"/>
      <c r="LXG133" s="280"/>
      <c r="LXH133" s="321"/>
      <c r="LXI133" s="280"/>
      <c r="LXJ133" s="280"/>
      <c r="LXK133" s="321"/>
      <c r="LXL133" s="280"/>
      <c r="LXM133" s="280"/>
      <c r="LXN133" s="321"/>
      <c r="LXO133" s="280"/>
      <c r="LXP133" s="280"/>
      <c r="LXQ133" s="321"/>
      <c r="LXR133" s="280"/>
      <c r="LXS133" s="280"/>
      <c r="LXT133" s="321"/>
      <c r="LXU133" s="280"/>
      <c r="LXV133" s="280"/>
      <c r="LXW133" s="321"/>
      <c r="LXX133" s="280"/>
      <c r="LXY133" s="280"/>
      <c r="LXZ133" s="321"/>
      <c r="LYA133" s="280"/>
      <c r="LYB133" s="280"/>
      <c r="LYC133" s="321"/>
      <c r="LYD133" s="280"/>
      <c r="LYE133" s="280"/>
      <c r="LYF133" s="321"/>
      <c r="LYG133" s="280"/>
      <c r="LYH133" s="280"/>
      <c r="LYI133" s="321"/>
      <c r="LYJ133" s="280"/>
      <c r="LYK133" s="280"/>
      <c r="LYL133" s="321"/>
      <c r="LYM133" s="280"/>
      <c r="LYN133" s="280"/>
      <c r="LYO133" s="321"/>
      <c r="LYP133" s="280"/>
      <c r="LYQ133" s="280"/>
      <c r="LYR133" s="321"/>
      <c r="LYS133" s="280"/>
      <c r="LYT133" s="280"/>
      <c r="LYU133" s="321"/>
      <c r="LYV133" s="280"/>
      <c r="LYW133" s="280"/>
      <c r="LYX133" s="321"/>
      <c r="LYY133" s="280"/>
      <c r="LYZ133" s="280"/>
      <c r="LZA133" s="321"/>
      <c r="LZB133" s="280"/>
      <c r="LZC133" s="280"/>
      <c r="LZD133" s="321"/>
      <c r="LZE133" s="280"/>
      <c r="LZF133" s="280"/>
      <c r="LZG133" s="321"/>
      <c r="LZH133" s="280"/>
      <c r="LZI133" s="280"/>
      <c r="LZJ133" s="321"/>
      <c r="LZK133" s="280"/>
      <c r="LZL133" s="280"/>
      <c r="LZM133" s="321"/>
      <c r="LZN133" s="280"/>
      <c r="LZO133" s="280"/>
      <c r="LZP133" s="321"/>
      <c r="LZQ133" s="280"/>
      <c r="LZR133" s="280"/>
      <c r="LZS133" s="321"/>
      <c r="LZT133" s="280"/>
      <c r="LZU133" s="280"/>
      <c r="LZV133" s="321"/>
      <c r="LZW133" s="280"/>
      <c r="LZX133" s="280"/>
      <c r="LZY133" s="321"/>
      <c r="LZZ133" s="280"/>
      <c r="MAA133" s="280"/>
      <c r="MAB133" s="321"/>
      <c r="MAC133" s="280"/>
      <c r="MAD133" s="280"/>
      <c r="MAE133" s="321"/>
      <c r="MAF133" s="280"/>
      <c r="MAG133" s="280"/>
      <c r="MAH133" s="321"/>
      <c r="MAI133" s="280"/>
      <c r="MAJ133" s="280"/>
      <c r="MAK133" s="321"/>
      <c r="MAL133" s="280"/>
      <c r="MAM133" s="280"/>
      <c r="MAN133" s="321"/>
      <c r="MAO133" s="280"/>
      <c r="MAP133" s="280"/>
      <c r="MAQ133" s="321"/>
      <c r="MAR133" s="280"/>
      <c r="MAS133" s="280"/>
      <c r="MAT133" s="321"/>
      <c r="MAU133" s="280"/>
      <c r="MAV133" s="280"/>
      <c r="MAW133" s="321"/>
      <c r="MAX133" s="280"/>
      <c r="MAY133" s="280"/>
      <c r="MAZ133" s="321"/>
      <c r="MBA133" s="280"/>
      <c r="MBB133" s="280"/>
      <c r="MBC133" s="321"/>
      <c r="MBD133" s="280"/>
      <c r="MBE133" s="280"/>
      <c r="MBF133" s="321"/>
      <c r="MBG133" s="280"/>
      <c r="MBH133" s="280"/>
      <c r="MBI133" s="321"/>
      <c r="MBJ133" s="280"/>
      <c r="MBK133" s="280"/>
      <c r="MBL133" s="321"/>
      <c r="MBM133" s="280"/>
      <c r="MBN133" s="280"/>
      <c r="MBO133" s="321"/>
      <c r="MBP133" s="280"/>
      <c r="MBQ133" s="280"/>
      <c r="MBR133" s="321"/>
      <c r="MBS133" s="280"/>
      <c r="MBT133" s="280"/>
      <c r="MBU133" s="321"/>
      <c r="MBV133" s="280"/>
      <c r="MBW133" s="280"/>
      <c r="MBX133" s="321"/>
      <c r="MBY133" s="280"/>
      <c r="MBZ133" s="280"/>
      <c r="MCA133" s="321"/>
      <c r="MCB133" s="280"/>
      <c r="MCC133" s="280"/>
      <c r="MCD133" s="321"/>
      <c r="MCE133" s="280"/>
      <c r="MCF133" s="280"/>
      <c r="MCG133" s="321"/>
      <c r="MCH133" s="280"/>
      <c r="MCI133" s="280"/>
      <c r="MCJ133" s="321"/>
      <c r="MCK133" s="280"/>
      <c r="MCL133" s="280"/>
      <c r="MCM133" s="321"/>
      <c r="MCN133" s="280"/>
      <c r="MCO133" s="280"/>
      <c r="MCP133" s="321"/>
      <c r="MCQ133" s="280"/>
      <c r="MCR133" s="280"/>
      <c r="MCS133" s="321"/>
      <c r="MCT133" s="280"/>
      <c r="MCU133" s="280"/>
      <c r="MCV133" s="321"/>
      <c r="MCW133" s="280"/>
      <c r="MCX133" s="280"/>
      <c r="MCY133" s="321"/>
      <c r="MCZ133" s="280"/>
      <c r="MDA133" s="280"/>
      <c r="MDB133" s="321"/>
      <c r="MDC133" s="280"/>
      <c r="MDD133" s="280"/>
      <c r="MDE133" s="321"/>
      <c r="MDF133" s="280"/>
      <c r="MDG133" s="280"/>
      <c r="MDH133" s="321"/>
      <c r="MDI133" s="280"/>
      <c r="MDJ133" s="280"/>
      <c r="MDK133" s="321"/>
      <c r="MDL133" s="280"/>
      <c r="MDM133" s="280"/>
      <c r="MDN133" s="321"/>
      <c r="MDO133" s="280"/>
      <c r="MDP133" s="280"/>
      <c r="MDQ133" s="321"/>
      <c r="MDR133" s="280"/>
      <c r="MDS133" s="280"/>
      <c r="MDT133" s="321"/>
      <c r="MDU133" s="280"/>
      <c r="MDV133" s="280"/>
      <c r="MDW133" s="321"/>
      <c r="MDX133" s="280"/>
      <c r="MDY133" s="280"/>
      <c r="MDZ133" s="321"/>
      <c r="MEA133" s="280"/>
      <c r="MEB133" s="280"/>
      <c r="MEC133" s="321"/>
      <c r="MED133" s="280"/>
      <c r="MEE133" s="280"/>
      <c r="MEF133" s="321"/>
      <c r="MEG133" s="280"/>
      <c r="MEH133" s="280"/>
      <c r="MEI133" s="321"/>
      <c r="MEJ133" s="280"/>
      <c r="MEK133" s="280"/>
      <c r="MEL133" s="321"/>
      <c r="MEM133" s="280"/>
      <c r="MEN133" s="280"/>
      <c r="MEO133" s="321"/>
      <c r="MEP133" s="280"/>
      <c r="MEQ133" s="280"/>
      <c r="MER133" s="321"/>
      <c r="MES133" s="280"/>
      <c r="MET133" s="280"/>
      <c r="MEU133" s="321"/>
      <c r="MEV133" s="280"/>
      <c r="MEW133" s="280"/>
      <c r="MEX133" s="321"/>
      <c r="MEY133" s="280"/>
      <c r="MEZ133" s="280"/>
      <c r="MFA133" s="321"/>
      <c r="MFB133" s="280"/>
      <c r="MFC133" s="280"/>
      <c r="MFD133" s="321"/>
      <c r="MFE133" s="280"/>
      <c r="MFF133" s="280"/>
      <c r="MFG133" s="321"/>
      <c r="MFH133" s="280"/>
      <c r="MFI133" s="280"/>
      <c r="MFJ133" s="321"/>
      <c r="MFK133" s="280"/>
      <c r="MFL133" s="280"/>
      <c r="MFM133" s="321"/>
      <c r="MFN133" s="280"/>
      <c r="MFO133" s="280"/>
      <c r="MFP133" s="321"/>
      <c r="MFQ133" s="280"/>
      <c r="MFR133" s="280"/>
      <c r="MFS133" s="321"/>
      <c r="MFT133" s="280"/>
      <c r="MFU133" s="280"/>
      <c r="MFV133" s="321"/>
      <c r="MFW133" s="280"/>
      <c r="MFX133" s="280"/>
      <c r="MFY133" s="321"/>
      <c r="MFZ133" s="280"/>
      <c r="MGA133" s="280"/>
      <c r="MGB133" s="321"/>
      <c r="MGC133" s="280"/>
      <c r="MGD133" s="280"/>
      <c r="MGE133" s="321"/>
      <c r="MGF133" s="280"/>
      <c r="MGG133" s="280"/>
      <c r="MGH133" s="321"/>
      <c r="MGI133" s="280"/>
      <c r="MGJ133" s="280"/>
      <c r="MGK133" s="321"/>
      <c r="MGL133" s="280"/>
      <c r="MGM133" s="280"/>
      <c r="MGN133" s="321"/>
      <c r="MGO133" s="280"/>
      <c r="MGP133" s="280"/>
      <c r="MGQ133" s="321"/>
      <c r="MGR133" s="280"/>
      <c r="MGS133" s="280"/>
      <c r="MGT133" s="321"/>
      <c r="MGU133" s="280"/>
      <c r="MGV133" s="280"/>
      <c r="MGW133" s="321"/>
      <c r="MGX133" s="280"/>
      <c r="MGY133" s="280"/>
      <c r="MGZ133" s="321"/>
      <c r="MHA133" s="280"/>
      <c r="MHB133" s="280"/>
      <c r="MHC133" s="321"/>
      <c r="MHD133" s="280"/>
      <c r="MHE133" s="280"/>
      <c r="MHF133" s="321"/>
      <c r="MHG133" s="280"/>
      <c r="MHH133" s="280"/>
      <c r="MHI133" s="321"/>
      <c r="MHJ133" s="280"/>
      <c r="MHK133" s="280"/>
      <c r="MHL133" s="321"/>
      <c r="MHM133" s="280"/>
      <c r="MHN133" s="280"/>
      <c r="MHO133" s="321"/>
      <c r="MHP133" s="280"/>
      <c r="MHQ133" s="280"/>
      <c r="MHR133" s="321"/>
      <c r="MHS133" s="280"/>
      <c r="MHT133" s="280"/>
      <c r="MHU133" s="321"/>
      <c r="MHV133" s="280"/>
      <c r="MHW133" s="280"/>
      <c r="MHX133" s="321"/>
      <c r="MHY133" s="280"/>
      <c r="MHZ133" s="280"/>
      <c r="MIA133" s="321"/>
      <c r="MIB133" s="280"/>
      <c r="MIC133" s="280"/>
      <c r="MID133" s="321"/>
      <c r="MIE133" s="280"/>
      <c r="MIF133" s="280"/>
      <c r="MIG133" s="321"/>
      <c r="MIH133" s="280"/>
      <c r="MII133" s="280"/>
      <c r="MIJ133" s="321"/>
      <c r="MIK133" s="280"/>
      <c r="MIL133" s="280"/>
      <c r="MIM133" s="321"/>
      <c r="MIN133" s="280"/>
      <c r="MIO133" s="280"/>
      <c r="MIP133" s="321"/>
      <c r="MIQ133" s="280"/>
      <c r="MIR133" s="280"/>
      <c r="MIS133" s="321"/>
      <c r="MIT133" s="280"/>
      <c r="MIU133" s="280"/>
      <c r="MIV133" s="321"/>
      <c r="MIW133" s="280"/>
      <c r="MIX133" s="280"/>
      <c r="MIY133" s="321"/>
      <c r="MIZ133" s="280"/>
      <c r="MJA133" s="280"/>
      <c r="MJB133" s="321"/>
      <c r="MJC133" s="280"/>
      <c r="MJD133" s="280"/>
      <c r="MJE133" s="321"/>
      <c r="MJF133" s="280"/>
      <c r="MJG133" s="280"/>
      <c r="MJH133" s="321"/>
      <c r="MJI133" s="280"/>
      <c r="MJJ133" s="280"/>
      <c r="MJK133" s="321"/>
      <c r="MJL133" s="280"/>
      <c r="MJM133" s="280"/>
      <c r="MJN133" s="321"/>
      <c r="MJO133" s="280"/>
      <c r="MJP133" s="280"/>
      <c r="MJQ133" s="321"/>
      <c r="MJR133" s="280"/>
      <c r="MJS133" s="280"/>
      <c r="MJT133" s="321"/>
      <c r="MJU133" s="280"/>
      <c r="MJV133" s="280"/>
      <c r="MJW133" s="321"/>
      <c r="MJX133" s="280"/>
      <c r="MJY133" s="280"/>
      <c r="MJZ133" s="321"/>
      <c r="MKA133" s="280"/>
      <c r="MKB133" s="280"/>
      <c r="MKC133" s="321"/>
      <c r="MKD133" s="280"/>
      <c r="MKE133" s="280"/>
      <c r="MKF133" s="321"/>
      <c r="MKG133" s="280"/>
      <c r="MKH133" s="280"/>
      <c r="MKI133" s="321"/>
      <c r="MKJ133" s="280"/>
      <c r="MKK133" s="280"/>
      <c r="MKL133" s="321"/>
      <c r="MKM133" s="280"/>
      <c r="MKN133" s="280"/>
      <c r="MKO133" s="321"/>
      <c r="MKP133" s="280"/>
      <c r="MKQ133" s="280"/>
      <c r="MKR133" s="321"/>
      <c r="MKS133" s="280"/>
      <c r="MKT133" s="280"/>
      <c r="MKU133" s="321"/>
      <c r="MKV133" s="280"/>
      <c r="MKW133" s="280"/>
      <c r="MKX133" s="321"/>
      <c r="MKY133" s="280"/>
      <c r="MKZ133" s="280"/>
      <c r="MLA133" s="321"/>
      <c r="MLB133" s="280"/>
      <c r="MLC133" s="280"/>
      <c r="MLD133" s="321"/>
      <c r="MLE133" s="280"/>
      <c r="MLF133" s="280"/>
      <c r="MLG133" s="321"/>
      <c r="MLH133" s="280"/>
      <c r="MLI133" s="280"/>
      <c r="MLJ133" s="321"/>
      <c r="MLK133" s="280"/>
      <c r="MLL133" s="280"/>
      <c r="MLM133" s="321"/>
      <c r="MLN133" s="280"/>
      <c r="MLO133" s="280"/>
      <c r="MLP133" s="321"/>
      <c r="MLQ133" s="280"/>
      <c r="MLR133" s="280"/>
      <c r="MLS133" s="321"/>
      <c r="MLT133" s="280"/>
      <c r="MLU133" s="280"/>
      <c r="MLV133" s="321"/>
      <c r="MLW133" s="280"/>
      <c r="MLX133" s="280"/>
      <c r="MLY133" s="321"/>
      <c r="MLZ133" s="280"/>
      <c r="MMA133" s="280"/>
      <c r="MMB133" s="321"/>
      <c r="MMC133" s="280"/>
      <c r="MMD133" s="280"/>
      <c r="MME133" s="321"/>
      <c r="MMF133" s="280"/>
      <c r="MMG133" s="280"/>
      <c r="MMH133" s="321"/>
      <c r="MMI133" s="280"/>
      <c r="MMJ133" s="280"/>
      <c r="MMK133" s="321"/>
      <c r="MML133" s="280"/>
      <c r="MMM133" s="280"/>
      <c r="MMN133" s="321"/>
      <c r="MMO133" s="280"/>
      <c r="MMP133" s="280"/>
      <c r="MMQ133" s="321"/>
      <c r="MMR133" s="280"/>
      <c r="MMS133" s="280"/>
      <c r="MMT133" s="321"/>
      <c r="MMU133" s="280"/>
      <c r="MMV133" s="280"/>
      <c r="MMW133" s="321"/>
      <c r="MMX133" s="280"/>
      <c r="MMY133" s="280"/>
      <c r="MMZ133" s="321"/>
      <c r="MNA133" s="280"/>
      <c r="MNB133" s="280"/>
      <c r="MNC133" s="321"/>
      <c r="MND133" s="280"/>
      <c r="MNE133" s="280"/>
      <c r="MNF133" s="321"/>
      <c r="MNG133" s="280"/>
      <c r="MNH133" s="280"/>
      <c r="MNI133" s="321"/>
      <c r="MNJ133" s="280"/>
      <c r="MNK133" s="280"/>
      <c r="MNL133" s="321"/>
      <c r="MNM133" s="280"/>
      <c r="MNN133" s="280"/>
      <c r="MNO133" s="321"/>
      <c r="MNP133" s="280"/>
      <c r="MNQ133" s="280"/>
      <c r="MNR133" s="321"/>
      <c r="MNS133" s="280"/>
      <c r="MNT133" s="280"/>
      <c r="MNU133" s="321"/>
      <c r="MNV133" s="280"/>
      <c r="MNW133" s="280"/>
      <c r="MNX133" s="321"/>
      <c r="MNY133" s="280"/>
      <c r="MNZ133" s="280"/>
      <c r="MOA133" s="321"/>
      <c r="MOB133" s="280"/>
      <c r="MOC133" s="280"/>
      <c r="MOD133" s="321"/>
      <c r="MOE133" s="280"/>
      <c r="MOF133" s="280"/>
      <c r="MOG133" s="321"/>
      <c r="MOH133" s="280"/>
      <c r="MOI133" s="280"/>
      <c r="MOJ133" s="321"/>
      <c r="MOK133" s="280"/>
      <c r="MOL133" s="280"/>
      <c r="MOM133" s="321"/>
      <c r="MON133" s="280"/>
      <c r="MOO133" s="280"/>
      <c r="MOP133" s="321"/>
      <c r="MOQ133" s="280"/>
      <c r="MOR133" s="280"/>
      <c r="MOS133" s="321"/>
      <c r="MOT133" s="280"/>
      <c r="MOU133" s="280"/>
      <c r="MOV133" s="321"/>
      <c r="MOW133" s="280"/>
      <c r="MOX133" s="280"/>
      <c r="MOY133" s="321"/>
      <c r="MOZ133" s="280"/>
      <c r="MPA133" s="280"/>
      <c r="MPB133" s="321"/>
      <c r="MPC133" s="280"/>
      <c r="MPD133" s="280"/>
      <c r="MPE133" s="321"/>
      <c r="MPF133" s="280"/>
      <c r="MPG133" s="280"/>
      <c r="MPH133" s="321"/>
      <c r="MPI133" s="280"/>
      <c r="MPJ133" s="280"/>
      <c r="MPK133" s="321"/>
      <c r="MPL133" s="280"/>
      <c r="MPM133" s="280"/>
      <c r="MPN133" s="321"/>
      <c r="MPO133" s="280"/>
      <c r="MPP133" s="280"/>
      <c r="MPQ133" s="321"/>
      <c r="MPR133" s="280"/>
      <c r="MPS133" s="280"/>
      <c r="MPT133" s="321"/>
      <c r="MPU133" s="280"/>
      <c r="MPV133" s="280"/>
      <c r="MPW133" s="321"/>
      <c r="MPX133" s="280"/>
      <c r="MPY133" s="280"/>
      <c r="MPZ133" s="321"/>
      <c r="MQA133" s="280"/>
      <c r="MQB133" s="280"/>
      <c r="MQC133" s="321"/>
      <c r="MQD133" s="280"/>
      <c r="MQE133" s="280"/>
      <c r="MQF133" s="321"/>
      <c r="MQG133" s="280"/>
      <c r="MQH133" s="280"/>
      <c r="MQI133" s="321"/>
      <c r="MQJ133" s="280"/>
      <c r="MQK133" s="280"/>
      <c r="MQL133" s="321"/>
      <c r="MQM133" s="280"/>
      <c r="MQN133" s="280"/>
      <c r="MQO133" s="321"/>
      <c r="MQP133" s="280"/>
      <c r="MQQ133" s="280"/>
      <c r="MQR133" s="321"/>
      <c r="MQS133" s="280"/>
      <c r="MQT133" s="280"/>
      <c r="MQU133" s="321"/>
      <c r="MQV133" s="280"/>
      <c r="MQW133" s="280"/>
      <c r="MQX133" s="321"/>
      <c r="MQY133" s="280"/>
      <c r="MQZ133" s="280"/>
      <c r="MRA133" s="321"/>
      <c r="MRB133" s="280"/>
      <c r="MRC133" s="280"/>
      <c r="MRD133" s="321"/>
      <c r="MRE133" s="280"/>
      <c r="MRF133" s="280"/>
      <c r="MRG133" s="321"/>
      <c r="MRH133" s="280"/>
      <c r="MRI133" s="280"/>
      <c r="MRJ133" s="321"/>
      <c r="MRK133" s="280"/>
      <c r="MRL133" s="280"/>
      <c r="MRM133" s="321"/>
      <c r="MRN133" s="280"/>
      <c r="MRO133" s="280"/>
      <c r="MRP133" s="321"/>
      <c r="MRQ133" s="280"/>
      <c r="MRR133" s="280"/>
      <c r="MRS133" s="321"/>
      <c r="MRT133" s="280"/>
      <c r="MRU133" s="280"/>
      <c r="MRV133" s="321"/>
      <c r="MRW133" s="280"/>
      <c r="MRX133" s="280"/>
      <c r="MRY133" s="321"/>
      <c r="MRZ133" s="280"/>
      <c r="MSA133" s="280"/>
      <c r="MSB133" s="321"/>
      <c r="MSC133" s="280"/>
      <c r="MSD133" s="280"/>
      <c r="MSE133" s="321"/>
      <c r="MSF133" s="280"/>
      <c r="MSG133" s="280"/>
      <c r="MSH133" s="321"/>
      <c r="MSI133" s="280"/>
      <c r="MSJ133" s="280"/>
      <c r="MSK133" s="321"/>
      <c r="MSL133" s="280"/>
      <c r="MSM133" s="280"/>
      <c r="MSN133" s="321"/>
      <c r="MSO133" s="280"/>
      <c r="MSP133" s="280"/>
      <c r="MSQ133" s="321"/>
      <c r="MSR133" s="280"/>
      <c r="MSS133" s="280"/>
      <c r="MST133" s="321"/>
      <c r="MSU133" s="280"/>
      <c r="MSV133" s="280"/>
      <c r="MSW133" s="321"/>
      <c r="MSX133" s="280"/>
      <c r="MSY133" s="280"/>
      <c r="MSZ133" s="321"/>
      <c r="MTA133" s="280"/>
      <c r="MTB133" s="280"/>
      <c r="MTC133" s="321"/>
      <c r="MTD133" s="280"/>
      <c r="MTE133" s="280"/>
      <c r="MTF133" s="321"/>
      <c r="MTG133" s="280"/>
      <c r="MTH133" s="280"/>
      <c r="MTI133" s="321"/>
      <c r="MTJ133" s="280"/>
      <c r="MTK133" s="280"/>
      <c r="MTL133" s="321"/>
      <c r="MTM133" s="280"/>
      <c r="MTN133" s="280"/>
      <c r="MTO133" s="321"/>
      <c r="MTP133" s="280"/>
      <c r="MTQ133" s="280"/>
      <c r="MTR133" s="321"/>
      <c r="MTS133" s="280"/>
      <c r="MTT133" s="280"/>
      <c r="MTU133" s="321"/>
      <c r="MTV133" s="280"/>
      <c r="MTW133" s="280"/>
      <c r="MTX133" s="321"/>
      <c r="MTY133" s="280"/>
      <c r="MTZ133" s="280"/>
      <c r="MUA133" s="321"/>
      <c r="MUB133" s="280"/>
      <c r="MUC133" s="280"/>
      <c r="MUD133" s="321"/>
      <c r="MUE133" s="280"/>
      <c r="MUF133" s="280"/>
      <c r="MUG133" s="321"/>
      <c r="MUH133" s="280"/>
      <c r="MUI133" s="280"/>
      <c r="MUJ133" s="321"/>
      <c r="MUK133" s="280"/>
      <c r="MUL133" s="280"/>
      <c r="MUM133" s="321"/>
      <c r="MUN133" s="280"/>
      <c r="MUO133" s="280"/>
      <c r="MUP133" s="321"/>
      <c r="MUQ133" s="280"/>
      <c r="MUR133" s="280"/>
      <c r="MUS133" s="321"/>
      <c r="MUT133" s="280"/>
      <c r="MUU133" s="280"/>
      <c r="MUV133" s="321"/>
      <c r="MUW133" s="280"/>
      <c r="MUX133" s="280"/>
      <c r="MUY133" s="321"/>
      <c r="MUZ133" s="280"/>
      <c r="MVA133" s="280"/>
      <c r="MVB133" s="321"/>
      <c r="MVC133" s="280"/>
      <c r="MVD133" s="280"/>
      <c r="MVE133" s="321"/>
      <c r="MVF133" s="280"/>
      <c r="MVG133" s="280"/>
      <c r="MVH133" s="321"/>
      <c r="MVI133" s="280"/>
      <c r="MVJ133" s="280"/>
      <c r="MVK133" s="321"/>
      <c r="MVL133" s="280"/>
      <c r="MVM133" s="280"/>
      <c r="MVN133" s="321"/>
      <c r="MVO133" s="280"/>
      <c r="MVP133" s="280"/>
      <c r="MVQ133" s="321"/>
      <c r="MVR133" s="280"/>
      <c r="MVS133" s="280"/>
      <c r="MVT133" s="321"/>
      <c r="MVU133" s="280"/>
      <c r="MVV133" s="280"/>
      <c r="MVW133" s="321"/>
      <c r="MVX133" s="280"/>
      <c r="MVY133" s="280"/>
      <c r="MVZ133" s="321"/>
      <c r="MWA133" s="280"/>
      <c r="MWB133" s="280"/>
      <c r="MWC133" s="321"/>
      <c r="MWD133" s="280"/>
      <c r="MWE133" s="280"/>
      <c r="MWF133" s="321"/>
      <c r="MWG133" s="280"/>
      <c r="MWH133" s="280"/>
      <c r="MWI133" s="321"/>
      <c r="MWJ133" s="280"/>
      <c r="MWK133" s="280"/>
      <c r="MWL133" s="321"/>
      <c r="MWM133" s="280"/>
      <c r="MWN133" s="280"/>
      <c r="MWO133" s="321"/>
      <c r="MWP133" s="280"/>
      <c r="MWQ133" s="280"/>
      <c r="MWR133" s="321"/>
      <c r="MWS133" s="280"/>
      <c r="MWT133" s="280"/>
      <c r="MWU133" s="321"/>
      <c r="MWV133" s="280"/>
      <c r="MWW133" s="280"/>
      <c r="MWX133" s="321"/>
      <c r="MWY133" s="280"/>
      <c r="MWZ133" s="280"/>
      <c r="MXA133" s="321"/>
      <c r="MXB133" s="280"/>
      <c r="MXC133" s="280"/>
      <c r="MXD133" s="321"/>
      <c r="MXE133" s="280"/>
      <c r="MXF133" s="280"/>
      <c r="MXG133" s="321"/>
      <c r="MXH133" s="280"/>
      <c r="MXI133" s="280"/>
      <c r="MXJ133" s="321"/>
      <c r="MXK133" s="280"/>
      <c r="MXL133" s="280"/>
      <c r="MXM133" s="321"/>
      <c r="MXN133" s="280"/>
      <c r="MXO133" s="280"/>
      <c r="MXP133" s="321"/>
      <c r="MXQ133" s="280"/>
      <c r="MXR133" s="280"/>
      <c r="MXS133" s="321"/>
      <c r="MXT133" s="280"/>
      <c r="MXU133" s="280"/>
      <c r="MXV133" s="321"/>
      <c r="MXW133" s="280"/>
      <c r="MXX133" s="280"/>
      <c r="MXY133" s="321"/>
      <c r="MXZ133" s="280"/>
      <c r="MYA133" s="280"/>
      <c r="MYB133" s="321"/>
      <c r="MYC133" s="280"/>
      <c r="MYD133" s="280"/>
      <c r="MYE133" s="321"/>
      <c r="MYF133" s="280"/>
      <c r="MYG133" s="280"/>
      <c r="MYH133" s="321"/>
      <c r="MYI133" s="280"/>
      <c r="MYJ133" s="280"/>
      <c r="MYK133" s="321"/>
      <c r="MYL133" s="280"/>
      <c r="MYM133" s="280"/>
      <c r="MYN133" s="321"/>
      <c r="MYO133" s="280"/>
      <c r="MYP133" s="280"/>
      <c r="MYQ133" s="321"/>
      <c r="MYR133" s="280"/>
      <c r="MYS133" s="280"/>
      <c r="MYT133" s="321"/>
      <c r="MYU133" s="280"/>
      <c r="MYV133" s="280"/>
      <c r="MYW133" s="321"/>
      <c r="MYX133" s="280"/>
      <c r="MYY133" s="280"/>
      <c r="MYZ133" s="321"/>
      <c r="MZA133" s="280"/>
      <c r="MZB133" s="280"/>
      <c r="MZC133" s="321"/>
      <c r="MZD133" s="280"/>
      <c r="MZE133" s="280"/>
      <c r="MZF133" s="321"/>
      <c r="MZG133" s="280"/>
      <c r="MZH133" s="280"/>
      <c r="MZI133" s="321"/>
      <c r="MZJ133" s="280"/>
      <c r="MZK133" s="280"/>
      <c r="MZL133" s="321"/>
      <c r="MZM133" s="280"/>
      <c r="MZN133" s="280"/>
      <c r="MZO133" s="321"/>
      <c r="MZP133" s="280"/>
      <c r="MZQ133" s="280"/>
      <c r="MZR133" s="321"/>
      <c r="MZS133" s="280"/>
      <c r="MZT133" s="280"/>
      <c r="MZU133" s="321"/>
      <c r="MZV133" s="280"/>
      <c r="MZW133" s="280"/>
      <c r="MZX133" s="321"/>
      <c r="MZY133" s="280"/>
      <c r="MZZ133" s="280"/>
      <c r="NAA133" s="321"/>
      <c r="NAB133" s="280"/>
      <c r="NAC133" s="280"/>
      <c r="NAD133" s="321"/>
      <c r="NAE133" s="280"/>
      <c r="NAF133" s="280"/>
      <c r="NAG133" s="321"/>
      <c r="NAH133" s="280"/>
      <c r="NAI133" s="280"/>
      <c r="NAJ133" s="321"/>
      <c r="NAK133" s="280"/>
      <c r="NAL133" s="280"/>
      <c r="NAM133" s="321"/>
      <c r="NAN133" s="280"/>
      <c r="NAO133" s="280"/>
      <c r="NAP133" s="321"/>
      <c r="NAQ133" s="280"/>
      <c r="NAR133" s="280"/>
      <c r="NAS133" s="321"/>
      <c r="NAT133" s="280"/>
      <c r="NAU133" s="280"/>
      <c r="NAV133" s="321"/>
      <c r="NAW133" s="280"/>
      <c r="NAX133" s="280"/>
      <c r="NAY133" s="321"/>
      <c r="NAZ133" s="280"/>
      <c r="NBA133" s="280"/>
      <c r="NBB133" s="321"/>
      <c r="NBC133" s="280"/>
      <c r="NBD133" s="280"/>
      <c r="NBE133" s="321"/>
      <c r="NBF133" s="280"/>
      <c r="NBG133" s="280"/>
      <c r="NBH133" s="321"/>
      <c r="NBI133" s="280"/>
      <c r="NBJ133" s="280"/>
      <c r="NBK133" s="321"/>
      <c r="NBL133" s="280"/>
      <c r="NBM133" s="280"/>
      <c r="NBN133" s="321"/>
      <c r="NBO133" s="280"/>
      <c r="NBP133" s="280"/>
      <c r="NBQ133" s="321"/>
      <c r="NBR133" s="280"/>
      <c r="NBS133" s="280"/>
      <c r="NBT133" s="321"/>
      <c r="NBU133" s="280"/>
      <c r="NBV133" s="280"/>
      <c r="NBW133" s="321"/>
      <c r="NBX133" s="280"/>
      <c r="NBY133" s="280"/>
      <c r="NBZ133" s="321"/>
      <c r="NCA133" s="280"/>
      <c r="NCB133" s="280"/>
      <c r="NCC133" s="321"/>
      <c r="NCD133" s="280"/>
      <c r="NCE133" s="280"/>
      <c r="NCF133" s="321"/>
      <c r="NCG133" s="280"/>
      <c r="NCH133" s="280"/>
      <c r="NCI133" s="321"/>
      <c r="NCJ133" s="280"/>
      <c r="NCK133" s="280"/>
      <c r="NCL133" s="321"/>
      <c r="NCM133" s="280"/>
      <c r="NCN133" s="280"/>
      <c r="NCO133" s="321"/>
      <c r="NCP133" s="280"/>
      <c r="NCQ133" s="280"/>
      <c r="NCR133" s="321"/>
      <c r="NCS133" s="280"/>
      <c r="NCT133" s="280"/>
      <c r="NCU133" s="321"/>
      <c r="NCV133" s="280"/>
      <c r="NCW133" s="280"/>
      <c r="NCX133" s="321"/>
      <c r="NCY133" s="280"/>
      <c r="NCZ133" s="280"/>
      <c r="NDA133" s="321"/>
      <c r="NDB133" s="280"/>
      <c r="NDC133" s="280"/>
      <c r="NDD133" s="321"/>
      <c r="NDE133" s="280"/>
      <c r="NDF133" s="280"/>
      <c r="NDG133" s="321"/>
      <c r="NDH133" s="280"/>
      <c r="NDI133" s="280"/>
      <c r="NDJ133" s="321"/>
      <c r="NDK133" s="280"/>
      <c r="NDL133" s="280"/>
      <c r="NDM133" s="321"/>
      <c r="NDN133" s="280"/>
      <c r="NDO133" s="280"/>
      <c r="NDP133" s="321"/>
      <c r="NDQ133" s="280"/>
      <c r="NDR133" s="280"/>
      <c r="NDS133" s="321"/>
      <c r="NDT133" s="280"/>
      <c r="NDU133" s="280"/>
      <c r="NDV133" s="321"/>
      <c r="NDW133" s="280"/>
      <c r="NDX133" s="280"/>
      <c r="NDY133" s="321"/>
      <c r="NDZ133" s="280"/>
      <c r="NEA133" s="280"/>
      <c r="NEB133" s="321"/>
      <c r="NEC133" s="280"/>
      <c r="NED133" s="280"/>
      <c r="NEE133" s="321"/>
      <c r="NEF133" s="280"/>
      <c r="NEG133" s="280"/>
      <c r="NEH133" s="321"/>
      <c r="NEI133" s="280"/>
      <c r="NEJ133" s="280"/>
      <c r="NEK133" s="321"/>
      <c r="NEL133" s="280"/>
      <c r="NEM133" s="280"/>
      <c r="NEN133" s="321"/>
      <c r="NEO133" s="280"/>
      <c r="NEP133" s="280"/>
      <c r="NEQ133" s="321"/>
      <c r="NER133" s="280"/>
      <c r="NES133" s="280"/>
      <c r="NET133" s="321"/>
      <c r="NEU133" s="280"/>
      <c r="NEV133" s="280"/>
      <c r="NEW133" s="321"/>
      <c r="NEX133" s="280"/>
      <c r="NEY133" s="280"/>
      <c r="NEZ133" s="321"/>
      <c r="NFA133" s="280"/>
      <c r="NFB133" s="280"/>
      <c r="NFC133" s="321"/>
      <c r="NFD133" s="280"/>
      <c r="NFE133" s="280"/>
      <c r="NFF133" s="321"/>
      <c r="NFG133" s="280"/>
      <c r="NFH133" s="280"/>
      <c r="NFI133" s="321"/>
      <c r="NFJ133" s="280"/>
      <c r="NFK133" s="280"/>
      <c r="NFL133" s="321"/>
      <c r="NFM133" s="280"/>
      <c r="NFN133" s="280"/>
      <c r="NFO133" s="321"/>
      <c r="NFP133" s="280"/>
      <c r="NFQ133" s="280"/>
      <c r="NFR133" s="321"/>
      <c r="NFS133" s="280"/>
      <c r="NFT133" s="280"/>
      <c r="NFU133" s="321"/>
      <c r="NFV133" s="280"/>
      <c r="NFW133" s="280"/>
      <c r="NFX133" s="321"/>
      <c r="NFY133" s="280"/>
      <c r="NFZ133" s="280"/>
      <c r="NGA133" s="321"/>
      <c r="NGB133" s="280"/>
      <c r="NGC133" s="280"/>
      <c r="NGD133" s="321"/>
      <c r="NGE133" s="280"/>
      <c r="NGF133" s="280"/>
      <c r="NGG133" s="321"/>
      <c r="NGH133" s="280"/>
      <c r="NGI133" s="280"/>
      <c r="NGJ133" s="321"/>
      <c r="NGK133" s="280"/>
      <c r="NGL133" s="280"/>
      <c r="NGM133" s="321"/>
      <c r="NGN133" s="280"/>
      <c r="NGO133" s="280"/>
      <c r="NGP133" s="321"/>
      <c r="NGQ133" s="280"/>
      <c r="NGR133" s="280"/>
      <c r="NGS133" s="321"/>
      <c r="NGT133" s="280"/>
      <c r="NGU133" s="280"/>
      <c r="NGV133" s="321"/>
      <c r="NGW133" s="280"/>
      <c r="NGX133" s="280"/>
      <c r="NGY133" s="321"/>
      <c r="NGZ133" s="280"/>
      <c r="NHA133" s="280"/>
      <c r="NHB133" s="321"/>
      <c r="NHC133" s="280"/>
      <c r="NHD133" s="280"/>
      <c r="NHE133" s="321"/>
      <c r="NHF133" s="280"/>
      <c r="NHG133" s="280"/>
      <c r="NHH133" s="321"/>
      <c r="NHI133" s="280"/>
      <c r="NHJ133" s="280"/>
      <c r="NHK133" s="321"/>
      <c r="NHL133" s="280"/>
      <c r="NHM133" s="280"/>
      <c r="NHN133" s="321"/>
      <c r="NHO133" s="280"/>
      <c r="NHP133" s="280"/>
      <c r="NHQ133" s="321"/>
      <c r="NHR133" s="280"/>
      <c r="NHS133" s="280"/>
      <c r="NHT133" s="321"/>
      <c r="NHU133" s="280"/>
      <c r="NHV133" s="280"/>
      <c r="NHW133" s="321"/>
      <c r="NHX133" s="280"/>
      <c r="NHY133" s="280"/>
      <c r="NHZ133" s="321"/>
      <c r="NIA133" s="280"/>
      <c r="NIB133" s="280"/>
      <c r="NIC133" s="321"/>
      <c r="NID133" s="280"/>
      <c r="NIE133" s="280"/>
      <c r="NIF133" s="321"/>
      <c r="NIG133" s="280"/>
      <c r="NIH133" s="280"/>
      <c r="NII133" s="321"/>
      <c r="NIJ133" s="280"/>
      <c r="NIK133" s="280"/>
      <c r="NIL133" s="321"/>
      <c r="NIM133" s="280"/>
      <c r="NIN133" s="280"/>
      <c r="NIO133" s="321"/>
      <c r="NIP133" s="280"/>
      <c r="NIQ133" s="280"/>
      <c r="NIR133" s="321"/>
      <c r="NIS133" s="280"/>
      <c r="NIT133" s="280"/>
      <c r="NIU133" s="321"/>
      <c r="NIV133" s="280"/>
      <c r="NIW133" s="280"/>
      <c r="NIX133" s="321"/>
      <c r="NIY133" s="280"/>
      <c r="NIZ133" s="280"/>
      <c r="NJA133" s="321"/>
      <c r="NJB133" s="280"/>
      <c r="NJC133" s="280"/>
      <c r="NJD133" s="321"/>
      <c r="NJE133" s="280"/>
      <c r="NJF133" s="280"/>
      <c r="NJG133" s="321"/>
      <c r="NJH133" s="280"/>
      <c r="NJI133" s="280"/>
      <c r="NJJ133" s="321"/>
      <c r="NJK133" s="280"/>
      <c r="NJL133" s="280"/>
      <c r="NJM133" s="321"/>
      <c r="NJN133" s="280"/>
      <c r="NJO133" s="280"/>
      <c r="NJP133" s="321"/>
      <c r="NJQ133" s="280"/>
      <c r="NJR133" s="280"/>
      <c r="NJS133" s="321"/>
      <c r="NJT133" s="280"/>
      <c r="NJU133" s="280"/>
      <c r="NJV133" s="321"/>
      <c r="NJW133" s="280"/>
      <c r="NJX133" s="280"/>
      <c r="NJY133" s="321"/>
      <c r="NJZ133" s="280"/>
      <c r="NKA133" s="280"/>
      <c r="NKB133" s="321"/>
      <c r="NKC133" s="280"/>
      <c r="NKD133" s="280"/>
      <c r="NKE133" s="321"/>
      <c r="NKF133" s="280"/>
      <c r="NKG133" s="280"/>
      <c r="NKH133" s="321"/>
      <c r="NKI133" s="280"/>
      <c r="NKJ133" s="280"/>
      <c r="NKK133" s="321"/>
      <c r="NKL133" s="280"/>
      <c r="NKM133" s="280"/>
      <c r="NKN133" s="321"/>
      <c r="NKO133" s="280"/>
      <c r="NKP133" s="280"/>
      <c r="NKQ133" s="321"/>
      <c r="NKR133" s="280"/>
      <c r="NKS133" s="280"/>
      <c r="NKT133" s="321"/>
      <c r="NKU133" s="280"/>
      <c r="NKV133" s="280"/>
      <c r="NKW133" s="321"/>
      <c r="NKX133" s="280"/>
      <c r="NKY133" s="280"/>
      <c r="NKZ133" s="321"/>
      <c r="NLA133" s="280"/>
      <c r="NLB133" s="280"/>
      <c r="NLC133" s="321"/>
      <c r="NLD133" s="280"/>
      <c r="NLE133" s="280"/>
      <c r="NLF133" s="321"/>
      <c r="NLG133" s="280"/>
      <c r="NLH133" s="280"/>
      <c r="NLI133" s="321"/>
      <c r="NLJ133" s="280"/>
      <c r="NLK133" s="280"/>
      <c r="NLL133" s="321"/>
      <c r="NLM133" s="280"/>
      <c r="NLN133" s="280"/>
      <c r="NLO133" s="321"/>
      <c r="NLP133" s="280"/>
      <c r="NLQ133" s="280"/>
      <c r="NLR133" s="321"/>
      <c r="NLS133" s="280"/>
      <c r="NLT133" s="280"/>
      <c r="NLU133" s="321"/>
      <c r="NLV133" s="280"/>
      <c r="NLW133" s="280"/>
      <c r="NLX133" s="321"/>
      <c r="NLY133" s="280"/>
      <c r="NLZ133" s="280"/>
      <c r="NMA133" s="321"/>
      <c r="NMB133" s="280"/>
      <c r="NMC133" s="280"/>
      <c r="NMD133" s="321"/>
      <c r="NME133" s="280"/>
      <c r="NMF133" s="280"/>
      <c r="NMG133" s="321"/>
      <c r="NMH133" s="280"/>
      <c r="NMI133" s="280"/>
      <c r="NMJ133" s="321"/>
      <c r="NMK133" s="280"/>
      <c r="NML133" s="280"/>
      <c r="NMM133" s="321"/>
      <c r="NMN133" s="280"/>
      <c r="NMO133" s="280"/>
      <c r="NMP133" s="321"/>
      <c r="NMQ133" s="280"/>
      <c r="NMR133" s="280"/>
      <c r="NMS133" s="321"/>
      <c r="NMT133" s="280"/>
      <c r="NMU133" s="280"/>
      <c r="NMV133" s="321"/>
      <c r="NMW133" s="280"/>
      <c r="NMX133" s="280"/>
      <c r="NMY133" s="321"/>
      <c r="NMZ133" s="280"/>
      <c r="NNA133" s="280"/>
      <c r="NNB133" s="321"/>
      <c r="NNC133" s="280"/>
      <c r="NND133" s="280"/>
      <c r="NNE133" s="321"/>
      <c r="NNF133" s="280"/>
      <c r="NNG133" s="280"/>
      <c r="NNH133" s="321"/>
      <c r="NNI133" s="280"/>
      <c r="NNJ133" s="280"/>
      <c r="NNK133" s="321"/>
      <c r="NNL133" s="280"/>
      <c r="NNM133" s="280"/>
      <c r="NNN133" s="321"/>
      <c r="NNO133" s="280"/>
      <c r="NNP133" s="280"/>
      <c r="NNQ133" s="321"/>
      <c r="NNR133" s="280"/>
      <c r="NNS133" s="280"/>
      <c r="NNT133" s="321"/>
      <c r="NNU133" s="280"/>
      <c r="NNV133" s="280"/>
      <c r="NNW133" s="321"/>
      <c r="NNX133" s="280"/>
      <c r="NNY133" s="280"/>
      <c r="NNZ133" s="321"/>
      <c r="NOA133" s="280"/>
      <c r="NOB133" s="280"/>
      <c r="NOC133" s="321"/>
      <c r="NOD133" s="280"/>
      <c r="NOE133" s="280"/>
      <c r="NOF133" s="321"/>
      <c r="NOG133" s="280"/>
      <c r="NOH133" s="280"/>
      <c r="NOI133" s="321"/>
      <c r="NOJ133" s="280"/>
      <c r="NOK133" s="280"/>
      <c r="NOL133" s="321"/>
      <c r="NOM133" s="280"/>
      <c r="NON133" s="280"/>
      <c r="NOO133" s="321"/>
      <c r="NOP133" s="280"/>
      <c r="NOQ133" s="280"/>
      <c r="NOR133" s="321"/>
      <c r="NOS133" s="280"/>
      <c r="NOT133" s="280"/>
      <c r="NOU133" s="321"/>
      <c r="NOV133" s="280"/>
      <c r="NOW133" s="280"/>
      <c r="NOX133" s="321"/>
      <c r="NOY133" s="280"/>
      <c r="NOZ133" s="280"/>
      <c r="NPA133" s="321"/>
      <c r="NPB133" s="280"/>
      <c r="NPC133" s="280"/>
      <c r="NPD133" s="321"/>
      <c r="NPE133" s="280"/>
      <c r="NPF133" s="280"/>
      <c r="NPG133" s="321"/>
      <c r="NPH133" s="280"/>
      <c r="NPI133" s="280"/>
      <c r="NPJ133" s="321"/>
      <c r="NPK133" s="280"/>
      <c r="NPL133" s="280"/>
      <c r="NPM133" s="321"/>
      <c r="NPN133" s="280"/>
      <c r="NPO133" s="280"/>
      <c r="NPP133" s="321"/>
      <c r="NPQ133" s="280"/>
      <c r="NPR133" s="280"/>
      <c r="NPS133" s="321"/>
      <c r="NPT133" s="280"/>
      <c r="NPU133" s="280"/>
      <c r="NPV133" s="321"/>
      <c r="NPW133" s="280"/>
      <c r="NPX133" s="280"/>
      <c r="NPY133" s="321"/>
      <c r="NPZ133" s="280"/>
      <c r="NQA133" s="280"/>
      <c r="NQB133" s="321"/>
      <c r="NQC133" s="280"/>
      <c r="NQD133" s="280"/>
      <c r="NQE133" s="321"/>
      <c r="NQF133" s="280"/>
      <c r="NQG133" s="280"/>
      <c r="NQH133" s="321"/>
      <c r="NQI133" s="280"/>
      <c r="NQJ133" s="280"/>
      <c r="NQK133" s="321"/>
      <c r="NQL133" s="280"/>
      <c r="NQM133" s="280"/>
      <c r="NQN133" s="321"/>
      <c r="NQO133" s="280"/>
      <c r="NQP133" s="280"/>
      <c r="NQQ133" s="321"/>
      <c r="NQR133" s="280"/>
      <c r="NQS133" s="280"/>
      <c r="NQT133" s="321"/>
      <c r="NQU133" s="280"/>
      <c r="NQV133" s="280"/>
      <c r="NQW133" s="321"/>
      <c r="NQX133" s="280"/>
      <c r="NQY133" s="280"/>
      <c r="NQZ133" s="321"/>
      <c r="NRA133" s="280"/>
      <c r="NRB133" s="280"/>
      <c r="NRC133" s="321"/>
      <c r="NRD133" s="280"/>
      <c r="NRE133" s="280"/>
      <c r="NRF133" s="321"/>
      <c r="NRG133" s="280"/>
      <c r="NRH133" s="280"/>
      <c r="NRI133" s="321"/>
      <c r="NRJ133" s="280"/>
      <c r="NRK133" s="280"/>
      <c r="NRL133" s="321"/>
      <c r="NRM133" s="280"/>
      <c r="NRN133" s="280"/>
      <c r="NRO133" s="321"/>
      <c r="NRP133" s="280"/>
      <c r="NRQ133" s="280"/>
      <c r="NRR133" s="321"/>
      <c r="NRS133" s="280"/>
      <c r="NRT133" s="280"/>
      <c r="NRU133" s="321"/>
      <c r="NRV133" s="280"/>
      <c r="NRW133" s="280"/>
      <c r="NRX133" s="321"/>
      <c r="NRY133" s="280"/>
      <c r="NRZ133" s="280"/>
      <c r="NSA133" s="321"/>
      <c r="NSB133" s="280"/>
      <c r="NSC133" s="280"/>
      <c r="NSD133" s="321"/>
      <c r="NSE133" s="280"/>
      <c r="NSF133" s="280"/>
      <c r="NSG133" s="321"/>
      <c r="NSH133" s="280"/>
      <c r="NSI133" s="280"/>
      <c r="NSJ133" s="321"/>
      <c r="NSK133" s="280"/>
      <c r="NSL133" s="280"/>
      <c r="NSM133" s="321"/>
      <c r="NSN133" s="280"/>
      <c r="NSO133" s="280"/>
      <c r="NSP133" s="321"/>
      <c r="NSQ133" s="280"/>
      <c r="NSR133" s="280"/>
      <c r="NSS133" s="321"/>
      <c r="NST133" s="280"/>
      <c r="NSU133" s="280"/>
      <c r="NSV133" s="321"/>
      <c r="NSW133" s="280"/>
      <c r="NSX133" s="280"/>
      <c r="NSY133" s="321"/>
      <c r="NSZ133" s="280"/>
      <c r="NTA133" s="280"/>
      <c r="NTB133" s="321"/>
      <c r="NTC133" s="280"/>
      <c r="NTD133" s="280"/>
      <c r="NTE133" s="321"/>
      <c r="NTF133" s="280"/>
      <c r="NTG133" s="280"/>
      <c r="NTH133" s="321"/>
      <c r="NTI133" s="280"/>
      <c r="NTJ133" s="280"/>
      <c r="NTK133" s="321"/>
      <c r="NTL133" s="280"/>
      <c r="NTM133" s="280"/>
      <c r="NTN133" s="321"/>
      <c r="NTO133" s="280"/>
      <c r="NTP133" s="280"/>
      <c r="NTQ133" s="321"/>
      <c r="NTR133" s="280"/>
      <c r="NTS133" s="280"/>
      <c r="NTT133" s="321"/>
      <c r="NTU133" s="280"/>
      <c r="NTV133" s="280"/>
      <c r="NTW133" s="321"/>
      <c r="NTX133" s="280"/>
      <c r="NTY133" s="280"/>
      <c r="NTZ133" s="321"/>
      <c r="NUA133" s="280"/>
      <c r="NUB133" s="280"/>
      <c r="NUC133" s="321"/>
      <c r="NUD133" s="280"/>
      <c r="NUE133" s="280"/>
      <c r="NUF133" s="321"/>
      <c r="NUG133" s="280"/>
      <c r="NUH133" s="280"/>
      <c r="NUI133" s="321"/>
      <c r="NUJ133" s="280"/>
      <c r="NUK133" s="280"/>
      <c r="NUL133" s="321"/>
      <c r="NUM133" s="280"/>
      <c r="NUN133" s="280"/>
      <c r="NUO133" s="321"/>
      <c r="NUP133" s="280"/>
      <c r="NUQ133" s="280"/>
      <c r="NUR133" s="321"/>
      <c r="NUS133" s="280"/>
      <c r="NUT133" s="280"/>
      <c r="NUU133" s="321"/>
      <c r="NUV133" s="280"/>
      <c r="NUW133" s="280"/>
      <c r="NUX133" s="321"/>
      <c r="NUY133" s="280"/>
      <c r="NUZ133" s="280"/>
      <c r="NVA133" s="321"/>
      <c r="NVB133" s="280"/>
      <c r="NVC133" s="280"/>
      <c r="NVD133" s="321"/>
      <c r="NVE133" s="280"/>
      <c r="NVF133" s="280"/>
      <c r="NVG133" s="321"/>
      <c r="NVH133" s="280"/>
      <c r="NVI133" s="280"/>
      <c r="NVJ133" s="321"/>
      <c r="NVK133" s="280"/>
      <c r="NVL133" s="280"/>
      <c r="NVM133" s="321"/>
      <c r="NVN133" s="280"/>
      <c r="NVO133" s="280"/>
      <c r="NVP133" s="321"/>
      <c r="NVQ133" s="280"/>
      <c r="NVR133" s="280"/>
      <c r="NVS133" s="321"/>
      <c r="NVT133" s="280"/>
      <c r="NVU133" s="280"/>
      <c r="NVV133" s="321"/>
      <c r="NVW133" s="280"/>
      <c r="NVX133" s="280"/>
      <c r="NVY133" s="321"/>
      <c r="NVZ133" s="280"/>
      <c r="NWA133" s="280"/>
      <c r="NWB133" s="321"/>
      <c r="NWC133" s="280"/>
      <c r="NWD133" s="280"/>
      <c r="NWE133" s="321"/>
      <c r="NWF133" s="280"/>
      <c r="NWG133" s="280"/>
      <c r="NWH133" s="321"/>
      <c r="NWI133" s="280"/>
      <c r="NWJ133" s="280"/>
      <c r="NWK133" s="321"/>
      <c r="NWL133" s="280"/>
      <c r="NWM133" s="280"/>
      <c r="NWN133" s="321"/>
      <c r="NWO133" s="280"/>
      <c r="NWP133" s="280"/>
      <c r="NWQ133" s="321"/>
      <c r="NWR133" s="280"/>
      <c r="NWS133" s="280"/>
      <c r="NWT133" s="321"/>
      <c r="NWU133" s="280"/>
      <c r="NWV133" s="280"/>
      <c r="NWW133" s="321"/>
      <c r="NWX133" s="280"/>
      <c r="NWY133" s="280"/>
      <c r="NWZ133" s="321"/>
      <c r="NXA133" s="280"/>
      <c r="NXB133" s="280"/>
      <c r="NXC133" s="321"/>
      <c r="NXD133" s="280"/>
      <c r="NXE133" s="280"/>
      <c r="NXF133" s="321"/>
      <c r="NXG133" s="280"/>
      <c r="NXH133" s="280"/>
      <c r="NXI133" s="321"/>
      <c r="NXJ133" s="280"/>
      <c r="NXK133" s="280"/>
      <c r="NXL133" s="321"/>
      <c r="NXM133" s="280"/>
      <c r="NXN133" s="280"/>
      <c r="NXO133" s="321"/>
      <c r="NXP133" s="280"/>
      <c r="NXQ133" s="280"/>
      <c r="NXR133" s="321"/>
      <c r="NXS133" s="280"/>
      <c r="NXT133" s="280"/>
      <c r="NXU133" s="321"/>
      <c r="NXV133" s="280"/>
      <c r="NXW133" s="280"/>
      <c r="NXX133" s="321"/>
      <c r="NXY133" s="280"/>
      <c r="NXZ133" s="280"/>
      <c r="NYA133" s="321"/>
      <c r="NYB133" s="280"/>
      <c r="NYC133" s="280"/>
      <c r="NYD133" s="321"/>
      <c r="NYE133" s="280"/>
      <c r="NYF133" s="280"/>
      <c r="NYG133" s="321"/>
      <c r="NYH133" s="280"/>
      <c r="NYI133" s="280"/>
      <c r="NYJ133" s="321"/>
      <c r="NYK133" s="280"/>
      <c r="NYL133" s="280"/>
      <c r="NYM133" s="321"/>
      <c r="NYN133" s="280"/>
      <c r="NYO133" s="280"/>
      <c r="NYP133" s="321"/>
      <c r="NYQ133" s="280"/>
      <c r="NYR133" s="280"/>
      <c r="NYS133" s="321"/>
      <c r="NYT133" s="280"/>
      <c r="NYU133" s="280"/>
      <c r="NYV133" s="321"/>
      <c r="NYW133" s="280"/>
      <c r="NYX133" s="280"/>
      <c r="NYY133" s="321"/>
      <c r="NYZ133" s="280"/>
      <c r="NZA133" s="280"/>
      <c r="NZB133" s="321"/>
      <c r="NZC133" s="280"/>
      <c r="NZD133" s="280"/>
      <c r="NZE133" s="321"/>
      <c r="NZF133" s="280"/>
      <c r="NZG133" s="280"/>
      <c r="NZH133" s="321"/>
      <c r="NZI133" s="280"/>
      <c r="NZJ133" s="280"/>
      <c r="NZK133" s="321"/>
      <c r="NZL133" s="280"/>
      <c r="NZM133" s="280"/>
      <c r="NZN133" s="321"/>
      <c r="NZO133" s="280"/>
      <c r="NZP133" s="280"/>
      <c r="NZQ133" s="321"/>
      <c r="NZR133" s="280"/>
      <c r="NZS133" s="280"/>
      <c r="NZT133" s="321"/>
      <c r="NZU133" s="280"/>
      <c r="NZV133" s="280"/>
      <c r="NZW133" s="321"/>
      <c r="NZX133" s="280"/>
      <c r="NZY133" s="280"/>
      <c r="NZZ133" s="321"/>
      <c r="OAA133" s="280"/>
      <c r="OAB133" s="280"/>
      <c r="OAC133" s="321"/>
      <c r="OAD133" s="280"/>
      <c r="OAE133" s="280"/>
      <c r="OAF133" s="321"/>
      <c r="OAG133" s="280"/>
      <c r="OAH133" s="280"/>
      <c r="OAI133" s="321"/>
      <c r="OAJ133" s="280"/>
      <c r="OAK133" s="280"/>
      <c r="OAL133" s="321"/>
      <c r="OAM133" s="280"/>
      <c r="OAN133" s="280"/>
      <c r="OAO133" s="321"/>
      <c r="OAP133" s="280"/>
      <c r="OAQ133" s="280"/>
      <c r="OAR133" s="321"/>
      <c r="OAS133" s="280"/>
      <c r="OAT133" s="280"/>
      <c r="OAU133" s="321"/>
      <c r="OAV133" s="280"/>
      <c r="OAW133" s="280"/>
      <c r="OAX133" s="321"/>
      <c r="OAY133" s="280"/>
      <c r="OAZ133" s="280"/>
      <c r="OBA133" s="321"/>
      <c r="OBB133" s="280"/>
      <c r="OBC133" s="280"/>
      <c r="OBD133" s="321"/>
      <c r="OBE133" s="280"/>
      <c r="OBF133" s="280"/>
      <c r="OBG133" s="321"/>
      <c r="OBH133" s="280"/>
      <c r="OBI133" s="280"/>
      <c r="OBJ133" s="321"/>
      <c r="OBK133" s="280"/>
      <c r="OBL133" s="280"/>
      <c r="OBM133" s="321"/>
      <c r="OBN133" s="280"/>
      <c r="OBO133" s="280"/>
      <c r="OBP133" s="321"/>
      <c r="OBQ133" s="280"/>
      <c r="OBR133" s="280"/>
      <c r="OBS133" s="321"/>
      <c r="OBT133" s="280"/>
      <c r="OBU133" s="280"/>
      <c r="OBV133" s="321"/>
      <c r="OBW133" s="280"/>
      <c r="OBX133" s="280"/>
      <c r="OBY133" s="321"/>
      <c r="OBZ133" s="280"/>
      <c r="OCA133" s="280"/>
      <c r="OCB133" s="321"/>
      <c r="OCC133" s="280"/>
      <c r="OCD133" s="280"/>
      <c r="OCE133" s="321"/>
      <c r="OCF133" s="280"/>
      <c r="OCG133" s="280"/>
      <c r="OCH133" s="321"/>
      <c r="OCI133" s="280"/>
      <c r="OCJ133" s="280"/>
      <c r="OCK133" s="321"/>
      <c r="OCL133" s="280"/>
      <c r="OCM133" s="280"/>
      <c r="OCN133" s="321"/>
      <c r="OCO133" s="280"/>
      <c r="OCP133" s="280"/>
      <c r="OCQ133" s="321"/>
      <c r="OCR133" s="280"/>
      <c r="OCS133" s="280"/>
      <c r="OCT133" s="321"/>
      <c r="OCU133" s="280"/>
      <c r="OCV133" s="280"/>
      <c r="OCW133" s="321"/>
      <c r="OCX133" s="280"/>
      <c r="OCY133" s="280"/>
      <c r="OCZ133" s="321"/>
      <c r="ODA133" s="280"/>
      <c r="ODB133" s="280"/>
      <c r="ODC133" s="321"/>
      <c r="ODD133" s="280"/>
      <c r="ODE133" s="280"/>
      <c r="ODF133" s="321"/>
      <c r="ODG133" s="280"/>
      <c r="ODH133" s="280"/>
      <c r="ODI133" s="321"/>
      <c r="ODJ133" s="280"/>
      <c r="ODK133" s="280"/>
      <c r="ODL133" s="321"/>
      <c r="ODM133" s="280"/>
      <c r="ODN133" s="280"/>
      <c r="ODO133" s="321"/>
      <c r="ODP133" s="280"/>
      <c r="ODQ133" s="280"/>
      <c r="ODR133" s="321"/>
      <c r="ODS133" s="280"/>
      <c r="ODT133" s="280"/>
      <c r="ODU133" s="321"/>
      <c r="ODV133" s="280"/>
      <c r="ODW133" s="280"/>
      <c r="ODX133" s="321"/>
      <c r="ODY133" s="280"/>
      <c r="ODZ133" s="280"/>
      <c r="OEA133" s="321"/>
      <c r="OEB133" s="280"/>
      <c r="OEC133" s="280"/>
      <c r="OED133" s="321"/>
      <c r="OEE133" s="280"/>
      <c r="OEF133" s="280"/>
      <c r="OEG133" s="321"/>
      <c r="OEH133" s="280"/>
      <c r="OEI133" s="280"/>
      <c r="OEJ133" s="321"/>
      <c r="OEK133" s="280"/>
      <c r="OEL133" s="280"/>
      <c r="OEM133" s="321"/>
      <c r="OEN133" s="280"/>
      <c r="OEO133" s="280"/>
      <c r="OEP133" s="321"/>
      <c r="OEQ133" s="280"/>
      <c r="OER133" s="280"/>
      <c r="OES133" s="321"/>
      <c r="OET133" s="280"/>
      <c r="OEU133" s="280"/>
      <c r="OEV133" s="321"/>
      <c r="OEW133" s="280"/>
      <c r="OEX133" s="280"/>
      <c r="OEY133" s="321"/>
      <c r="OEZ133" s="280"/>
      <c r="OFA133" s="280"/>
      <c r="OFB133" s="321"/>
      <c r="OFC133" s="280"/>
      <c r="OFD133" s="280"/>
      <c r="OFE133" s="321"/>
      <c r="OFF133" s="280"/>
      <c r="OFG133" s="280"/>
      <c r="OFH133" s="321"/>
      <c r="OFI133" s="280"/>
      <c r="OFJ133" s="280"/>
      <c r="OFK133" s="321"/>
      <c r="OFL133" s="280"/>
      <c r="OFM133" s="280"/>
      <c r="OFN133" s="321"/>
      <c r="OFO133" s="280"/>
      <c r="OFP133" s="280"/>
      <c r="OFQ133" s="321"/>
      <c r="OFR133" s="280"/>
      <c r="OFS133" s="280"/>
      <c r="OFT133" s="321"/>
      <c r="OFU133" s="280"/>
      <c r="OFV133" s="280"/>
      <c r="OFW133" s="321"/>
      <c r="OFX133" s="280"/>
      <c r="OFY133" s="280"/>
      <c r="OFZ133" s="321"/>
      <c r="OGA133" s="280"/>
      <c r="OGB133" s="280"/>
      <c r="OGC133" s="321"/>
      <c r="OGD133" s="280"/>
      <c r="OGE133" s="280"/>
      <c r="OGF133" s="321"/>
      <c r="OGG133" s="280"/>
      <c r="OGH133" s="280"/>
      <c r="OGI133" s="321"/>
      <c r="OGJ133" s="280"/>
      <c r="OGK133" s="280"/>
      <c r="OGL133" s="321"/>
      <c r="OGM133" s="280"/>
      <c r="OGN133" s="280"/>
      <c r="OGO133" s="321"/>
      <c r="OGP133" s="280"/>
      <c r="OGQ133" s="280"/>
      <c r="OGR133" s="321"/>
      <c r="OGS133" s="280"/>
      <c r="OGT133" s="280"/>
      <c r="OGU133" s="321"/>
      <c r="OGV133" s="280"/>
      <c r="OGW133" s="280"/>
      <c r="OGX133" s="321"/>
      <c r="OGY133" s="280"/>
      <c r="OGZ133" s="280"/>
      <c r="OHA133" s="321"/>
      <c r="OHB133" s="280"/>
      <c r="OHC133" s="280"/>
      <c r="OHD133" s="321"/>
      <c r="OHE133" s="280"/>
      <c r="OHF133" s="280"/>
      <c r="OHG133" s="321"/>
      <c r="OHH133" s="280"/>
      <c r="OHI133" s="280"/>
      <c r="OHJ133" s="321"/>
      <c r="OHK133" s="280"/>
      <c r="OHL133" s="280"/>
      <c r="OHM133" s="321"/>
      <c r="OHN133" s="280"/>
      <c r="OHO133" s="280"/>
      <c r="OHP133" s="321"/>
      <c r="OHQ133" s="280"/>
      <c r="OHR133" s="280"/>
      <c r="OHS133" s="321"/>
      <c r="OHT133" s="280"/>
      <c r="OHU133" s="280"/>
      <c r="OHV133" s="321"/>
      <c r="OHW133" s="280"/>
      <c r="OHX133" s="280"/>
      <c r="OHY133" s="321"/>
      <c r="OHZ133" s="280"/>
      <c r="OIA133" s="280"/>
      <c r="OIB133" s="321"/>
      <c r="OIC133" s="280"/>
      <c r="OID133" s="280"/>
      <c r="OIE133" s="321"/>
      <c r="OIF133" s="280"/>
      <c r="OIG133" s="280"/>
      <c r="OIH133" s="321"/>
      <c r="OII133" s="280"/>
      <c r="OIJ133" s="280"/>
      <c r="OIK133" s="321"/>
      <c r="OIL133" s="280"/>
      <c r="OIM133" s="280"/>
      <c r="OIN133" s="321"/>
      <c r="OIO133" s="280"/>
      <c r="OIP133" s="280"/>
      <c r="OIQ133" s="321"/>
      <c r="OIR133" s="280"/>
      <c r="OIS133" s="280"/>
      <c r="OIT133" s="321"/>
      <c r="OIU133" s="280"/>
      <c r="OIV133" s="280"/>
      <c r="OIW133" s="321"/>
      <c r="OIX133" s="280"/>
      <c r="OIY133" s="280"/>
      <c r="OIZ133" s="321"/>
      <c r="OJA133" s="280"/>
      <c r="OJB133" s="280"/>
      <c r="OJC133" s="321"/>
      <c r="OJD133" s="280"/>
      <c r="OJE133" s="280"/>
      <c r="OJF133" s="321"/>
      <c r="OJG133" s="280"/>
      <c r="OJH133" s="280"/>
      <c r="OJI133" s="321"/>
      <c r="OJJ133" s="280"/>
      <c r="OJK133" s="280"/>
      <c r="OJL133" s="321"/>
      <c r="OJM133" s="280"/>
      <c r="OJN133" s="280"/>
      <c r="OJO133" s="321"/>
      <c r="OJP133" s="280"/>
      <c r="OJQ133" s="280"/>
      <c r="OJR133" s="321"/>
      <c r="OJS133" s="280"/>
      <c r="OJT133" s="280"/>
      <c r="OJU133" s="321"/>
      <c r="OJV133" s="280"/>
      <c r="OJW133" s="280"/>
      <c r="OJX133" s="321"/>
      <c r="OJY133" s="280"/>
      <c r="OJZ133" s="280"/>
      <c r="OKA133" s="321"/>
      <c r="OKB133" s="280"/>
      <c r="OKC133" s="280"/>
      <c r="OKD133" s="321"/>
      <c r="OKE133" s="280"/>
      <c r="OKF133" s="280"/>
      <c r="OKG133" s="321"/>
      <c r="OKH133" s="280"/>
      <c r="OKI133" s="280"/>
      <c r="OKJ133" s="321"/>
      <c r="OKK133" s="280"/>
      <c r="OKL133" s="280"/>
      <c r="OKM133" s="321"/>
      <c r="OKN133" s="280"/>
      <c r="OKO133" s="280"/>
      <c r="OKP133" s="321"/>
      <c r="OKQ133" s="280"/>
      <c r="OKR133" s="280"/>
      <c r="OKS133" s="321"/>
      <c r="OKT133" s="280"/>
      <c r="OKU133" s="280"/>
      <c r="OKV133" s="321"/>
      <c r="OKW133" s="280"/>
      <c r="OKX133" s="280"/>
      <c r="OKY133" s="321"/>
      <c r="OKZ133" s="280"/>
      <c r="OLA133" s="280"/>
      <c r="OLB133" s="321"/>
      <c r="OLC133" s="280"/>
      <c r="OLD133" s="280"/>
      <c r="OLE133" s="321"/>
      <c r="OLF133" s="280"/>
      <c r="OLG133" s="280"/>
      <c r="OLH133" s="321"/>
      <c r="OLI133" s="280"/>
      <c r="OLJ133" s="280"/>
      <c r="OLK133" s="321"/>
      <c r="OLL133" s="280"/>
      <c r="OLM133" s="280"/>
      <c r="OLN133" s="321"/>
      <c r="OLO133" s="280"/>
      <c r="OLP133" s="280"/>
      <c r="OLQ133" s="321"/>
      <c r="OLR133" s="280"/>
      <c r="OLS133" s="280"/>
      <c r="OLT133" s="321"/>
      <c r="OLU133" s="280"/>
      <c r="OLV133" s="280"/>
      <c r="OLW133" s="321"/>
      <c r="OLX133" s="280"/>
      <c r="OLY133" s="280"/>
      <c r="OLZ133" s="321"/>
      <c r="OMA133" s="280"/>
      <c r="OMB133" s="280"/>
      <c r="OMC133" s="321"/>
      <c r="OMD133" s="280"/>
      <c r="OME133" s="280"/>
      <c r="OMF133" s="321"/>
      <c r="OMG133" s="280"/>
      <c r="OMH133" s="280"/>
      <c r="OMI133" s="321"/>
      <c r="OMJ133" s="280"/>
      <c r="OMK133" s="280"/>
      <c r="OML133" s="321"/>
      <c r="OMM133" s="280"/>
      <c r="OMN133" s="280"/>
      <c r="OMO133" s="321"/>
      <c r="OMP133" s="280"/>
      <c r="OMQ133" s="280"/>
      <c r="OMR133" s="321"/>
      <c r="OMS133" s="280"/>
      <c r="OMT133" s="280"/>
      <c r="OMU133" s="321"/>
      <c r="OMV133" s="280"/>
      <c r="OMW133" s="280"/>
      <c r="OMX133" s="321"/>
      <c r="OMY133" s="280"/>
      <c r="OMZ133" s="280"/>
      <c r="ONA133" s="321"/>
      <c r="ONB133" s="280"/>
      <c r="ONC133" s="280"/>
      <c r="OND133" s="321"/>
      <c r="ONE133" s="280"/>
      <c r="ONF133" s="280"/>
      <c r="ONG133" s="321"/>
      <c r="ONH133" s="280"/>
      <c r="ONI133" s="280"/>
      <c r="ONJ133" s="321"/>
      <c r="ONK133" s="280"/>
      <c r="ONL133" s="280"/>
      <c r="ONM133" s="321"/>
      <c r="ONN133" s="280"/>
      <c r="ONO133" s="280"/>
      <c r="ONP133" s="321"/>
      <c r="ONQ133" s="280"/>
      <c r="ONR133" s="280"/>
      <c r="ONS133" s="321"/>
      <c r="ONT133" s="280"/>
      <c r="ONU133" s="280"/>
      <c r="ONV133" s="321"/>
      <c r="ONW133" s="280"/>
      <c r="ONX133" s="280"/>
      <c r="ONY133" s="321"/>
      <c r="ONZ133" s="280"/>
      <c r="OOA133" s="280"/>
      <c r="OOB133" s="321"/>
      <c r="OOC133" s="280"/>
      <c r="OOD133" s="280"/>
      <c r="OOE133" s="321"/>
      <c r="OOF133" s="280"/>
      <c r="OOG133" s="280"/>
      <c r="OOH133" s="321"/>
      <c r="OOI133" s="280"/>
      <c r="OOJ133" s="280"/>
      <c r="OOK133" s="321"/>
      <c r="OOL133" s="280"/>
      <c r="OOM133" s="280"/>
      <c r="OON133" s="321"/>
      <c r="OOO133" s="280"/>
      <c r="OOP133" s="280"/>
      <c r="OOQ133" s="321"/>
      <c r="OOR133" s="280"/>
      <c r="OOS133" s="280"/>
      <c r="OOT133" s="321"/>
      <c r="OOU133" s="280"/>
      <c r="OOV133" s="280"/>
      <c r="OOW133" s="321"/>
      <c r="OOX133" s="280"/>
      <c r="OOY133" s="280"/>
      <c r="OOZ133" s="321"/>
      <c r="OPA133" s="280"/>
      <c r="OPB133" s="280"/>
      <c r="OPC133" s="321"/>
      <c r="OPD133" s="280"/>
      <c r="OPE133" s="280"/>
      <c r="OPF133" s="321"/>
      <c r="OPG133" s="280"/>
      <c r="OPH133" s="280"/>
      <c r="OPI133" s="321"/>
      <c r="OPJ133" s="280"/>
      <c r="OPK133" s="280"/>
      <c r="OPL133" s="321"/>
      <c r="OPM133" s="280"/>
      <c r="OPN133" s="280"/>
      <c r="OPO133" s="321"/>
      <c r="OPP133" s="280"/>
      <c r="OPQ133" s="280"/>
      <c r="OPR133" s="321"/>
      <c r="OPS133" s="280"/>
      <c r="OPT133" s="280"/>
      <c r="OPU133" s="321"/>
      <c r="OPV133" s="280"/>
      <c r="OPW133" s="280"/>
      <c r="OPX133" s="321"/>
      <c r="OPY133" s="280"/>
      <c r="OPZ133" s="280"/>
      <c r="OQA133" s="321"/>
      <c r="OQB133" s="280"/>
      <c r="OQC133" s="280"/>
      <c r="OQD133" s="321"/>
      <c r="OQE133" s="280"/>
      <c r="OQF133" s="280"/>
      <c r="OQG133" s="321"/>
      <c r="OQH133" s="280"/>
      <c r="OQI133" s="280"/>
      <c r="OQJ133" s="321"/>
      <c r="OQK133" s="280"/>
      <c r="OQL133" s="280"/>
      <c r="OQM133" s="321"/>
      <c r="OQN133" s="280"/>
      <c r="OQO133" s="280"/>
      <c r="OQP133" s="321"/>
      <c r="OQQ133" s="280"/>
      <c r="OQR133" s="280"/>
      <c r="OQS133" s="321"/>
      <c r="OQT133" s="280"/>
      <c r="OQU133" s="280"/>
      <c r="OQV133" s="321"/>
      <c r="OQW133" s="280"/>
      <c r="OQX133" s="280"/>
      <c r="OQY133" s="321"/>
      <c r="OQZ133" s="280"/>
      <c r="ORA133" s="280"/>
      <c r="ORB133" s="321"/>
      <c r="ORC133" s="280"/>
      <c r="ORD133" s="280"/>
      <c r="ORE133" s="321"/>
      <c r="ORF133" s="280"/>
      <c r="ORG133" s="280"/>
      <c r="ORH133" s="321"/>
      <c r="ORI133" s="280"/>
      <c r="ORJ133" s="280"/>
      <c r="ORK133" s="321"/>
      <c r="ORL133" s="280"/>
      <c r="ORM133" s="280"/>
      <c r="ORN133" s="321"/>
      <c r="ORO133" s="280"/>
      <c r="ORP133" s="280"/>
      <c r="ORQ133" s="321"/>
      <c r="ORR133" s="280"/>
      <c r="ORS133" s="280"/>
      <c r="ORT133" s="321"/>
      <c r="ORU133" s="280"/>
      <c r="ORV133" s="280"/>
      <c r="ORW133" s="321"/>
      <c r="ORX133" s="280"/>
      <c r="ORY133" s="280"/>
      <c r="ORZ133" s="321"/>
      <c r="OSA133" s="280"/>
      <c r="OSB133" s="280"/>
      <c r="OSC133" s="321"/>
      <c r="OSD133" s="280"/>
      <c r="OSE133" s="280"/>
      <c r="OSF133" s="321"/>
      <c r="OSG133" s="280"/>
      <c r="OSH133" s="280"/>
      <c r="OSI133" s="321"/>
      <c r="OSJ133" s="280"/>
      <c r="OSK133" s="280"/>
      <c r="OSL133" s="321"/>
      <c r="OSM133" s="280"/>
      <c r="OSN133" s="280"/>
      <c r="OSO133" s="321"/>
      <c r="OSP133" s="280"/>
      <c r="OSQ133" s="280"/>
      <c r="OSR133" s="321"/>
      <c r="OSS133" s="280"/>
      <c r="OST133" s="280"/>
      <c r="OSU133" s="321"/>
      <c r="OSV133" s="280"/>
      <c r="OSW133" s="280"/>
      <c r="OSX133" s="321"/>
      <c r="OSY133" s="280"/>
      <c r="OSZ133" s="280"/>
      <c r="OTA133" s="321"/>
      <c r="OTB133" s="280"/>
      <c r="OTC133" s="280"/>
      <c r="OTD133" s="321"/>
      <c r="OTE133" s="280"/>
      <c r="OTF133" s="280"/>
      <c r="OTG133" s="321"/>
      <c r="OTH133" s="280"/>
      <c r="OTI133" s="280"/>
      <c r="OTJ133" s="321"/>
      <c r="OTK133" s="280"/>
      <c r="OTL133" s="280"/>
      <c r="OTM133" s="321"/>
      <c r="OTN133" s="280"/>
      <c r="OTO133" s="280"/>
      <c r="OTP133" s="321"/>
      <c r="OTQ133" s="280"/>
      <c r="OTR133" s="280"/>
      <c r="OTS133" s="321"/>
      <c r="OTT133" s="280"/>
      <c r="OTU133" s="280"/>
      <c r="OTV133" s="321"/>
      <c r="OTW133" s="280"/>
      <c r="OTX133" s="280"/>
      <c r="OTY133" s="321"/>
      <c r="OTZ133" s="280"/>
      <c r="OUA133" s="280"/>
      <c r="OUB133" s="321"/>
      <c r="OUC133" s="280"/>
      <c r="OUD133" s="280"/>
      <c r="OUE133" s="321"/>
      <c r="OUF133" s="280"/>
      <c r="OUG133" s="280"/>
      <c r="OUH133" s="321"/>
      <c r="OUI133" s="280"/>
      <c r="OUJ133" s="280"/>
      <c r="OUK133" s="321"/>
      <c r="OUL133" s="280"/>
      <c r="OUM133" s="280"/>
      <c r="OUN133" s="321"/>
      <c r="OUO133" s="280"/>
      <c r="OUP133" s="280"/>
      <c r="OUQ133" s="321"/>
      <c r="OUR133" s="280"/>
      <c r="OUS133" s="280"/>
      <c r="OUT133" s="321"/>
      <c r="OUU133" s="280"/>
      <c r="OUV133" s="280"/>
      <c r="OUW133" s="321"/>
      <c r="OUX133" s="280"/>
      <c r="OUY133" s="280"/>
      <c r="OUZ133" s="321"/>
      <c r="OVA133" s="280"/>
      <c r="OVB133" s="280"/>
      <c r="OVC133" s="321"/>
      <c r="OVD133" s="280"/>
      <c r="OVE133" s="280"/>
      <c r="OVF133" s="321"/>
      <c r="OVG133" s="280"/>
      <c r="OVH133" s="280"/>
      <c r="OVI133" s="321"/>
      <c r="OVJ133" s="280"/>
      <c r="OVK133" s="280"/>
      <c r="OVL133" s="321"/>
      <c r="OVM133" s="280"/>
      <c r="OVN133" s="280"/>
      <c r="OVO133" s="321"/>
      <c r="OVP133" s="280"/>
      <c r="OVQ133" s="280"/>
      <c r="OVR133" s="321"/>
      <c r="OVS133" s="280"/>
      <c r="OVT133" s="280"/>
      <c r="OVU133" s="321"/>
      <c r="OVV133" s="280"/>
      <c r="OVW133" s="280"/>
      <c r="OVX133" s="321"/>
      <c r="OVY133" s="280"/>
      <c r="OVZ133" s="280"/>
      <c r="OWA133" s="321"/>
      <c r="OWB133" s="280"/>
      <c r="OWC133" s="280"/>
      <c r="OWD133" s="321"/>
      <c r="OWE133" s="280"/>
      <c r="OWF133" s="280"/>
      <c r="OWG133" s="321"/>
      <c r="OWH133" s="280"/>
      <c r="OWI133" s="280"/>
      <c r="OWJ133" s="321"/>
      <c r="OWK133" s="280"/>
      <c r="OWL133" s="280"/>
      <c r="OWM133" s="321"/>
      <c r="OWN133" s="280"/>
      <c r="OWO133" s="280"/>
      <c r="OWP133" s="321"/>
      <c r="OWQ133" s="280"/>
      <c r="OWR133" s="280"/>
      <c r="OWS133" s="321"/>
      <c r="OWT133" s="280"/>
      <c r="OWU133" s="280"/>
      <c r="OWV133" s="321"/>
      <c r="OWW133" s="280"/>
      <c r="OWX133" s="280"/>
      <c r="OWY133" s="321"/>
      <c r="OWZ133" s="280"/>
      <c r="OXA133" s="280"/>
      <c r="OXB133" s="321"/>
      <c r="OXC133" s="280"/>
      <c r="OXD133" s="280"/>
      <c r="OXE133" s="321"/>
      <c r="OXF133" s="280"/>
      <c r="OXG133" s="280"/>
      <c r="OXH133" s="321"/>
      <c r="OXI133" s="280"/>
      <c r="OXJ133" s="280"/>
      <c r="OXK133" s="321"/>
      <c r="OXL133" s="280"/>
      <c r="OXM133" s="280"/>
      <c r="OXN133" s="321"/>
      <c r="OXO133" s="280"/>
      <c r="OXP133" s="280"/>
      <c r="OXQ133" s="321"/>
      <c r="OXR133" s="280"/>
      <c r="OXS133" s="280"/>
      <c r="OXT133" s="321"/>
      <c r="OXU133" s="280"/>
      <c r="OXV133" s="280"/>
      <c r="OXW133" s="321"/>
      <c r="OXX133" s="280"/>
      <c r="OXY133" s="280"/>
      <c r="OXZ133" s="321"/>
      <c r="OYA133" s="280"/>
      <c r="OYB133" s="280"/>
      <c r="OYC133" s="321"/>
      <c r="OYD133" s="280"/>
      <c r="OYE133" s="280"/>
      <c r="OYF133" s="321"/>
      <c r="OYG133" s="280"/>
      <c r="OYH133" s="280"/>
      <c r="OYI133" s="321"/>
      <c r="OYJ133" s="280"/>
      <c r="OYK133" s="280"/>
      <c r="OYL133" s="321"/>
      <c r="OYM133" s="280"/>
      <c r="OYN133" s="280"/>
      <c r="OYO133" s="321"/>
      <c r="OYP133" s="280"/>
      <c r="OYQ133" s="280"/>
      <c r="OYR133" s="321"/>
      <c r="OYS133" s="280"/>
      <c r="OYT133" s="280"/>
      <c r="OYU133" s="321"/>
      <c r="OYV133" s="280"/>
      <c r="OYW133" s="280"/>
      <c r="OYX133" s="321"/>
      <c r="OYY133" s="280"/>
      <c r="OYZ133" s="280"/>
      <c r="OZA133" s="321"/>
      <c r="OZB133" s="280"/>
      <c r="OZC133" s="280"/>
      <c r="OZD133" s="321"/>
      <c r="OZE133" s="280"/>
      <c r="OZF133" s="280"/>
      <c r="OZG133" s="321"/>
      <c r="OZH133" s="280"/>
      <c r="OZI133" s="280"/>
      <c r="OZJ133" s="321"/>
      <c r="OZK133" s="280"/>
      <c r="OZL133" s="280"/>
      <c r="OZM133" s="321"/>
      <c r="OZN133" s="280"/>
      <c r="OZO133" s="280"/>
      <c r="OZP133" s="321"/>
      <c r="OZQ133" s="280"/>
      <c r="OZR133" s="280"/>
      <c r="OZS133" s="321"/>
      <c r="OZT133" s="280"/>
      <c r="OZU133" s="280"/>
      <c r="OZV133" s="321"/>
      <c r="OZW133" s="280"/>
      <c r="OZX133" s="280"/>
      <c r="OZY133" s="321"/>
      <c r="OZZ133" s="280"/>
      <c r="PAA133" s="280"/>
      <c r="PAB133" s="321"/>
      <c r="PAC133" s="280"/>
      <c r="PAD133" s="280"/>
      <c r="PAE133" s="321"/>
      <c r="PAF133" s="280"/>
      <c r="PAG133" s="280"/>
      <c r="PAH133" s="321"/>
      <c r="PAI133" s="280"/>
      <c r="PAJ133" s="280"/>
      <c r="PAK133" s="321"/>
      <c r="PAL133" s="280"/>
      <c r="PAM133" s="280"/>
      <c r="PAN133" s="321"/>
      <c r="PAO133" s="280"/>
      <c r="PAP133" s="280"/>
      <c r="PAQ133" s="321"/>
      <c r="PAR133" s="280"/>
      <c r="PAS133" s="280"/>
      <c r="PAT133" s="321"/>
      <c r="PAU133" s="280"/>
      <c r="PAV133" s="280"/>
      <c r="PAW133" s="321"/>
      <c r="PAX133" s="280"/>
      <c r="PAY133" s="280"/>
      <c r="PAZ133" s="321"/>
      <c r="PBA133" s="280"/>
      <c r="PBB133" s="280"/>
      <c r="PBC133" s="321"/>
      <c r="PBD133" s="280"/>
      <c r="PBE133" s="280"/>
      <c r="PBF133" s="321"/>
      <c r="PBG133" s="280"/>
      <c r="PBH133" s="280"/>
      <c r="PBI133" s="321"/>
      <c r="PBJ133" s="280"/>
      <c r="PBK133" s="280"/>
      <c r="PBL133" s="321"/>
      <c r="PBM133" s="280"/>
      <c r="PBN133" s="280"/>
      <c r="PBO133" s="321"/>
      <c r="PBP133" s="280"/>
      <c r="PBQ133" s="280"/>
      <c r="PBR133" s="321"/>
      <c r="PBS133" s="280"/>
      <c r="PBT133" s="280"/>
      <c r="PBU133" s="321"/>
      <c r="PBV133" s="280"/>
      <c r="PBW133" s="280"/>
      <c r="PBX133" s="321"/>
      <c r="PBY133" s="280"/>
      <c r="PBZ133" s="280"/>
      <c r="PCA133" s="321"/>
      <c r="PCB133" s="280"/>
      <c r="PCC133" s="280"/>
      <c r="PCD133" s="321"/>
      <c r="PCE133" s="280"/>
      <c r="PCF133" s="280"/>
      <c r="PCG133" s="321"/>
      <c r="PCH133" s="280"/>
      <c r="PCI133" s="280"/>
      <c r="PCJ133" s="321"/>
      <c r="PCK133" s="280"/>
      <c r="PCL133" s="280"/>
      <c r="PCM133" s="321"/>
      <c r="PCN133" s="280"/>
      <c r="PCO133" s="280"/>
      <c r="PCP133" s="321"/>
      <c r="PCQ133" s="280"/>
      <c r="PCR133" s="280"/>
      <c r="PCS133" s="321"/>
      <c r="PCT133" s="280"/>
      <c r="PCU133" s="280"/>
      <c r="PCV133" s="321"/>
      <c r="PCW133" s="280"/>
      <c r="PCX133" s="280"/>
      <c r="PCY133" s="321"/>
      <c r="PCZ133" s="280"/>
      <c r="PDA133" s="280"/>
      <c r="PDB133" s="321"/>
      <c r="PDC133" s="280"/>
      <c r="PDD133" s="280"/>
      <c r="PDE133" s="321"/>
      <c r="PDF133" s="280"/>
      <c r="PDG133" s="280"/>
      <c r="PDH133" s="321"/>
      <c r="PDI133" s="280"/>
      <c r="PDJ133" s="280"/>
      <c r="PDK133" s="321"/>
      <c r="PDL133" s="280"/>
      <c r="PDM133" s="280"/>
      <c r="PDN133" s="321"/>
      <c r="PDO133" s="280"/>
      <c r="PDP133" s="280"/>
      <c r="PDQ133" s="321"/>
      <c r="PDR133" s="280"/>
      <c r="PDS133" s="280"/>
      <c r="PDT133" s="321"/>
      <c r="PDU133" s="280"/>
      <c r="PDV133" s="280"/>
      <c r="PDW133" s="321"/>
      <c r="PDX133" s="280"/>
      <c r="PDY133" s="280"/>
      <c r="PDZ133" s="321"/>
      <c r="PEA133" s="280"/>
      <c r="PEB133" s="280"/>
      <c r="PEC133" s="321"/>
      <c r="PED133" s="280"/>
      <c r="PEE133" s="280"/>
      <c r="PEF133" s="321"/>
      <c r="PEG133" s="280"/>
      <c r="PEH133" s="280"/>
      <c r="PEI133" s="321"/>
      <c r="PEJ133" s="280"/>
      <c r="PEK133" s="280"/>
      <c r="PEL133" s="321"/>
      <c r="PEM133" s="280"/>
      <c r="PEN133" s="280"/>
      <c r="PEO133" s="321"/>
      <c r="PEP133" s="280"/>
      <c r="PEQ133" s="280"/>
      <c r="PER133" s="321"/>
      <c r="PES133" s="280"/>
      <c r="PET133" s="280"/>
      <c r="PEU133" s="321"/>
      <c r="PEV133" s="280"/>
      <c r="PEW133" s="280"/>
      <c r="PEX133" s="321"/>
      <c r="PEY133" s="280"/>
      <c r="PEZ133" s="280"/>
      <c r="PFA133" s="321"/>
      <c r="PFB133" s="280"/>
      <c r="PFC133" s="280"/>
      <c r="PFD133" s="321"/>
      <c r="PFE133" s="280"/>
      <c r="PFF133" s="280"/>
      <c r="PFG133" s="321"/>
      <c r="PFH133" s="280"/>
      <c r="PFI133" s="280"/>
      <c r="PFJ133" s="321"/>
      <c r="PFK133" s="280"/>
      <c r="PFL133" s="280"/>
      <c r="PFM133" s="321"/>
      <c r="PFN133" s="280"/>
      <c r="PFO133" s="280"/>
      <c r="PFP133" s="321"/>
      <c r="PFQ133" s="280"/>
      <c r="PFR133" s="280"/>
      <c r="PFS133" s="321"/>
      <c r="PFT133" s="280"/>
      <c r="PFU133" s="280"/>
      <c r="PFV133" s="321"/>
      <c r="PFW133" s="280"/>
      <c r="PFX133" s="280"/>
      <c r="PFY133" s="321"/>
      <c r="PFZ133" s="280"/>
      <c r="PGA133" s="280"/>
      <c r="PGB133" s="321"/>
      <c r="PGC133" s="280"/>
      <c r="PGD133" s="280"/>
      <c r="PGE133" s="321"/>
      <c r="PGF133" s="280"/>
      <c r="PGG133" s="280"/>
      <c r="PGH133" s="321"/>
      <c r="PGI133" s="280"/>
      <c r="PGJ133" s="280"/>
      <c r="PGK133" s="321"/>
      <c r="PGL133" s="280"/>
      <c r="PGM133" s="280"/>
      <c r="PGN133" s="321"/>
      <c r="PGO133" s="280"/>
      <c r="PGP133" s="280"/>
      <c r="PGQ133" s="321"/>
      <c r="PGR133" s="280"/>
      <c r="PGS133" s="280"/>
      <c r="PGT133" s="321"/>
      <c r="PGU133" s="280"/>
      <c r="PGV133" s="280"/>
      <c r="PGW133" s="321"/>
      <c r="PGX133" s="280"/>
      <c r="PGY133" s="280"/>
      <c r="PGZ133" s="321"/>
      <c r="PHA133" s="280"/>
      <c r="PHB133" s="280"/>
      <c r="PHC133" s="321"/>
      <c r="PHD133" s="280"/>
      <c r="PHE133" s="280"/>
      <c r="PHF133" s="321"/>
      <c r="PHG133" s="280"/>
      <c r="PHH133" s="280"/>
      <c r="PHI133" s="321"/>
      <c r="PHJ133" s="280"/>
      <c r="PHK133" s="280"/>
      <c r="PHL133" s="321"/>
      <c r="PHM133" s="280"/>
      <c r="PHN133" s="280"/>
      <c r="PHO133" s="321"/>
      <c r="PHP133" s="280"/>
      <c r="PHQ133" s="280"/>
      <c r="PHR133" s="321"/>
      <c r="PHS133" s="280"/>
      <c r="PHT133" s="280"/>
      <c r="PHU133" s="321"/>
      <c r="PHV133" s="280"/>
      <c r="PHW133" s="280"/>
      <c r="PHX133" s="321"/>
      <c r="PHY133" s="280"/>
      <c r="PHZ133" s="280"/>
      <c r="PIA133" s="321"/>
      <c r="PIB133" s="280"/>
      <c r="PIC133" s="280"/>
      <c r="PID133" s="321"/>
      <c r="PIE133" s="280"/>
      <c r="PIF133" s="280"/>
      <c r="PIG133" s="321"/>
      <c r="PIH133" s="280"/>
      <c r="PII133" s="280"/>
      <c r="PIJ133" s="321"/>
      <c r="PIK133" s="280"/>
      <c r="PIL133" s="280"/>
      <c r="PIM133" s="321"/>
      <c r="PIN133" s="280"/>
      <c r="PIO133" s="280"/>
      <c r="PIP133" s="321"/>
      <c r="PIQ133" s="280"/>
      <c r="PIR133" s="280"/>
      <c r="PIS133" s="321"/>
      <c r="PIT133" s="280"/>
      <c r="PIU133" s="280"/>
      <c r="PIV133" s="321"/>
      <c r="PIW133" s="280"/>
      <c r="PIX133" s="280"/>
      <c r="PIY133" s="321"/>
      <c r="PIZ133" s="280"/>
      <c r="PJA133" s="280"/>
      <c r="PJB133" s="321"/>
      <c r="PJC133" s="280"/>
      <c r="PJD133" s="280"/>
      <c r="PJE133" s="321"/>
      <c r="PJF133" s="280"/>
      <c r="PJG133" s="280"/>
      <c r="PJH133" s="321"/>
      <c r="PJI133" s="280"/>
      <c r="PJJ133" s="280"/>
      <c r="PJK133" s="321"/>
      <c r="PJL133" s="280"/>
      <c r="PJM133" s="280"/>
      <c r="PJN133" s="321"/>
      <c r="PJO133" s="280"/>
      <c r="PJP133" s="280"/>
      <c r="PJQ133" s="321"/>
      <c r="PJR133" s="280"/>
      <c r="PJS133" s="280"/>
      <c r="PJT133" s="321"/>
      <c r="PJU133" s="280"/>
      <c r="PJV133" s="280"/>
      <c r="PJW133" s="321"/>
      <c r="PJX133" s="280"/>
      <c r="PJY133" s="280"/>
      <c r="PJZ133" s="321"/>
      <c r="PKA133" s="280"/>
      <c r="PKB133" s="280"/>
      <c r="PKC133" s="321"/>
      <c r="PKD133" s="280"/>
      <c r="PKE133" s="280"/>
      <c r="PKF133" s="321"/>
      <c r="PKG133" s="280"/>
      <c r="PKH133" s="280"/>
      <c r="PKI133" s="321"/>
      <c r="PKJ133" s="280"/>
      <c r="PKK133" s="280"/>
      <c r="PKL133" s="321"/>
      <c r="PKM133" s="280"/>
      <c r="PKN133" s="280"/>
      <c r="PKO133" s="321"/>
      <c r="PKP133" s="280"/>
      <c r="PKQ133" s="280"/>
      <c r="PKR133" s="321"/>
      <c r="PKS133" s="280"/>
      <c r="PKT133" s="280"/>
      <c r="PKU133" s="321"/>
      <c r="PKV133" s="280"/>
      <c r="PKW133" s="280"/>
      <c r="PKX133" s="321"/>
      <c r="PKY133" s="280"/>
      <c r="PKZ133" s="280"/>
      <c r="PLA133" s="321"/>
      <c r="PLB133" s="280"/>
      <c r="PLC133" s="280"/>
      <c r="PLD133" s="321"/>
      <c r="PLE133" s="280"/>
      <c r="PLF133" s="280"/>
      <c r="PLG133" s="321"/>
      <c r="PLH133" s="280"/>
      <c r="PLI133" s="280"/>
      <c r="PLJ133" s="321"/>
      <c r="PLK133" s="280"/>
      <c r="PLL133" s="280"/>
      <c r="PLM133" s="321"/>
      <c r="PLN133" s="280"/>
      <c r="PLO133" s="280"/>
      <c r="PLP133" s="321"/>
      <c r="PLQ133" s="280"/>
      <c r="PLR133" s="280"/>
      <c r="PLS133" s="321"/>
      <c r="PLT133" s="280"/>
      <c r="PLU133" s="280"/>
      <c r="PLV133" s="321"/>
      <c r="PLW133" s="280"/>
      <c r="PLX133" s="280"/>
      <c r="PLY133" s="321"/>
      <c r="PLZ133" s="280"/>
      <c r="PMA133" s="280"/>
      <c r="PMB133" s="321"/>
      <c r="PMC133" s="280"/>
      <c r="PMD133" s="280"/>
      <c r="PME133" s="321"/>
      <c r="PMF133" s="280"/>
      <c r="PMG133" s="280"/>
      <c r="PMH133" s="321"/>
      <c r="PMI133" s="280"/>
      <c r="PMJ133" s="280"/>
      <c r="PMK133" s="321"/>
      <c r="PML133" s="280"/>
      <c r="PMM133" s="280"/>
      <c r="PMN133" s="321"/>
      <c r="PMO133" s="280"/>
      <c r="PMP133" s="280"/>
      <c r="PMQ133" s="321"/>
      <c r="PMR133" s="280"/>
      <c r="PMS133" s="280"/>
      <c r="PMT133" s="321"/>
      <c r="PMU133" s="280"/>
      <c r="PMV133" s="280"/>
      <c r="PMW133" s="321"/>
      <c r="PMX133" s="280"/>
      <c r="PMY133" s="280"/>
      <c r="PMZ133" s="321"/>
      <c r="PNA133" s="280"/>
      <c r="PNB133" s="280"/>
      <c r="PNC133" s="321"/>
      <c r="PND133" s="280"/>
      <c r="PNE133" s="280"/>
      <c r="PNF133" s="321"/>
      <c r="PNG133" s="280"/>
      <c r="PNH133" s="280"/>
      <c r="PNI133" s="321"/>
      <c r="PNJ133" s="280"/>
      <c r="PNK133" s="280"/>
      <c r="PNL133" s="321"/>
      <c r="PNM133" s="280"/>
      <c r="PNN133" s="280"/>
      <c r="PNO133" s="321"/>
      <c r="PNP133" s="280"/>
      <c r="PNQ133" s="280"/>
      <c r="PNR133" s="321"/>
      <c r="PNS133" s="280"/>
      <c r="PNT133" s="280"/>
      <c r="PNU133" s="321"/>
      <c r="PNV133" s="280"/>
      <c r="PNW133" s="280"/>
      <c r="PNX133" s="321"/>
      <c r="PNY133" s="280"/>
      <c r="PNZ133" s="280"/>
      <c r="POA133" s="321"/>
      <c r="POB133" s="280"/>
      <c r="POC133" s="280"/>
      <c r="POD133" s="321"/>
      <c r="POE133" s="280"/>
      <c r="POF133" s="280"/>
      <c r="POG133" s="321"/>
      <c r="POH133" s="280"/>
      <c r="POI133" s="280"/>
      <c r="POJ133" s="321"/>
      <c r="POK133" s="280"/>
      <c r="POL133" s="280"/>
      <c r="POM133" s="321"/>
      <c r="PON133" s="280"/>
      <c r="POO133" s="280"/>
      <c r="POP133" s="321"/>
      <c r="POQ133" s="280"/>
      <c r="POR133" s="280"/>
      <c r="POS133" s="321"/>
      <c r="POT133" s="280"/>
      <c r="POU133" s="280"/>
      <c r="POV133" s="321"/>
      <c r="POW133" s="280"/>
      <c r="POX133" s="280"/>
      <c r="POY133" s="321"/>
      <c r="POZ133" s="280"/>
      <c r="PPA133" s="280"/>
      <c r="PPB133" s="321"/>
      <c r="PPC133" s="280"/>
      <c r="PPD133" s="280"/>
      <c r="PPE133" s="321"/>
      <c r="PPF133" s="280"/>
      <c r="PPG133" s="280"/>
      <c r="PPH133" s="321"/>
      <c r="PPI133" s="280"/>
      <c r="PPJ133" s="280"/>
      <c r="PPK133" s="321"/>
      <c r="PPL133" s="280"/>
      <c r="PPM133" s="280"/>
      <c r="PPN133" s="321"/>
      <c r="PPO133" s="280"/>
      <c r="PPP133" s="280"/>
      <c r="PPQ133" s="321"/>
      <c r="PPR133" s="280"/>
      <c r="PPS133" s="280"/>
      <c r="PPT133" s="321"/>
      <c r="PPU133" s="280"/>
      <c r="PPV133" s="280"/>
      <c r="PPW133" s="321"/>
      <c r="PPX133" s="280"/>
      <c r="PPY133" s="280"/>
      <c r="PPZ133" s="321"/>
      <c r="PQA133" s="280"/>
      <c r="PQB133" s="280"/>
      <c r="PQC133" s="321"/>
      <c r="PQD133" s="280"/>
      <c r="PQE133" s="280"/>
      <c r="PQF133" s="321"/>
      <c r="PQG133" s="280"/>
      <c r="PQH133" s="280"/>
      <c r="PQI133" s="321"/>
      <c r="PQJ133" s="280"/>
      <c r="PQK133" s="280"/>
      <c r="PQL133" s="321"/>
      <c r="PQM133" s="280"/>
      <c r="PQN133" s="280"/>
      <c r="PQO133" s="321"/>
      <c r="PQP133" s="280"/>
      <c r="PQQ133" s="280"/>
      <c r="PQR133" s="321"/>
      <c r="PQS133" s="280"/>
      <c r="PQT133" s="280"/>
      <c r="PQU133" s="321"/>
      <c r="PQV133" s="280"/>
      <c r="PQW133" s="280"/>
      <c r="PQX133" s="321"/>
      <c r="PQY133" s="280"/>
      <c r="PQZ133" s="280"/>
      <c r="PRA133" s="321"/>
      <c r="PRB133" s="280"/>
      <c r="PRC133" s="280"/>
      <c r="PRD133" s="321"/>
      <c r="PRE133" s="280"/>
      <c r="PRF133" s="280"/>
      <c r="PRG133" s="321"/>
      <c r="PRH133" s="280"/>
      <c r="PRI133" s="280"/>
      <c r="PRJ133" s="321"/>
      <c r="PRK133" s="280"/>
      <c r="PRL133" s="280"/>
      <c r="PRM133" s="321"/>
      <c r="PRN133" s="280"/>
      <c r="PRO133" s="280"/>
      <c r="PRP133" s="321"/>
      <c r="PRQ133" s="280"/>
      <c r="PRR133" s="280"/>
      <c r="PRS133" s="321"/>
      <c r="PRT133" s="280"/>
      <c r="PRU133" s="280"/>
      <c r="PRV133" s="321"/>
      <c r="PRW133" s="280"/>
      <c r="PRX133" s="280"/>
      <c r="PRY133" s="321"/>
      <c r="PRZ133" s="280"/>
      <c r="PSA133" s="280"/>
      <c r="PSB133" s="321"/>
      <c r="PSC133" s="280"/>
      <c r="PSD133" s="280"/>
      <c r="PSE133" s="321"/>
      <c r="PSF133" s="280"/>
      <c r="PSG133" s="280"/>
      <c r="PSH133" s="321"/>
      <c r="PSI133" s="280"/>
      <c r="PSJ133" s="280"/>
      <c r="PSK133" s="321"/>
      <c r="PSL133" s="280"/>
      <c r="PSM133" s="280"/>
      <c r="PSN133" s="321"/>
      <c r="PSO133" s="280"/>
      <c r="PSP133" s="280"/>
      <c r="PSQ133" s="321"/>
      <c r="PSR133" s="280"/>
      <c r="PSS133" s="280"/>
      <c r="PST133" s="321"/>
      <c r="PSU133" s="280"/>
      <c r="PSV133" s="280"/>
      <c r="PSW133" s="321"/>
      <c r="PSX133" s="280"/>
      <c r="PSY133" s="280"/>
      <c r="PSZ133" s="321"/>
      <c r="PTA133" s="280"/>
      <c r="PTB133" s="280"/>
      <c r="PTC133" s="321"/>
      <c r="PTD133" s="280"/>
      <c r="PTE133" s="280"/>
      <c r="PTF133" s="321"/>
      <c r="PTG133" s="280"/>
      <c r="PTH133" s="280"/>
      <c r="PTI133" s="321"/>
      <c r="PTJ133" s="280"/>
      <c r="PTK133" s="280"/>
      <c r="PTL133" s="321"/>
      <c r="PTM133" s="280"/>
      <c r="PTN133" s="280"/>
      <c r="PTO133" s="321"/>
      <c r="PTP133" s="280"/>
      <c r="PTQ133" s="280"/>
      <c r="PTR133" s="321"/>
      <c r="PTS133" s="280"/>
      <c r="PTT133" s="280"/>
      <c r="PTU133" s="321"/>
      <c r="PTV133" s="280"/>
      <c r="PTW133" s="280"/>
      <c r="PTX133" s="321"/>
      <c r="PTY133" s="280"/>
      <c r="PTZ133" s="280"/>
      <c r="PUA133" s="321"/>
      <c r="PUB133" s="280"/>
      <c r="PUC133" s="280"/>
      <c r="PUD133" s="321"/>
      <c r="PUE133" s="280"/>
      <c r="PUF133" s="280"/>
      <c r="PUG133" s="321"/>
      <c r="PUH133" s="280"/>
      <c r="PUI133" s="280"/>
      <c r="PUJ133" s="321"/>
      <c r="PUK133" s="280"/>
      <c r="PUL133" s="280"/>
      <c r="PUM133" s="321"/>
      <c r="PUN133" s="280"/>
      <c r="PUO133" s="280"/>
      <c r="PUP133" s="321"/>
      <c r="PUQ133" s="280"/>
      <c r="PUR133" s="280"/>
      <c r="PUS133" s="321"/>
      <c r="PUT133" s="280"/>
      <c r="PUU133" s="280"/>
      <c r="PUV133" s="321"/>
      <c r="PUW133" s="280"/>
      <c r="PUX133" s="280"/>
      <c r="PUY133" s="321"/>
      <c r="PUZ133" s="280"/>
      <c r="PVA133" s="280"/>
      <c r="PVB133" s="321"/>
      <c r="PVC133" s="280"/>
      <c r="PVD133" s="280"/>
      <c r="PVE133" s="321"/>
      <c r="PVF133" s="280"/>
      <c r="PVG133" s="280"/>
      <c r="PVH133" s="321"/>
      <c r="PVI133" s="280"/>
      <c r="PVJ133" s="280"/>
      <c r="PVK133" s="321"/>
      <c r="PVL133" s="280"/>
      <c r="PVM133" s="280"/>
      <c r="PVN133" s="321"/>
      <c r="PVO133" s="280"/>
      <c r="PVP133" s="280"/>
      <c r="PVQ133" s="321"/>
      <c r="PVR133" s="280"/>
      <c r="PVS133" s="280"/>
      <c r="PVT133" s="321"/>
      <c r="PVU133" s="280"/>
      <c r="PVV133" s="280"/>
      <c r="PVW133" s="321"/>
      <c r="PVX133" s="280"/>
      <c r="PVY133" s="280"/>
      <c r="PVZ133" s="321"/>
      <c r="PWA133" s="280"/>
      <c r="PWB133" s="280"/>
      <c r="PWC133" s="321"/>
      <c r="PWD133" s="280"/>
      <c r="PWE133" s="280"/>
      <c r="PWF133" s="321"/>
      <c r="PWG133" s="280"/>
      <c r="PWH133" s="280"/>
      <c r="PWI133" s="321"/>
      <c r="PWJ133" s="280"/>
      <c r="PWK133" s="280"/>
      <c r="PWL133" s="321"/>
      <c r="PWM133" s="280"/>
      <c r="PWN133" s="280"/>
      <c r="PWO133" s="321"/>
      <c r="PWP133" s="280"/>
      <c r="PWQ133" s="280"/>
      <c r="PWR133" s="321"/>
      <c r="PWS133" s="280"/>
      <c r="PWT133" s="280"/>
      <c r="PWU133" s="321"/>
      <c r="PWV133" s="280"/>
      <c r="PWW133" s="280"/>
      <c r="PWX133" s="321"/>
      <c r="PWY133" s="280"/>
      <c r="PWZ133" s="280"/>
      <c r="PXA133" s="321"/>
      <c r="PXB133" s="280"/>
      <c r="PXC133" s="280"/>
      <c r="PXD133" s="321"/>
      <c r="PXE133" s="280"/>
      <c r="PXF133" s="280"/>
      <c r="PXG133" s="321"/>
      <c r="PXH133" s="280"/>
      <c r="PXI133" s="280"/>
      <c r="PXJ133" s="321"/>
      <c r="PXK133" s="280"/>
      <c r="PXL133" s="280"/>
      <c r="PXM133" s="321"/>
      <c r="PXN133" s="280"/>
      <c r="PXO133" s="280"/>
      <c r="PXP133" s="321"/>
      <c r="PXQ133" s="280"/>
      <c r="PXR133" s="280"/>
      <c r="PXS133" s="321"/>
      <c r="PXT133" s="280"/>
      <c r="PXU133" s="280"/>
      <c r="PXV133" s="321"/>
      <c r="PXW133" s="280"/>
      <c r="PXX133" s="280"/>
      <c r="PXY133" s="321"/>
      <c r="PXZ133" s="280"/>
      <c r="PYA133" s="280"/>
      <c r="PYB133" s="321"/>
      <c r="PYC133" s="280"/>
      <c r="PYD133" s="280"/>
      <c r="PYE133" s="321"/>
      <c r="PYF133" s="280"/>
      <c r="PYG133" s="280"/>
      <c r="PYH133" s="321"/>
      <c r="PYI133" s="280"/>
      <c r="PYJ133" s="280"/>
      <c r="PYK133" s="321"/>
      <c r="PYL133" s="280"/>
      <c r="PYM133" s="280"/>
      <c r="PYN133" s="321"/>
      <c r="PYO133" s="280"/>
      <c r="PYP133" s="280"/>
      <c r="PYQ133" s="321"/>
      <c r="PYR133" s="280"/>
      <c r="PYS133" s="280"/>
      <c r="PYT133" s="321"/>
      <c r="PYU133" s="280"/>
      <c r="PYV133" s="280"/>
      <c r="PYW133" s="321"/>
      <c r="PYX133" s="280"/>
      <c r="PYY133" s="280"/>
      <c r="PYZ133" s="321"/>
      <c r="PZA133" s="280"/>
      <c r="PZB133" s="280"/>
      <c r="PZC133" s="321"/>
      <c r="PZD133" s="280"/>
      <c r="PZE133" s="280"/>
      <c r="PZF133" s="321"/>
      <c r="PZG133" s="280"/>
      <c r="PZH133" s="280"/>
      <c r="PZI133" s="321"/>
      <c r="PZJ133" s="280"/>
      <c r="PZK133" s="280"/>
      <c r="PZL133" s="321"/>
      <c r="PZM133" s="280"/>
      <c r="PZN133" s="280"/>
      <c r="PZO133" s="321"/>
      <c r="PZP133" s="280"/>
      <c r="PZQ133" s="280"/>
      <c r="PZR133" s="321"/>
      <c r="PZS133" s="280"/>
      <c r="PZT133" s="280"/>
      <c r="PZU133" s="321"/>
      <c r="PZV133" s="280"/>
      <c r="PZW133" s="280"/>
      <c r="PZX133" s="321"/>
      <c r="PZY133" s="280"/>
      <c r="PZZ133" s="280"/>
      <c r="QAA133" s="321"/>
      <c r="QAB133" s="280"/>
      <c r="QAC133" s="280"/>
      <c r="QAD133" s="321"/>
      <c r="QAE133" s="280"/>
      <c r="QAF133" s="280"/>
      <c r="QAG133" s="321"/>
      <c r="QAH133" s="280"/>
      <c r="QAI133" s="280"/>
      <c r="QAJ133" s="321"/>
      <c r="QAK133" s="280"/>
      <c r="QAL133" s="280"/>
      <c r="QAM133" s="321"/>
      <c r="QAN133" s="280"/>
      <c r="QAO133" s="280"/>
      <c r="QAP133" s="321"/>
      <c r="QAQ133" s="280"/>
      <c r="QAR133" s="280"/>
      <c r="QAS133" s="321"/>
      <c r="QAT133" s="280"/>
      <c r="QAU133" s="280"/>
      <c r="QAV133" s="321"/>
      <c r="QAW133" s="280"/>
      <c r="QAX133" s="280"/>
      <c r="QAY133" s="321"/>
      <c r="QAZ133" s="280"/>
      <c r="QBA133" s="280"/>
      <c r="QBB133" s="321"/>
      <c r="QBC133" s="280"/>
      <c r="QBD133" s="280"/>
      <c r="QBE133" s="321"/>
      <c r="QBF133" s="280"/>
      <c r="QBG133" s="280"/>
      <c r="QBH133" s="321"/>
      <c r="QBI133" s="280"/>
      <c r="QBJ133" s="280"/>
      <c r="QBK133" s="321"/>
      <c r="QBL133" s="280"/>
      <c r="QBM133" s="280"/>
      <c r="QBN133" s="321"/>
      <c r="QBO133" s="280"/>
      <c r="QBP133" s="280"/>
      <c r="QBQ133" s="321"/>
      <c r="QBR133" s="280"/>
      <c r="QBS133" s="280"/>
      <c r="QBT133" s="321"/>
      <c r="QBU133" s="280"/>
      <c r="QBV133" s="280"/>
      <c r="QBW133" s="321"/>
      <c r="QBX133" s="280"/>
      <c r="QBY133" s="280"/>
      <c r="QBZ133" s="321"/>
      <c r="QCA133" s="280"/>
      <c r="QCB133" s="280"/>
      <c r="QCC133" s="321"/>
      <c r="QCD133" s="280"/>
      <c r="QCE133" s="280"/>
      <c r="QCF133" s="321"/>
      <c r="QCG133" s="280"/>
      <c r="QCH133" s="280"/>
      <c r="QCI133" s="321"/>
      <c r="QCJ133" s="280"/>
      <c r="QCK133" s="280"/>
      <c r="QCL133" s="321"/>
      <c r="QCM133" s="280"/>
      <c r="QCN133" s="280"/>
      <c r="QCO133" s="321"/>
      <c r="QCP133" s="280"/>
      <c r="QCQ133" s="280"/>
      <c r="QCR133" s="321"/>
      <c r="QCS133" s="280"/>
      <c r="QCT133" s="280"/>
      <c r="QCU133" s="321"/>
      <c r="QCV133" s="280"/>
      <c r="QCW133" s="280"/>
      <c r="QCX133" s="321"/>
      <c r="QCY133" s="280"/>
      <c r="QCZ133" s="280"/>
      <c r="QDA133" s="321"/>
      <c r="QDB133" s="280"/>
      <c r="QDC133" s="280"/>
      <c r="QDD133" s="321"/>
      <c r="QDE133" s="280"/>
      <c r="QDF133" s="280"/>
      <c r="QDG133" s="321"/>
      <c r="QDH133" s="280"/>
      <c r="QDI133" s="280"/>
      <c r="QDJ133" s="321"/>
      <c r="QDK133" s="280"/>
      <c r="QDL133" s="280"/>
      <c r="QDM133" s="321"/>
      <c r="QDN133" s="280"/>
      <c r="QDO133" s="280"/>
      <c r="QDP133" s="321"/>
      <c r="QDQ133" s="280"/>
      <c r="QDR133" s="280"/>
      <c r="QDS133" s="321"/>
      <c r="QDT133" s="280"/>
      <c r="QDU133" s="280"/>
      <c r="QDV133" s="321"/>
      <c r="QDW133" s="280"/>
      <c r="QDX133" s="280"/>
      <c r="QDY133" s="321"/>
      <c r="QDZ133" s="280"/>
      <c r="QEA133" s="280"/>
      <c r="QEB133" s="321"/>
      <c r="QEC133" s="280"/>
      <c r="QED133" s="280"/>
      <c r="QEE133" s="321"/>
      <c r="QEF133" s="280"/>
      <c r="QEG133" s="280"/>
      <c r="QEH133" s="321"/>
      <c r="QEI133" s="280"/>
      <c r="QEJ133" s="280"/>
      <c r="QEK133" s="321"/>
      <c r="QEL133" s="280"/>
      <c r="QEM133" s="280"/>
      <c r="QEN133" s="321"/>
      <c r="QEO133" s="280"/>
      <c r="QEP133" s="280"/>
      <c r="QEQ133" s="321"/>
      <c r="QER133" s="280"/>
      <c r="QES133" s="280"/>
      <c r="QET133" s="321"/>
      <c r="QEU133" s="280"/>
      <c r="QEV133" s="280"/>
      <c r="QEW133" s="321"/>
      <c r="QEX133" s="280"/>
      <c r="QEY133" s="280"/>
      <c r="QEZ133" s="321"/>
      <c r="QFA133" s="280"/>
      <c r="QFB133" s="280"/>
      <c r="QFC133" s="321"/>
      <c r="QFD133" s="280"/>
      <c r="QFE133" s="280"/>
      <c r="QFF133" s="321"/>
      <c r="QFG133" s="280"/>
      <c r="QFH133" s="280"/>
      <c r="QFI133" s="321"/>
      <c r="QFJ133" s="280"/>
      <c r="QFK133" s="280"/>
      <c r="QFL133" s="321"/>
      <c r="QFM133" s="280"/>
      <c r="QFN133" s="280"/>
      <c r="QFO133" s="321"/>
      <c r="QFP133" s="280"/>
      <c r="QFQ133" s="280"/>
      <c r="QFR133" s="321"/>
      <c r="QFS133" s="280"/>
      <c r="QFT133" s="280"/>
      <c r="QFU133" s="321"/>
      <c r="QFV133" s="280"/>
      <c r="QFW133" s="280"/>
      <c r="QFX133" s="321"/>
      <c r="QFY133" s="280"/>
      <c r="QFZ133" s="280"/>
      <c r="QGA133" s="321"/>
      <c r="QGB133" s="280"/>
      <c r="QGC133" s="280"/>
      <c r="QGD133" s="321"/>
      <c r="QGE133" s="280"/>
      <c r="QGF133" s="280"/>
      <c r="QGG133" s="321"/>
      <c r="QGH133" s="280"/>
      <c r="QGI133" s="280"/>
      <c r="QGJ133" s="321"/>
      <c r="QGK133" s="280"/>
      <c r="QGL133" s="280"/>
      <c r="QGM133" s="321"/>
      <c r="QGN133" s="280"/>
      <c r="QGO133" s="280"/>
      <c r="QGP133" s="321"/>
      <c r="QGQ133" s="280"/>
      <c r="QGR133" s="280"/>
      <c r="QGS133" s="321"/>
      <c r="QGT133" s="280"/>
      <c r="QGU133" s="280"/>
      <c r="QGV133" s="321"/>
      <c r="QGW133" s="280"/>
      <c r="QGX133" s="280"/>
      <c r="QGY133" s="321"/>
      <c r="QGZ133" s="280"/>
      <c r="QHA133" s="280"/>
      <c r="QHB133" s="321"/>
      <c r="QHC133" s="280"/>
      <c r="QHD133" s="280"/>
      <c r="QHE133" s="321"/>
      <c r="QHF133" s="280"/>
      <c r="QHG133" s="280"/>
      <c r="QHH133" s="321"/>
      <c r="QHI133" s="280"/>
      <c r="QHJ133" s="280"/>
      <c r="QHK133" s="321"/>
      <c r="QHL133" s="280"/>
      <c r="QHM133" s="280"/>
      <c r="QHN133" s="321"/>
      <c r="QHO133" s="280"/>
      <c r="QHP133" s="280"/>
      <c r="QHQ133" s="321"/>
      <c r="QHR133" s="280"/>
      <c r="QHS133" s="280"/>
      <c r="QHT133" s="321"/>
      <c r="QHU133" s="280"/>
      <c r="QHV133" s="280"/>
      <c r="QHW133" s="321"/>
      <c r="QHX133" s="280"/>
      <c r="QHY133" s="280"/>
      <c r="QHZ133" s="321"/>
      <c r="QIA133" s="280"/>
      <c r="QIB133" s="280"/>
      <c r="QIC133" s="321"/>
      <c r="QID133" s="280"/>
      <c r="QIE133" s="280"/>
      <c r="QIF133" s="321"/>
      <c r="QIG133" s="280"/>
      <c r="QIH133" s="280"/>
      <c r="QII133" s="321"/>
      <c r="QIJ133" s="280"/>
      <c r="QIK133" s="280"/>
      <c r="QIL133" s="321"/>
      <c r="QIM133" s="280"/>
      <c r="QIN133" s="280"/>
      <c r="QIO133" s="321"/>
      <c r="QIP133" s="280"/>
      <c r="QIQ133" s="280"/>
      <c r="QIR133" s="321"/>
      <c r="QIS133" s="280"/>
      <c r="QIT133" s="280"/>
      <c r="QIU133" s="321"/>
      <c r="QIV133" s="280"/>
      <c r="QIW133" s="280"/>
      <c r="QIX133" s="321"/>
      <c r="QIY133" s="280"/>
      <c r="QIZ133" s="280"/>
      <c r="QJA133" s="321"/>
      <c r="QJB133" s="280"/>
      <c r="QJC133" s="280"/>
      <c r="QJD133" s="321"/>
      <c r="QJE133" s="280"/>
      <c r="QJF133" s="280"/>
      <c r="QJG133" s="321"/>
      <c r="QJH133" s="280"/>
      <c r="QJI133" s="280"/>
      <c r="QJJ133" s="321"/>
      <c r="QJK133" s="280"/>
      <c r="QJL133" s="280"/>
      <c r="QJM133" s="321"/>
      <c r="QJN133" s="280"/>
      <c r="QJO133" s="280"/>
      <c r="QJP133" s="321"/>
      <c r="QJQ133" s="280"/>
      <c r="QJR133" s="280"/>
      <c r="QJS133" s="321"/>
      <c r="QJT133" s="280"/>
      <c r="QJU133" s="280"/>
      <c r="QJV133" s="321"/>
      <c r="QJW133" s="280"/>
      <c r="QJX133" s="280"/>
      <c r="QJY133" s="321"/>
      <c r="QJZ133" s="280"/>
      <c r="QKA133" s="280"/>
      <c r="QKB133" s="321"/>
      <c r="QKC133" s="280"/>
      <c r="QKD133" s="280"/>
      <c r="QKE133" s="321"/>
      <c r="QKF133" s="280"/>
      <c r="QKG133" s="280"/>
      <c r="QKH133" s="321"/>
      <c r="QKI133" s="280"/>
      <c r="QKJ133" s="280"/>
      <c r="QKK133" s="321"/>
      <c r="QKL133" s="280"/>
      <c r="QKM133" s="280"/>
      <c r="QKN133" s="321"/>
      <c r="QKO133" s="280"/>
      <c r="QKP133" s="280"/>
      <c r="QKQ133" s="321"/>
      <c r="QKR133" s="280"/>
      <c r="QKS133" s="280"/>
      <c r="QKT133" s="321"/>
      <c r="QKU133" s="280"/>
      <c r="QKV133" s="280"/>
      <c r="QKW133" s="321"/>
      <c r="QKX133" s="280"/>
      <c r="QKY133" s="280"/>
      <c r="QKZ133" s="321"/>
      <c r="QLA133" s="280"/>
      <c r="QLB133" s="280"/>
      <c r="QLC133" s="321"/>
      <c r="QLD133" s="280"/>
      <c r="QLE133" s="280"/>
      <c r="QLF133" s="321"/>
      <c r="QLG133" s="280"/>
      <c r="QLH133" s="280"/>
      <c r="QLI133" s="321"/>
      <c r="QLJ133" s="280"/>
      <c r="QLK133" s="280"/>
      <c r="QLL133" s="321"/>
      <c r="QLM133" s="280"/>
      <c r="QLN133" s="280"/>
      <c r="QLO133" s="321"/>
      <c r="QLP133" s="280"/>
      <c r="QLQ133" s="280"/>
      <c r="QLR133" s="321"/>
      <c r="QLS133" s="280"/>
      <c r="QLT133" s="280"/>
      <c r="QLU133" s="321"/>
      <c r="QLV133" s="280"/>
      <c r="QLW133" s="280"/>
      <c r="QLX133" s="321"/>
      <c r="QLY133" s="280"/>
      <c r="QLZ133" s="280"/>
      <c r="QMA133" s="321"/>
      <c r="QMB133" s="280"/>
      <c r="QMC133" s="280"/>
      <c r="QMD133" s="321"/>
      <c r="QME133" s="280"/>
      <c r="QMF133" s="280"/>
      <c r="QMG133" s="321"/>
      <c r="QMH133" s="280"/>
      <c r="QMI133" s="280"/>
      <c r="QMJ133" s="321"/>
      <c r="QMK133" s="280"/>
      <c r="QML133" s="280"/>
      <c r="QMM133" s="321"/>
      <c r="QMN133" s="280"/>
      <c r="QMO133" s="280"/>
      <c r="QMP133" s="321"/>
      <c r="QMQ133" s="280"/>
      <c r="QMR133" s="280"/>
      <c r="QMS133" s="321"/>
      <c r="QMT133" s="280"/>
      <c r="QMU133" s="280"/>
      <c r="QMV133" s="321"/>
      <c r="QMW133" s="280"/>
      <c r="QMX133" s="280"/>
      <c r="QMY133" s="321"/>
      <c r="QMZ133" s="280"/>
      <c r="QNA133" s="280"/>
      <c r="QNB133" s="321"/>
      <c r="QNC133" s="280"/>
      <c r="QND133" s="280"/>
      <c r="QNE133" s="321"/>
      <c r="QNF133" s="280"/>
      <c r="QNG133" s="280"/>
      <c r="QNH133" s="321"/>
      <c r="QNI133" s="280"/>
      <c r="QNJ133" s="280"/>
      <c r="QNK133" s="321"/>
      <c r="QNL133" s="280"/>
      <c r="QNM133" s="280"/>
      <c r="QNN133" s="321"/>
      <c r="QNO133" s="280"/>
      <c r="QNP133" s="280"/>
      <c r="QNQ133" s="321"/>
      <c r="QNR133" s="280"/>
      <c r="QNS133" s="280"/>
      <c r="QNT133" s="321"/>
      <c r="QNU133" s="280"/>
      <c r="QNV133" s="280"/>
      <c r="QNW133" s="321"/>
      <c r="QNX133" s="280"/>
      <c r="QNY133" s="280"/>
      <c r="QNZ133" s="321"/>
      <c r="QOA133" s="280"/>
      <c r="QOB133" s="280"/>
      <c r="QOC133" s="321"/>
      <c r="QOD133" s="280"/>
      <c r="QOE133" s="280"/>
      <c r="QOF133" s="321"/>
      <c r="QOG133" s="280"/>
      <c r="QOH133" s="280"/>
      <c r="QOI133" s="321"/>
      <c r="QOJ133" s="280"/>
      <c r="QOK133" s="280"/>
      <c r="QOL133" s="321"/>
      <c r="QOM133" s="280"/>
      <c r="QON133" s="280"/>
      <c r="QOO133" s="321"/>
      <c r="QOP133" s="280"/>
      <c r="QOQ133" s="280"/>
      <c r="QOR133" s="321"/>
      <c r="QOS133" s="280"/>
      <c r="QOT133" s="280"/>
      <c r="QOU133" s="321"/>
      <c r="QOV133" s="280"/>
      <c r="QOW133" s="280"/>
      <c r="QOX133" s="321"/>
      <c r="QOY133" s="280"/>
      <c r="QOZ133" s="280"/>
      <c r="QPA133" s="321"/>
      <c r="QPB133" s="280"/>
      <c r="QPC133" s="280"/>
      <c r="QPD133" s="321"/>
      <c r="QPE133" s="280"/>
      <c r="QPF133" s="280"/>
      <c r="QPG133" s="321"/>
      <c r="QPH133" s="280"/>
      <c r="QPI133" s="280"/>
      <c r="QPJ133" s="321"/>
      <c r="QPK133" s="280"/>
      <c r="QPL133" s="280"/>
      <c r="QPM133" s="321"/>
      <c r="QPN133" s="280"/>
      <c r="QPO133" s="280"/>
      <c r="QPP133" s="321"/>
      <c r="QPQ133" s="280"/>
      <c r="QPR133" s="280"/>
      <c r="QPS133" s="321"/>
      <c r="QPT133" s="280"/>
      <c r="QPU133" s="280"/>
      <c r="QPV133" s="321"/>
      <c r="QPW133" s="280"/>
      <c r="QPX133" s="280"/>
      <c r="QPY133" s="321"/>
      <c r="QPZ133" s="280"/>
      <c r="QQA133" s="280"/>
      <c r="QQB133" s="321"/>
      <c r="QQC133" s="280"/>
      <c r="QQD133" s="280"/>
      <c r="QQE133" s="321"/>
      <c r="QQF133" s="280"/>
      <c r="QQG133" s="280"/>
      <c r="QQH133" s="321"/>
      <c r="QQI133" s="280"/>
      <c r="QQJ133" s="280"/>
      <c r="QQK133" s="321"/>
      <c r="QQL133" s="280"/>
      <c r="QQM133" s="280"/>
      <c r="QQN133" s="321"/>
      <c r="QQO133" s="280"/>
      <c r="QQP133" s="280"/>
      <c r="QQQ133" s="321"/>
      <c r="QQR133" s="280"/>
      <c r="QQS133" s="280"/>
      <c r="QQT133" s="321"/>
      <c r="QQU133" s="280"/>
      <c r="QQV133" s="280"/>
      <c r="QQW133" s="321"/>
      <c r="QQX133" s="280"/>
      <c r="QQY133" s="280"/>
      <c r="QQZ133" s="321"/>
      <c r="QRA133" s="280"/>
      <c r="QRB133" s="280"/>
      <c r="QRC133" s="321"/>
      <c r="QRD133" s="280"/>
      <c r="QRE133" s="280"/>
      <c r="QRF133" s="321"/>
      <c r="QRG133" s="280"/>
      <c r="QRH133" s="280"/>
      <c r="QRI133" s="321"/>
      <c r="QRJ133" s="280"/>
      <c r="QRK133" s="280"/>
      <c r="QRL133" s="321"/>
      <c r="QRM133" s="280"/>
      <c r="QRN133" s="280"/>
      <c r="QRO133" s="321"/>
      <c r="QRP133" s="280"/>
      <c r="QRQ133" s="280"/>
      <c r="QRR133" s="321"/>
      <c r="QRS133" s="280"/>
      <c r="QRT133" s="280"/>
      <c r="QRU133" s="321"/>
      <c r="QRV133" s="280"/>
      <c r="QRW133" s="280"/>
      <c r="QRX133" s="321"/>
      <c r="QRY133" s="280"/>
      <c r="QRZ133" s="280"/>
      <c r="QSA133" s="321"/>
      <c r="QSB133" s="280"/>
      <c r="QSC133" s="280"/>
      <c r="QSD133" s="321"/>
      <c r="QSE133" s="280"/>
      <c r="QSF133" s="280"/>
      <c r="QSG133" s="321"/>
      <c r="QSH133" s="280"/>
      <c r="QSI133" s="280"/>
      <c r="QSJ133" s="321"/>
      <c r="QSK133" s="280"/>
      <c r="QSL133" s="280"/>
      <c r="QSM133" s="321"/>
      <c r="QSN133" s="280"/>
      <c r="QSO133" s="280"/>
      <c r="QSP133" s="321"/>
      <c r="QSQ133" s="280"/>
      <c r="QSR133" s="280"/>
      <c r="QSS133" s="321"/>
      <c r="QST133" s="280"/>
      <c r="QSU133" s="280"/>
      <c r="QSV133" s="321"/>
      <c r="QSW133" s="280"/>
      <c r="QSX133" s="280"/>
      <c r="QSY133" s="321"/>
      <c r="QSZ133" s="280"/>
      <c r="QTA133" s="280"/>
      <c r="QTB133" s="321"/>
      <c r="QTC133" s="280"/>
      <c r="QTD133" s="280"/>
      <c r="QTE133" s="321"/>
      <c r="QTF133" s="280"/>
      <c r="QTG133" s="280"/>
      <c r="QTH133" s="321"/>
      <c r="QTI133" s="280"/>
      <c r="QTJ133" s="280"/>
      <c r="QTK133" s="321"/>
      <c r="QTL133" s="280"/>
      <c r="QTM133" s="280"/>
      <c r="QTN133" s="321"/>
      <c r="QTO133" s="280"/>
      <c r="QTP133" s="280"/>
      <c r="QTQ133" s="321"/>
      <c r="QTR133" s="280"/>
      <c r="QTS133" s="280"/>
      <c r="QTT133" s="321"/>
      <c r="QTU133" s="280"/>
      <c r="QTV133" s="280"/>
      <c r="QTW133" s="321"/>
      <c r="QTX133" s="280"/>
      <c r="QTY133" s="280"/>
      <c r="QTZ133" s="321"/>
      <c r="QUA133" s="280"/>
      <c r="QUB133" s="280"/>
      <c r="QUC133" s="321"/>
      <c r="QUD133" s="280"/>
      <c r="QUE133" s="280"/>
      <c r="QUF133" s="321"/>
      <c r="QUG133" s="280"/>
      <c r="QUH133" s="280"/>
      <c r="QUI133" s="321"/>
      <c r="QUJ133" s="280"/>
      <c r="QUK133" s="280"/>
      <c r="QUL133" s="321"/>
      <c r="QUM133" s="280"/>
      <c r="QUN133" s="280"/>
      <c r="QUO133" s="321"/>
      <c r="QUP133" s="280"/>
      <c r="QUQ133" s="280"/>
      <c r="QUR133" s="321"/>
      <c r="QUS133" s="280"/>
      <c r="QUT133" s="280"/>
      <c r="QUU133" s="321"/>
      <c r="QUV133" s="280"/>
      <c r="QUW133" s="280"/>
      <c r="QUX133" s="321"/>
      <c r="QUY133" s="280"/>
      <c r="QUZ133" s="280"/>
      <c r="QVA133" s="321"/>
      <c r="QVB133" s="280"/>
      <c r="QVC133" s="280"/>
      <c r="QVD133" s="321"/>
      <c r="QVE133" s="280"/>
      <c r="QVF133" s="280"/>
      <c r="QVG133" s="321"/>
      <c r="QVH133" s="280"/>
      <c r="QVI133" s="280"/>
      <c r="QVJ133" s="321"/>
      <c r="QVK133" s="280"/>
      <c r="QVL133" s="280"/>
      <c r="QVM133" s="321"/>
      <c r="QVN133" s="280"/>
      <c r="QVO133" s="280"/>
      <c r="QVP133" s="321"/>
      <c r="QVQ133" s="280"/>
      <c r="QVR133" s="280"/>
      <c r="QVS133" s="321"/>
      <c r="QVT133" s="280"/>
      <c r="QVU133" s="280"/>
      <c r="QVV133" s="321"/>
      <c r="QVW133" s="280"/>
      <c r="QVX133" s="280"/>
      <c r="QVY133" s="321"/>
      <c r="QVZ133" s="280"/>
      <c r="QWA133" s="280"/>
      <c r="QWB133" s="321"/>
      <c r="QWC133" s="280"/>
      <c r="QWD133" s="280"/>
      <c r="QWE133" s="321"/>
      <c r="QWF133" s="280"/>
      <c r="QWG133" s="280"/>
      <c r="QWH133" s="321"/>
      <c r="QWI133" s="280"/>
      <c r="QWJ133" s="280"/>
      <c r="QWK133" s="321"/>
      <c r="QWL133" s="280"/>
      <c r="QWM133" s="280"/>
      <c r="QWN133" s="321"/>
      <c r="QWO133" s="280"/>
      <c r="QWP133" s="280"/>
      <c r="QWQ133" s="321"/>
      <c r="QWR133" s="280"/>
      <c r="QWS133" s="280"/>
      <c r="QWT133" s="321"/>
      <c r="QWU133" s="280"/>
      <c r="QWV133" s="280"/>
      <c r="QWW133" s="321"/>
      <c r="QWX133" s="280"/>
      <c r="QWY133" s="280"/>
      <c r="QWZ133" s="321"/>
      <c r="QXA133" s="280"/>
      <c r="QXB133" s="280"/>
      <c r="QXC133" s="321"/>
      <c r="QXD133" s="280"/>
      <c r="QXE133" s="280"/>
      <c r="QXF133" s="321"/>
      <c r="QXG133" s="280"/>
      <c r="QXH133" s="280"/>
      <c r="QXI133" s="321"/>
      <c r="QXJ133" s="280"/>
      <c r="QXK133" s="280"/>
      <c r="QXL133" s="321"/>
      <c r="QXM133" s="280"/>
      <c r="QXN133" s="280"/>
      <c r="QXO133" s="321"/>
      <c r="QXP133" s="280"/>
      <c r="QXQ133" s="280"/>
      <c r="QXR133" s="321"/>
      <c r="QXS133" s="280"/>
      <c r="QXT133" s="280"/>
      <c r="QXU133" s="321"/>
      <c r="QXV133" s="280"/>
      <c r="QXW133" s="280"/>
      <c r="QXX133" s="321"/>
      <c r="QXY133" s="280"/>
      <c r="QXZ133" s="280"/>
      <c r="QYA133" s="321"/>
      <c r="QYB133" s="280"/>
      <c r="QYC133" s="280"/>
      <c r="QYD133" s="321"/>
      <c r="QYE133" s="280"/>
      <c r="QYF133" s="280"/>
      <c r="QYG133" s="321"/>
      <c r="QYH133" s="280"/>
      <c r="QYI133" s="280"/>
      <c r="QYJ133" s="321"/>
      <c r="QYK133" s="280"/>
      <c r="QYL133" s="280"/>
      <c r="QYM133" s="321"/>
      <c r="QYN133" s="280"/>
      <c r="QYO133" s="280"/>
      <c r="QYP133" s="321"/>
      <c r="QYQ133" s="280"/>
      <c r="QYR133" s="280"/>
      <c r="QYS133" s="321"/>
      <c r="QYT133" s="280"/>
      <c r="QYU133" s="280"/>
      <c r="QYV133" s="321"/>
      <c r="QYW133" s="280"/>
      <c r="QYX133" s="280"/>
      <c r="QYY133" s="321"/>
      <c r="QYZ133" s="280"/>
      <c r="QZA133" s="280"/>
      <c r="QZB133" s="321"/>
      <c r="QZC133" s="280"/>
      <c r="QZD133" s="280"/>
      <c r="QZE133" s="321"/>
      <c r="QZF133" s="280"/>
      <c r="QZG133" s="280"/>
      <c r="QZH133" s="321"/>
      <c r="QZI133" s="280"/>
      <c r="QZJ133" s="280"/>
      <c r="QZK133" s="321"/>
      <c r="QZL133" s="280"/>
      <c r="QZM133" s="280"/>
      <c r="QZN133" s="321"/>
      <c r="QZO133" s="280"/>
      <c r="QZP133" s="280"/>
      <c r="QZQ133" s="321"/>
      <c r="QZR133" s="280"/>
      <c r="QZS133" s="280"/>
      <c r="QZT133" s="321"/>
      <c r="QZU133" s="280"/>
      <c r="QZV133" s="280"/>
      <c r="QZW133" s="321"/>
      <c r="QZX133" s="280"/>
      <c r="QZY133" s="280"/>
      <c r="QZZ133" s="321"/>
      <c r="RAA133" s="280"/>
      <c r="RAB133" s="280"/>
      <c r="RAC133" s="321"/>
      <c r="RAD133" s="280"/>
      <c r="RAE133" s="280"/>
      <c r="RAF133" s="321"/>
      <c r="RAG133" s="280"/>
      <c r="RAH133" s="280"/>
      <c r="RAI133" s="321"/>
      <c r="RAJ133" s="280"/>
      <c r="RAK133" s="280"/>
      <c r="RAL133" s="321"/>
      <c r="RAM133" s="280"/>
      <c r="RAN133" s="280"/>
      <c r="RAO133" s="321"/>
      <c r="RAP133" s="280"/>
      <c r="RAQ133" s="280"/>
      <c r="RAR133" s="321"/>
      <c r="RAS133" s="280"/>
      <c r="RAT133" s="280"/>
      <c r="RAU133" s="321"/>
      <c r="RAV133" s="280"/>
      <c r="RAW133" s="280"/>
      <c r="RAX133" s="321"/>
      <c r="RAY133" s="280"/>
      <c r="RAZ133" s="280"/>
      <c r="RBA133" s="321"/>
      <c r="RBB133" s="280"/>
      <c r="RBC133" s="280"/>
      <c r="RBD133" s="321"/>
      <c r="RBE133" s="280"/>
      <c r="RBF133" s="280"/>
      <c r="RBG133" s="321"/>
      <c r="RBH133" s="280"/>
      <c r="RBI133" s="280"/>
      <c r="RBJ133" s="321"/>
      <c r="RBK133" s="280"/>
      <c r="RBL133" s="280"/>
      <c r="RBM133" s="321"/>
      <c r="RBN133" s="280"/>
      <c r="RBO133" s="280"/>
      <c r="RBP133" s="321"/>
      <c r="RBQ133" s="280"/>
      <c r="RBR133" s="280"/>
      <c r="RBS133" s="321"/>
      <c r="RBT133" s="280"/>
      <c r="RBU133" s="280"/>
      <c r="RBV133" s="321"/>
      <c r="RBW133" s="280"/>
      <c r="RBX133" s="280"/>
      <c r="RBY133" s="321"/>
      <c r="RBZ133" s="280"/>
      <c r="RCA133" s="280"/>
      <c r="RCB133" s="321"/>
      <c r="RCC133" s="280"/>
      <c r="RCD133" s="280"/>
      <c r="RCE133" s="321"/>
      <c r="RCF133" s="280"/>
      <c r="RCG133" s="280"/>
      <c r="RCH133" s="321"/>
      <c r="RCI133" s="280"/>
      <c r="RCJ133" s="280"/>
      <c r="RCK133" s="321"/>
      <c r="RCL133" s="280"/>
      <c r="RCM133" s="280"/>
      <c r="RCN133" s="321"/>
      <c r="RCO133" s="280"/>
      <c r="RCP133" s="280"/>
      <c r="RCQ133" s="321"/>
      <c r="RCR133" s="280"/>
      <c r="RCS133" s="280"/>
      <c r="RCT133" s="321"/>
      <c r="RCU133" s="280"/>
      <c r="RCV133" s="280"/>
      <c r="RCW133" s="321"/>
      <c r="RCX133" s="280"/>
      <c r="RCY133" s="280"/>
      <c r="RCZ133" s="321"/>
      <c r="RDA133" s="280"/>
      <c r="RDB133" s="280"/>
      <c r="RDC133" s="321"/>
      <c r="RDD133" s="280"/>
      <c r="RDE133" s="280"/>
      <c r="RDF133" s="321"/>
      <c r="RDG133" s="280"/>
      <c r="RDH133" s="280"/>
      <c r="RDI133" s="321"/>
      <c r="RDJ133" s="280"/>
      <c r="RDK133" s="280"/>
      <c r="RDL133" s="321"/>
      <c r="RDM133" s="280"/>
      <c r="RDN133" s="280"/>
      <c r="RDO133" s="321"/>
      <c r="RDP133" s="280"/>
      <c r="RDQ133" s="280"/>
      <c r="RDR133" s="321"/>
      <c r="RDS133" s="280"/>
      <c r="RDT133" s="280"/>
      <c r="RDU133" s="321"/>
      <c r="RDV133" s="280"/>
      <c r="RDW133" s="280"/>
      <c r="RDX133" s="321"/>
      <c r="RDY133" s="280"/>
      <c r="RDZ133" s="280"/>
      <c r="REA133" s="321"/>
      <c r="REB133" s="280"/>
      <c r="REC133" s="280"/>
      <c r="RED133" s="321"/>
      <c r="REE133" s="280"/>
      <c r="REF133" s="280"/>
      <c r="REG133" s="321"/>
      <c r="REH133" s="280"/>
      <c r="REI133" s="280"/>
      <c r="REJ133" s="321"/>
      <c r="REK133" s="280"/>
      <c r="REL133" s="280"/>
      <c r="REM133" s="321"/>
      <c r="REN133" s="280"/>
      <c r="REO133" s="280"/>
      <c r="REP133" s="321"/>
      <c r="REQ133" s="280"/>
      <c r="RER133" s="280"/>
      <c r="RES133" s="321"/>
      <c r="RET133" s="280"/>
      <c r="REU133" s="280"/>
      <c r="REV133" s="321"/>
      <c r="REW133" s="280"/>
      <c r="REX133" s="280"/>
      <c r="REY133" s="321"/>
      <c r="REZ133" s="280"/>
      <c r="RFA133" s="280"/>
      <c r="RFB133" s="321"/>
      <c r="RFC133" s="280"/>
      <c r="RFD133" s="280"/>
      <c r="RFE133" s="321"/>
      <c r="RFF133" s="280"/>
      <c r="RFG133" s="280"/>
      <c r="RFH133" s="321"/>
      <c r="RFI133" s="280"/>
      <c r="RFJ133" s="280"/>
      <c r="RFK133" s="321"/>
      <c r="RFL133" s="280"/>
      <c r="RFM133" s="280"/>
      <c r="RFN133" s="321"/>
      <c r="RFO133" s="280"/>
      <c r="RFP133" s="280"/>
      <c r="RFQ133" s="321"/>
      <c r="RFR133" s="280"/>
      <c r="RFS133" s="280"/>
      <c r="RFT133" s="321"/>
      <c r="RFU133" s="280"/>
      <c r="RFV133" s="280"/>
      <c r="RFW133" s="321"/>
      <c r="RFX133" s="280"/>
      <c r="RFY133" s="280"/>
      <c r="RFZ133" s="321"/>
      <c r="RGA133" s="280"/>
      <c r="RGB133" s="280"/>
      <c r="RGC133" s="321"/>
      <c r="RGD133" s="280"/>
      <c r="RGE133" s="280"/>
      <c r="RGF133" s="321"/>
      <c r="RGG133" s="280"/>
      <c r="RGH133" s="280"/>
      <c r="RGI133" s="321"/>
      <c r="RGJ133" s="280"/>
      <c r="RGK133" s="280"/>
      <c r="RGL133" s="321"/>
      <c r="RGM133" s="280"/>
      <c r="RGN133" s="280"/>
      <c r="RGO133" s="321"/>
      <c r="RGP133" s="280"/>
      <c r="RGQ133" s="280"/>
      <c r="RGR133" s="321"/>
      <c r="RGS133" s="280"/>
      <c r="RGT133" s="280"/>
      <c r="RGU133" s="321"/>
      <c r="RGV133" s="280"/>
      <c r="RGW133" s="280"/>
      <c r="RGX133" s="321"/>
      <c r="RGY133" s="280"/>
      <c r="RGZ133" s="280"/>
      <c r="RHA133" s="321"/>
      <c r="RHB133" s="280"/>
      <c r="RHC133" s="280"/>
      <c r="RHD133" s="321"/>
      <c r="RHE133" s="280"/>
      <c r="RHF133" s="280"/>
      <c r="RHG133" s="321"/>
      <c r="RHH133" s="280"/>
      <c r="RHI133" s="280"/>
      <c r="RHJ133" s="321"/>
      <c r="RHK133" s="280"/>
      <c r="RHL133" s="280"/>
      <c r="RHM133" s="321"/>
      <c r="RHN133" s="280"/>
      <c r="RHO133" s="280"/>
      <c r="RHP133" s="321"/>
      <c r="RHQ133" s="280"/>
      <c r="RHR133" s="280"/>
      <c r="RHS133" s="321"/>
      <c r="RHT133" s="280"/>
      <c r="RHU133" s="280"/>
      <c r="RHV133" s="321"/>
      <c r="RHW133" s="280"/>
      <c r="RHX133" s="280"/>
      <c r="RHY133" s="321"/>
      <c r="RHZ133" s="280"/>
      <c r="RIA133" s="280"/>
      <c r="RIB133" s="321"/>
      <c r="RIC133" s="280"/>
      <c r="RID133" s="280"/>
      <c r="RIE133" s="321"/>
      <c r="RIF133" s="280"/>
      <c r="RIG133" s="280"/>
      <c r="RIH133" s="321"/>
      <c r="RII133" s="280"/>
      <c r="RIJ133" s="280"/>
      <c r="RIK133" s="321"/>
      <c r="RIL133" s="280"/>
      <c r="RIM133" s="280"/>
      <c r="RIN133" s="321"/>
      <c r="RIO133" s="280"/>
      <c r="RIP133" s="280"/>
      <c r="RIQ133" s="321"/>
      <c r="RIR133" s="280"/>
      <c r="RIS133" s="280"/>
      <c r="RIT133" s="321"/>
      <c r="RIU133" s="280"/>
      <c r="RIV133" s="280"/>
      <c r="RIW133" s="321"/>
      <c r="RIX133" s="280"/>
      <c r="RIY133" s="280"/>
      <c r="RIZ133" s="321"/>
      <c r="RJA133" s="280"/>
      <c r="RJB133" s="280"/>
      <c r="RJC133" s="321"/>
      <c r="RJD133" s="280"/>
      <c r="RJE133" s="280"/>
      <c r="RJF133" s="321"/>
      <c r="RJG133" s="280"/>
      <c r="RJH133" s="280"/>
      <c r="RJI133" s="321"/>
      <c r="RJJ133" s="280"/>
      <c r="RJK133" s="280"/>
      <c r="RJL133" s="321"/>
      <c r="RJM133" s="280"/>
      <c r="RJN133" s="280"/>
      <c r="RJO133" s="321"/>
      <c r="RJP133" s="280"/>
      <c r="RJQ133" s="280"/>
      <c r="RJR133" s="321"/>
      <c r="RJS133" s="280"/>
      <c r="RJT133" s="280"/>
      <c r="RJU133" s="321"/>
      <c r="RJV133" s="280"/>
      <c r="RJW133" s="280"/>
      <c r="RJX133" s="321"/>
      <c r="RJY133" s="280"/>
      <c r="RJZ133" s="280"/>
      <c r="RKA133" s="321"/>
      <c r="RKB133" s="280"/>
      <c r="RKC133" s="280"/>
      <c r="RKD133" s="321"/>
      <c r="RKE133" s="280"/>
      <c r="RKF133" s="280"/>
      <c r="RKG133" s="321"/>
      <c r="RKH133" s="280"/>
      <c r="RKI133" s="280"/>
      <c r="RKJ133" s="321"/>
      <c r="RKK133" s="280"/>
      <c r="RKL133" s="280"/>
      <c r="RKM133" s="321"/>
      <c r="RKN133" s="280"/>
      <c r="RKO133" s="280"/>
      <c r="RKP133" s="321"/>
      <c r="RKQ133" s="280"/>
      <c r="RKR133" s="280"/>
      <c r="RKS133" s="321"/>
      <c r="RKT133" s="280"/>
      <c r="RKU133" s="280"/>
      <c r="RKV133" s="321"/>
      <c r="RKW133" s="280"/>
      <c r="RKX133" s="280"/>
      <c r="RKY133" s="321"/>
      <c r="RKZ133" s="280"/>
      <c r="RLA133" s="280"/>
      <c r="RLB133" s="321"/>
      <c r="RLC133" s="280"/>
      <c r="RLD133" s="280"/>
      <c r="RLE133" s="321"/>
      <c r="RLF133" s="280"/>
      <c r="RLG133" s="280"/>
      <c r="RLH133" s="321"/>
      <c r="RLI133" s="280"/>
      <c r="RLJ133" s="280"/>
      <c r="RLK133" s="321"/>
      <c r="RLL133" s="280"/>
      <c r="RLM133" s="280"/>
      <c r="RLN133" s="321"/>
      <c r="RLO133" s="280"/>
      <c r="RLP133" s="280"/>
      <c r="RLQ133" s="321"/>
      <c r="RLR133" s="280"/>
      <c r="RLS133" s="280"/>
      <c r="RLT133" s="321"/>
      <c r="RLU133" s="280"/>
      <c r="RLV133" s="280"/>
      <c r="RLW133" s="321"/>
      <c r="RLX133" s="280"/>
      <c r="RLY133" s="280"/>
      <c r="RLZ133" s="321"/>
      <c r="RMA133" s="280"/>
      <c r="RMB133" s="280"/>
      <c r="RMC133" s="321"/>
      <c r="RMD133" s="280"/>
      <c r="RME133" s="280"/>
      <c r="RMF133" s="321"/>
      <c r="RMG133" s="280"/>
      <c r="RMH133" s="280"/>
      <c r="RMI133" s="321"/>
      <c r="RMJ133" s="280"/>
      <c r="RMK133" s="280"/>
      <c r="RML133" s="321"/>
      <c r="RMM133" s="280"/>
      <c r="RMN133" s="280"/>
      <c r="RMO133" s="321"/>
      <c r="RMP133" s="280"/>
      <c r="RMQ133" s="280"/>
      <c r="RMR133" s="321"/>
      <c r="RMS133" s="280"/>
      <c r="RMT133" s="280"/>
      <c r="RMU133" s="321"/>
      <c r="RMV133" s="280"/>
      <c r="RMW133" s="280"/>
      <c r="RMX133" s="321"/>
      <c r="RMY133" s="280"/>
      <c r="RMZ133" s="280"/>
      <c r="RNA133" s="321"/>
      <c r="RNB133" s="280"/>
      <c r="RNC133" s="280"/>
      <c r="RND133" s="321"/>
      <c r="RNE133" s="280"/>
      <c r="RNF133" s="280"/>
      <c r="RNG133" s="321"/>
      <c r="RNH133" s="280"/>
      <c r="RNI133" s="280"/>
      <c r="RNJ133" s="321"/>
      <c r="RNK133" s="280"/>
      <c r="RNL133" s="280"/>
      <c r="RNM133" s="321"/>
      <c r="RNN133" s="280"/>
      <c r="RNO133" s="280"/>
      <c r="RNP133" s="321"/>
      <c r="RNQ133" s="280"/>
      <c r="RNR133" s="280"/>
      <c r="RNS133" s="321"/>
      <c r="RNT133" s="280"/>
      <c r="RNU133" s="280"/>
      <c r="RNV133" s="321"/>
      <c r="RNW133" s="280"/>
      <c r="RNX133" s="280"/>
      <c r="RNY133" s="321"/>
      <c r="RNZ133" s="280"/>
      <c r="ROA133" s="280"/>
      <c r="ROB133" s="321"/>
      <c r="ROC133" s="280"/>
      <c r="ROD133" s="280"/>
      <c r="ROE133" s="321"/>
      <c r="ROF133" s="280"/>
      <c r="ROG133" s="280"/>
      <c r="ROH133" s="321"/>
      <c r="ROI133" s="280"/>
      <c r="ROJ133" s="280"/>
      <c r="ROK133" s="321"/>
      <c r="ROL133" s="280"/>
      <c r="ROM133" s="280"/>
      <c r="RON133" s="321"/>
      <c r="ROO133" s="280"/>
      <c r="ROP133" s="280"/>
      <c r="ROQ133" s="321"/>
      <c r="ROR133" s="280"/>
      <c r="ROS133" s="280"/>
      <c r="ROT133" s="321"/>
      <c r="ROU133" s="280"/>
      <c r="ROV133" s="280"/>
      <c r="ROW133" s="321"/>
      <c r="ROX133" s="280"/>
      <c r="ROY133" s="280"/>
      <c r="ROZ133" s="321"/>
      <c r="RPA133" s="280"/>
      <c r="RPB133" s="280"/>
      <c r="RPC133" s="321"/>
      <c r="RPD133" s="280"/>
      <c r="RPE133" s="280"/>
      <c r="RPF133" s="321"/>
      <c r="RPG133" s="280"/>
      <c r="RPH133" s="280"/>
      <c r="RPI133" s="321"/>
      <c r="RPJ133" s="280"/>
      <c r="RPK133" s="280"/>
      <c r="RPL133" s="321"/>
      <c r="RPM133" s="280"/>
      <c r="RPN133" s="280"/>
      <c r="RPO133" s="321"/>
      <c r="RPP133" s="280"/>
      <c r="RPQ133" s="280"/>
      <c r="RPR133" s="321"/>
      <c r="RPS133" s="280"/>
      <c r="RPT133" s="280"/>
      <c r="RPU133" s="321"/>
      <c r="RPV133" s="280"/>
      <c r="RPW133" s="280"/>
      <c r="RPX133" s="321"/>
      <c r="RPY133" s="280"/>
      <c r="RPZ133" s="280"/>
      <c r="RQA133" s="321"/>
      <c r="RQB133" s="280"/>
      <c r="RQC133" s="280"/>
      <c r="RQD133" s="321"/>
      <c r="RQE133" s="280"/>
      <c r="RQF133" s="280"/>
      <c r="RQG133" s="321"/>
      <c r="RQH133" s="280"/>
      <c r="RQI133" s="280"/>
      <c r="RQJ133" s="321"/>
      <c r="RQK133" s="280"/>
      <c r="RQL133" s="280"/>
      <c r="RQM133" s="321"/>
      <c r="RQN133" s="280"/>
      <c r="RQO133" s="280"/>
      <c r="RQP133" s="321"/>
      <c r="RQQ133" s="280"/>
      <c r="RQR133" s="280"/>
      <c r="RQS133" s="321"/>
      <c r="RQT133" s="280"/>
      <c r="RQU133" s="280"/>
      <c r="RQV133" s="321"/>
      <c r="RQW133" s="280"/>
      <c r="RQX133" s="280"/>
      <c r="RQY133" s="321"/>
      <c r="RQZ133" s="280"/>
      <c r="RRA133" s="280"/>
      <c r="RRB133" s="321"/>
      <c r="RRC133" s="280"/>
      <c r="RRD133" s="280"/>
      <c r="RRE133" s="321"/>
      <c r="RRF133" s="280"/>
      <c r="RRG133" s="280"/>
      <c r="RRH133" s="321"/>
      <c r="RRI133" s="280"/>
      <c r="RRJ133" s="280"/>
      <c r="RRK133" s="321"/>
      <c r="RRL133" s="280"/>
      <c r="RRM133" s="280"/>
      <c r="RRN133" s="321"/>
      <c r="RRO133" s="280"/>
      <c r="RRP133" s="280"/>
      <c r="RRQ133" s="321"/>
      <c r="RRR133" s="280"/>
      <c r="RRS133" s="280"/>
      <c r="RRT133" s="321"/>
      <c r="RRU133" s="280"/>
      <c r="RRV133" s="280"/>
      <c r="RRW133" s="321"/>
      <c r="RRX133" s="280"/>
      <c r="RRY133" s="280"/>
      <c r="RRZ133" s="321"/>
      <c r="RSA133" s="280"/>
      <c r="RSB133" s="280"/>
      <c r="RSC133" s="321"/>
      <c r="RSD133" s="280"/>
      <c r="RSE133" s="280"/>
      <c r="RSF133" s="321"/>
      <c r="RSG133" s="280"/>
      <c r="RSH133" s="280"/>
      <c r="RSI133" s="321"/>
      <c r="RSJ133" s="280"/>
      <c r="RSK133" s="280"/>
      <c r="RSL133" s="321"/>
      <c r="RSM133" s="280"/>
      <c r="RSN133" s="280"/>
      <c r="RSO133" s="321"/>
      <c r="RSP133" s="280"/>
      <c r="RSQ133" s="280"/>
      <c r="RSR133" s="321"/>
      <c r="RSS133" s="280"/>
      <c r="RST133" s="280"/>
      <c r="RSU133" s="321"/>
      <c r="RSV133" s="280"/>
      <c r="RSW133" s="280"/>
      <c r="RSX133" s="321"/>
      <c r="RSY133" s="280"/>
      <c r="RSZ133" s="280"/>
      <c r="RTA133" s="321"/>
      <c r="RTB133" s="280"/>
      <c r="RTC133" s="280"/>
      <c r="RTD133" s="321"/>
      <c r="RTE133" s="280"/>
      <c r="RTF133" s="280"/>
      <c r="RTG133" s="321"/>
      <c r="RTH133" s="280"/>
      <c r="RTI133" s="280"/>
      <c r="RTJ133" s="321"/>
      <c r="RTK133" s="280"/>
      <c r="RTL133" s="280"/>
      <c r="RTM133" s="321"/>
      <c r="RTN133" s="280"/>
      <c r="RTO133" s="280"/>
      <c r="RTP133" s="321"/>
      <c r="RTQ133" s="280"/>
      <c r="RTR133" s="280"/>
      <c r="RTS133" s="321"/>
      <c r="RTT133" s="280"/>
      <c r="RTU133" s="280"/>
      <c r="RTV133" s="321"/>
      <c r="RTW133" s="280"/>
      <c r="RTX133" s="280"/>
      <c r="RTY133" s="321"/>
      <c r="RTZ133" s="280"/>
      <c r="RUA133" s="280"/>
      <c r="RUB133" s="321"/>
      <c r="RUC133" s="280"/>
      <c r="RUD133" s="280"/>
      <c r="RUE133" s="321"/>
      <c r="RUF133" s="280"/>
      <c r="RUG133" s="280"/>
      <c r="RUH133" s="321"/>
      <c r="RUI133" s="280"/>
      <c r="RUJ133" s="280"/>
      <c r="RUK133" s="321"/>
      <c r="RUL133" s="280"/>
      <c r="RUM133" s="280"/>
      <c r="RUN133" s="321"/>
      <c r="RUO133" s="280"/>
      <c r="RUP133" s="280"/>
      <c r="RUQ133" s="321"/>
      <c r="RUR133" s="280"/>
      <c r="RUS133" s="280"/>
      <c r="RUT133" s="321"/>
      <c r="RUU133" s="280"/>
      <c r="RUV133" s="280"/>
      <c r="RUW133" s="321"/>
      <c r="RUX133" s="280"/>
      <c r="RUY133" s="280"/>
      <c r="RUZ133" s="321"/>
      <c r="RVA133" s="280"/>
      <c r="RVB133" s="280"/>
      <c r="RVC133" s="321"/>
      <c r="RVD133" s="280"/>
      <c r="RVE133" s="280"/>
      <c r="RVF133" s="321"/>
      <c r="RVG133" s="280"/>
      <c r="RVH133" s="280"/>
      <c r="RVI133" s="321"/>
      <c r="RVJ133" s="280"/>
      <c r="RVK133" s="280"/>
      <c r="RVL133" s="321"/>
      <c r="RVM133" s="280"/>
      <c r="RVN133" s="280"/>
      <c r="RVO133" s="321"/>
      <c r="RVP133" s="280"/>
      <c r="RVQ133" s="280"/>
      <c r="RVR133" s="321"/>
      <c r="RVS133" s="280"/>
      <c r="RVT133" s="280"/>
      <c r="RVU133" s="321"/>
      <c r="RVV133" s="280"/>
      <c r="RVW133" s="280"/>
      <c r="RVX133" s="321"/>
      <c r="RVY133" s="280"/>
      <c r="RVZ133" s="280"/>
      <c r="RWA133" s="321"/>
      <c r="RWB133" s="280"/>
      <c r="RWC133" s="280"/>
      <c r="RWD133" s="321"/>
      <c r="RWE133" s="280"/>
      <c r="RWF133" s="280"/>
      <c r="RWG133" s="321"/>
      <c r="RWH133" s="280"/>
      <c r="RWI133" s="280"/>
      <c r="RWJ133" s="321"/>
      <c r="RWK133" s="280"/>
      <c r="RWL133" s="280"/>
      <c r="RWM133" s="321"/>
      <c r="RWN133" s="280"/>
      <c r="RWO133" s="280"/>
      <c r="RWP133" s="321"/>
      <c r="RWQ133" s="280"/>
      <c r="RWR133" s="280"/>
      <c r="RWS133" s="321"/>
      <c r="RWT133" s="280"/>
      <c r="RWU133" s="280"/>
      <c r="RWV133" s="321"/>
      <c r="RWW133" s="280"/>
      <c r="RWX133" s="280"/>
      <c r="RWY133" s="321"/>
      <c r="RWZ133" s="280"/>
      <c r="RXA133" s="280"/>
      <c r="RXB133" s="321"/>
      <c r="RXC133" s="280"/>
      <c r="RXD133" s="280"/>
      <c r="RXE133" s="321"/>
      <c r="RXF133" s="280"/>
      <c r="RXG133" s="280"/>
      <c r="RXH133" s="321"/>
      <c r="RXI133" s="280"/>
      <c r="RXJ133" s="280"/>
      <c r="RXK133" s="321"/>
      <c r="RXL133" s="280"/>
      <c r="RXM133" s="280"/>
      <c r="RXN133" s="321"/>
      <c r="RXO133" s="280"/>
      <c r="RXP133" s="280"/>
      <c r="RXQ133" s="321"/>
      <c r="RXR133" s="280"/>
      <c r="RXS133" s="280"/>
      <c r="RXT133" s="321"/>
      <c r="RXU133" s="280"/>
      <c r="RXV133" s="280"/>
      <c r="RXW133" s="321"/>
      <c r="RXX133" s="280"/>
      <c r="RXY133" s="280"/>
      <c r="RXZ133" s="321"/>
      <c r="RYA133" s="280"/>
      <c r="RYB133" s="280"/>
      <c r="RYC133" s="321"/>
      <c r="RYD133" s="280"/>
      <c r="RYE133" s="280"/>
      <c r="RYF133" s="321"/>
      <c r="RYG133" s="280"/>
      <c r="RYH133" s="280"/>
      <c r="RYI133" s="321"/>
      <c r="RYJ133" s="280"/>
      <c r="RYK133" s="280"/>
      <c r="RYL133" s="321"/>
      <c r="RYM133" s="280"/>
      <c r="RYN133" s="280"/>
      <c r="RYO133" s="321"/>
      <c r="RYP133" s="280"/>
      <c r="RYQ133" s="280"/>
      <c r="RYR133" s="321"/>
      <c r="RYS133" s="280"/>
      <c r="RYT133" s="280"/>
      <c r="RYU133" s="321"/>
      <c r="RYV133" s="280"/>
      <c r="RYW133" s="280"/>
      <c r="RYX133" s="321"/>
      <c r="RYY133" s="280"/>
      <c r="RYZ133" s="280"/>
      <c r="RZA133" s="321"/>
      <c r="RZB133" s="280"/>
      <c r="RZC133" s="280"/>
      <c r="RZD133" s="321"/>
      <c r="RZE133" s="280"/>
      <c r="RZF133" s="280"/>
      <c r="RZG133" s="321"/>
      <c r="RZH133" s="280"/>
      <c r="RZI133" s="280"/>
      <c r="RZJ133" s="321"/>
      <c r="RZK133" s="280"/>
      <c r="RZL133" s="280"/>
      <c r="RZM133" s="321"/>
      <c r="RZN133" s="280"/>
      <c r="RZO133" s="280"/>
      <c r="RZP133" s="321"/>
      <c r="RZQ133" s="280"/>
      <c r="RZR133" s="280"/>
      <c r="RZS133" s="321"/>
      <c r="RZT133" s="280"/>
      <c r="RZU133" s="280"/>
      <c r="RZV133" s="321"/>
      <c r="RZW133" s="280"/>
      <c r="RZX133" s="280"/>
      <c r="RZY133" s="321"/>
      <c r="RZZ133" s="280"/>
      <c r="SAA133" s="280"/>
      <c r="SAB133" s="321"/>
      <c r="SAC133" s="280"/>
      <c r="SAD133" s="280"/>
      <c r="SAE133" s="321"/>
      <c r="SAF133" s="280"/>
      <c r="SAG133" s="280"/>
      <c r="SAH133" s="321"/>
      <c r="SAI133" s="280"/>
      <c r="SAJ133" s="280"/>
      <c r="SAK133" s="321"/>
      <c r="SAL133" s="280"/>
      <c r="SAM133" s="280"/>
      <c r="SAN133" s="321"/>
      <c r="SAO133" s="280"/>
      <c r="SAP133" s="280"/>
      <c r="SAQ133" s="321"/>
      <c r="SAR133" s="280"/>
      <c r="SAS133" s="280"/>
      <c r="SAT133" s="321"/>
      <c r="SAU133" s="280"/>
      <c r="SAV133" s="280"/>
      <c r="SAW133" s="321"/>
      <c r="SAX133" s="280"/>
      <c r="SAY133" s="280"/>
      <c r="SAZ133" s="321"/>
      <c r="SBA133" s="280"/>
      <c r="SBB133" s="280"/>
      <c r="SBC133" s="321"/>
      <c r="SBD133" s="280"/>
      <c r="SBE133" s="280"/>
      <c r="SBF133" s="321"/>
      <c r="SBG133" s="280"/>
      <c r="SBH133" s="280"/>
      <c r="SBI133" s="321"/>
      <c r="SBJ133" s="280"/>
      <c r="SBK133" s="280"/>
      <c r="SBL133" s="321"/>
      <c r="SBM133" s="280"/>
      <c r="SBN133" s="280"/>
      <c r="SBO133" s="321"/>
      <c r="SBP133" s="280"/>
      <c r="SBQ133" s="280"/>
      <c r="SBR133" s="321"/>
      <c r="SBS133" s="280"/>
      <c r="SBT133" s="280"/>
      <c r="SBU133" s="321"/>
      <c r="SBV133" s="280"/>
      <c r="SBW133" s="280"/>
      <c r="SBX133" s="321"/>
      <c r="SBY133" s="280"/>
      <c r="SBZ133" s="280"/>
      <c r="SCA133" s="321"/>
      <c r="SCB133" s="280"/>
      <c r="SCC133" s="280"/>
      <c r="SCD133" s="321"/>
      <c r="SCE133" s="280"/>
      <c r="SCF133" s="280"/>
      <c r="SCG133" s="321"/>
      <c r="SCH133" s="280"/>
      <c r="SCI133" s="280"/>
      <c r="SCJ133" s="321"/>
      <c r="SCK133" s="280"/>
      <c r="SCL133" s="280"/>
      <c r="SCM133" s="321"/>
      <c r="SCN133" s="280"/>
      <c r="SCO133" s="280"/>
      <c r="SCP133" s="321"/>
      <c r="SCQ133" s="280"/>
      <c r="SCR133" s="280"/>
      <c r="SCS133" s="321"/>
      <c r="SCT133" s="280"/>
      <c r="SCU133" s="280"/>
      <c r="SCV133" s="321"/>
      <c r="SCW133" s="280"/>
      <c r="SCX133" s="280"/>
      <c r="SCY133" s="321"/>
      <c r="SCZ133" s="280"/>
      <c r="SDA133" s="280"/>
      <c r="SDB133" s="321"/>
      <c r="SDC133" s="280"/>
      <c r="SDD133" s="280"/>
      <c r="SDE133" s="321"/>
      <c r="SDF133" s="280"/>
      <c r="SDG133" s="280"/>
      <c r="SDH133" s="321"/>
      <c r="SDI133" s="280"/>
      <c r="SDJ133" s="280"/>
      <c r="SDK133" s="321"/>
      <c r="SDL133" s="280"/>
      <c r="SDM133" s="280"/>
      <c r="SDN133" s="321"/>
      <c r="SDO133" s="280"/>
      <c r="SDP133" s="280"/>
      <c r="SDQ133" s="321"/>
      <c r="SDR133" s="280"/>
      <c r="SDS133" s="280"/>
      <c r="SDT133" s="321"/>
      <c r="SDU133" s="280"/>
      <c r="SDV133" s="280"/>
      <c r="SDW133" s="321"/>
      <c r="SDX133" s="280"/>
      <c r="SDY133" s="280"/>
      <c r="SDZ133" s="321"/>
      <c r="SEA133" s="280"/>
      <c r="SEB133" s="280"/>
      <c r="SEC133" s="321"/>
      <c r="SED133" s="280"/>
      <c r="SEE133" s="280"/>
      <c r="SEF133" s="321"/>
      <c r="SEG133" s="280"/>
      <c r="SEH133" s="280"/>
      <c r="SEI133" s="321"/>
      <c r="SEJ133" s="280"/>
      <c r="SEK133" s="280"/>
      <c r="SEL133" s="321"/>
      <c r="SEM133" s="280"/>
      <c r="SEN133" s="280"/>
      <c r="SEO133" s="321"/>
      <c r="SEP133" s="280"/>
      <c r="SEQ133" s="280"/>
      <c r="SER133" s="321"/>
      <c r="SES133" s="280"/>
      <c r="SET133" s="280"/>
      <c r="SEU133" s="321"/>
      <c r="SEV133" s="280"/>
      <c r="SEW133" s="280"/>
      <c r="SEX133" s="321"/>
      <c r="SEY133" s="280"/>
      <c r="SEZ133" s="280"/>
      <c r="SFA133" s="321"/>
      <c r="SFB133" s="280"/>
      <c r="SFC133" s="280"/>
      <c r="SFD133" s="321"/>
      <c r="SFE133" s="280"/>
      <c r="SFF133" s="280"/>
      <c r="SFG133" s="321"/>
      <c r="SFH133" s="280"/>
      <c r="SFI133" s="280"/>
      <c r="SFJ133" s="321"/>
      <c r="SFK133" s="280"/>
      <c r="SFL133" s="280"/>
      <c r="SFM133" s="321"/>
      <c r="SFN133" s="280"/>
      <c r="SFO133" s="280"/>
      <c r="SFP133" s="321"/>
      <c r="SFQ133" s="280"/>
      <c r="SFR133" s="280"/>
      <c r="SFS133" s="321"/>
      <c r="SFT133" s="280"/>
      <c r="SFU133" s="280"/>
      <c r="SFV133" s="321"/>
      <c r="SFW133" s="280"/>
      <c r="SFX133" s="280"/>
      <c r="SFY133" s="321"/>
      <c r="SFZ133" s="280"/>
      <c r="SGA133" s="280"/>
      <c r="SGB133" s="321"/>
      <c r="SGC133" s="280"/>
      <c r="SGD133" s="280"/>
      <c r="SGE133" s="321"/>
      <c r="SGF133" s="280"/>
      <c r="SGG133" s="280"/>
      <c r="SGH133" s="321"/>
      <c r="SGI133" s="280"/>
      <c r="SGJ133" s="280"/>
      <c r="SGK133" s="321"/>
      <c r="SGL133" s="280"/>
      <c r="SGM133" s="280"/>
      <c r="SGN133" s="321"/>
      <c r="SGO133" s="280"/>
      <c r="SGP133" s="280"/>
      <c r="SGQ133" s="321"/>
      <c r="SGR133" s="280"/>
      <c r="SGS133" s="280"/>
      <c r="SGT133" s="321"/>
      <c r="SGU133" s="280"/>
      <c r="SGV133" s="280"/>
      <c r="SGW133" s="321"/>
      <c r="SGX133" s="280"/>
      <c r="SGY133" s="280"/>
      <c r="SGZ133" s="321"/>
      <c r="SHA133" s="280"/>
      <c r="SHB133" s="280"/>
      <c r="SHC133" s="321"/>
      <c r="SHD133" s="280"/>
      <c r="SHE133" s="280"/>
      <c r="SHF133" s="321"/>
      <c r="SHG133" s="280"/>
      <c r="SHH133" s="280"/>
      <c r="SHI133" s="321"/>
      <c r="SHJ133" s="280"/>
      <c r="SHK133" s="280"/>
      <c r="SHL133" s="321"/>
      <c r="SHM133" s="280"/>
      <c r="SHN133" s="280"/>
      <c r="SHO133" s="321"/>
      <c r="SHP133" s="280"/>
      <c r="SHQ133" s="280"/>
      <c r="SHR133" s="321"/>
      <c r="SHS133" s="280"/>
      <c r="SHT133" s="280"/>
      <c r="SHU133" s="321"/>
      <c r="SHV133" s="280"/>
      <c r="SHW133" s="280"/>
      <c r="SHX133" s="321"/>
      <c r="SHY133" s="280"/>
      <c r="SHZ133" s="280"/>
      <c r="SIA133" s="321"/>
      <c r="SIB133" s="280"/>
      <c r="SIC133" s="280"/>
      <c r="SID133" s="321"/>
      <c r="SIE133" s="280"/>
      <c r="SIF133" s="280"/>
      <c r="SIG133" s="321"/>
      <c r="SIH133" s="280"/>
      <c r="SII133" s="280"/>
      <c r="SIJ133" s="321"/>
      <c r="SIK133" s="280"/>
      <c r="SIL133" s="280"/>
      <c r="SIM133" s="321"/>
      <c r="SIN133" s="280"/>
      <c r="SIO133" s="280"/>
      <c r="SIP133" s="321"/>
      <c r="SIQ133" s="280"/>
      <c r="SIR133" s="280"/>
      <c r="SIS133" s="321"/>
      <c r="SIT133" s="280"/>
      <c r="SIU133" s="280"/>
      <c r="SIV133" s="321"/>
      <c r="SIW133" s="280"/>
      <c r="SIX133" s="280"/>
      <c r="SIY133" s="321"/>
      <c r="SIZ133" s="280"/>
      <c r="SJA133" s="280"/>
      <c r="SJB133" s="321"/>
      <c r="SJC133" s="280"/>
      <c r="SJD133" s="280"/>
      <c r="SJE133" s="321"/>
      <c r="SJF133" s="280"/>
      <c r="SJG133" s="280"/>
      <c r="SJH133" s="321"/>
      <c r="SJI133" s="280"/>
      <c r="SJJ133" s="280"/>
      <c r="SJK133" s="321"/>
      <c r="SJL133" s="280"/>
      <c r="SJM133" s="280"/>
      <c r="SJN133" s="321"/>
      <c r="SJO133" s="280"/>
      <c r="SJP133" s="280"/>
      <c r="SJQ133" s="321"/>
      <c r="SJR133" s="280"/>
      <c r="SJS133" s="280"/>
      <c r="SJT133" s="321"/>
      <c r="SJU133" s="280"/>
      <c r="SJV133" s="280"/>
      <c r="SJW133" s="321"/>
      <c r="SJX133" s="280"/>
      <c r="SJY133" s="280"/>
      <c r="SJZ133" s="321"/>
      <c r="SKA133" s="280"/>
      <c r="SKB133" s="280"/>
      <c r="SKC133" s="321"/>
      <c r="SKD133" s="280"/>
      <c r="SKE133" s="280"/>
      <c r="SKF133" s="321"/>
      <c r="SKG133" s="280"/>
      <c r="SKH133" s="280"/>
      <c r="SKI133" s="321"/>
      <c r="SKJ133" s="280"/>
      <c r="SKK133" s="280"/>
      <c r="SKL133" s="321"/>
      <c r="SKM133" s="280"/>
      <c r="SKN133" s="280"/>
      <c r="SKO133" s="321"/>
      <c r="SKP133" s="280"/>
      <c r="SKQ133" s="280"/>
      <c r="SKR133" s="321"/>
      <c r="SKS133" s="280"/>
      <c r="SKT133" s="280"/>
      <c r="SKU133" s="321"/>
      <c r="SKV133" s="280"/>
      <c r="SKW133" s="280"/>
      <c r="SKX133" s="321"/>
      <c r="SKY133" s="280"/>
      <c r="SKZ133" s="280"/>
      <c r="SLA133" s="321"/>
      <c r="SLB133" s="280"/>
      <c r="SLC133" s="280"/>
      <c r="SLD133" s="321"/>
      <c r="SLE133" s="280"/>
      <c r="SLF133" s="280"/>
      <c r="SLG133" s="321"/>
      <c r="SLH133" s="280"/>
      <c r="SLI133" s="280"/>
      <c r="SLJ133" s="321"/>
      <c r="SLK133" s="280"/>
      <c r="SLL133" s="280"/>
      <c r="SLM133" s="321"/>
      <c r="SLN133" s="280"/>
      <c r="SLO133" s="280"/>
      <c r="SLP133" s="321"/>
      <c r="SLQ133" s="280"/>
      <c r="SLR133" s="280"/>
      <c r="SLS133" s="321"/>
      <c r="SLT133" s="280"/>
      <c r="SLU133" s="280"/>
      <c r="SLV133" s="321"/>
      <c r="SLW133" s="280"/>
      <c r="SLX133" s="280"/>
      <c r="SLY133" s="321"/>
      <c r="SLZ133" s="280"/>
      <c r="SMA133" s="280"/>
      <c r="SMB133" s="321"/>
      <c r="SMC133" s="280"/>
      <c r="SMD133" s="280"/>
      <c r="SME133" s="321"/>
      <c r="SMF133" s="280"/>
      <c r="SMG133" s="280"/>
      <c r="SMH133" s="321"/>
      <c r="SMI133" s="280"/>
      <c r="SMJ133" s="280"/>
      <c r="SMK133" s="321"/>
      <c r="SML133" s="280"/>
      <c r="SMM133" s="280"/>
      <c r="SMN133" s="321"/>
      <c r="SMO133" s="280"/>
      <c r="SMP133" s="280"/>
      <c r="SMQ133" s="321"/>
      <c r="SMR133" s="280"/>
      <c r="SMS133" s="280"/>
      <c r="SMT133" s="321"/>
      <c r="SMU133" s="280"/>
      <c r="SMV133" s="280"/>
      <c r="SMW133" s="321"/>
      <c r="SMX133" s="280"/>
      <c r="SMY133" s="280"/>
      <c r="SMZ133" s="321"/>
      <c r="SNA133" s="280"/>
      <c r="SNB133" s="280"/>
      <c r="SNC133" s="321"/>
      <c r="SND133" s="280"/>
      <c r="SNE133" s="280"/>
      <c r="SNF133" s="321"/>
      <c r="SNG133" s="280"/>
      <c r="SNH133" s="280"/>
      <c r="SNI133" s="321"/>
      <c r="SNJ133" s="280"/>
      <c r="SNK133" s="280"/>
      <c r="SNL133" s="321"/>
      <c r="SNM133" s="280"/>
      <c r="SNN133" s="280"/>
      <c r="SNO133" s="321"/>
      <c r="SNP133" s="280"/>
      <c r="SNQ133" s="280"/>
      <c r="SNR133" s="321"/>
      <c r="SNS133" s="280"/>
      <c r="SNT133" s="280"/>
      <c r="SNU133" s="321"/>
      <c r="SNV133" s="280"/>
      <c r="SNW133" s="280"/>
      <c r="SNX133" s="321"/>
      <c r="SNY133" s="280"/>
      <c r="SNZ133" s="280"/>
      <c r="SOA133" s="321"/>
      <c r="SOB133" s="280"/>
      <c r="SOC133" s="280"/>
      <c r="SOD133" s="321"/>
      <c r="SOE133" s="280"/>
      <c r="SOF133" s="280"/>
      <c r="SOG133" s="321"/>
      <c r="SOH133" s="280"/>
      <c r="SOI133" s="280"/>
      <c r="SOJ133" s="321"/>
      <c r="SOK133" s="280"/>
      <c r="SOL133" s="280"/>
      <c r="SOM133" s="321"/>
      <c r="SON133" s="280"/>
      <c r="SOO133" s="280"/>
      <c r="SOP133" s="321"/>
      <c r="SOQ133" s="280"/>
      <c r="SOR133" s="280"/>
      <c r="SOS133" s="321"/>
      <c r="SOT133" s="280"/>
      <c r="SOU133" s="280"/>
      <c r="SOV133" s="321"/>
      <c r="SOW133" s="280"/>
      <c r="SOX133" s="280"/>
      <c r="SOY133" s="321"/>
      <c r="SOZ133" s="280"/>
      <c r="SPA133" s="280"/>
      <c r="SPB133" s="321"/>
      <c r="SPC133" s="280"/>
      <c r="SPD133" s="280"/>
      <c r="SPE133" s="321"/>
      <c r="SPF133" s="280"/>
      <c r="SPG133" s="280"/>
      <c r="SPH133" s="321"/>
      <c r="SPI133" s="280"/>
      <c r="SPJ133" s="280"/>
      <c r="SPK133" s="321"/>
      <c r="SPL133" s="280"/>
      <c r="SPM133" s="280"/>
      <c r="SPN133" s="321"/>
      <c r="SPO133" s="280"/>
      <c r="SPP133" s="280"/>
      <c r="SPQ133" s="321"/>
      <c r="SPR133" s="280"/>
      <c r="SPS133" s="280"/>
      <c r="SPT133" s="321"/>
      <c r="SPU133" s="280"/>
      <c r="SPV133" s="280"/>
      <c r="SPW133" s="321"/>
      <c r="SPX133" s="280"/>
      <c r="SPY133" s="280"/>
      <c r="SPZ133" s="321"/>
      <c r="SQA133" s="280"/>
      <c r="SQB133" s="280"/>
      <c r="SQC133" s="321"/>
      <c r="SQD133" s="280"/>
      <c r="SQE133" s="280"/>
      <c r="SQF133" s="321"/>
      <c r="SQG133" s="280"/>
      <c r="SQH133" s="280"/>
      <c r="SQI133" s="321"/>
      <c r="SQJ133" s="280"/>
      <c r="SQK133" s="280"/>
      <c r="SQL133" s="321"/>
      <c r="SQM133" s="280"/>
      <c r="SQN133" s="280"/>
      <c r="SQO133" s="321"/>
      <c r="SQP133" s="280"/>
      <c r="SQQ133" s="280"/>
      <c r="SQR133" s="321"/>
      <c r="SQS133" s="280"/>
      <c r="SQT133" s="280"/>
      <c r="SQU133" s="321"/>
      <c r="SQV133" s="280"/>
      <c r="SQW133" s="280"/>
      <c r="SQX133" s="321"/>
      <c r="SQY133" s="280"/>
      <c r="SQZ133" s="280"/>
      <c r="SRA133" s="321"/>
      <c r="SRB133" s="280"/>
      <c r="SRC133" s="280"/>
      <c r="SRD133" s="321"/>
      <c r="SRE133" s="280"/>
      <c r="SRF133" s="280"/>
      <c r="SRG133" s="321"/>
      <c r="SRH133" s="280"/>
      <c r="SRI133" s="280"/>
      <c r="SRJ133" s="321"/>
      <c r="SRK133" s="280"/>
      <c r="SRL133" s="280"/>
      <c r="SRM133" s="321"/>
      <c r="SRN133" s="280"/>
      <c r="SRO133" s="280"/>
      <c r="SRP133" s="321"/>
      <c r="SRQ133" s="280"/>
      <c r="SRR133" s="280"/>
      <c r="SRS133" s="321"/>
      <c r="SRT133" s="280"/>
      <c r="SRU133" s="280"/>
      <c r="SRV133" s="321"/>
      <c r="SRW133" s="280"/>
      <c r="SRX133" s="280"/>
      <c r="SRY133" s="321"/>
      <c r="SRZ133" s="280"/>
      <c r="SSA133" s="280"/>
      <c r="SSB133" s="321"/>
      <c r="SSC133" s="280"/>
      <c r="SSD133" s="280"/>
      <c r="SSE133" s="321"/>
      <c r="SSF133" s="280"/>
      <c r="SSG133" s="280"/>
      <c r="SSH133" s="321"/>
      <c r="SSI133" s="280"/>
      <c r="SSJ133" s="280"/>
      <c r="SSK133" s="321"/>
      <c r="SSL133" s="280"/>
      <c r="SSM133" s="280"/>
      <c r="SSN133" s="321"/>
      <c r="SSO133" s="280"/>
      <c r="SSP133" s="280"/>
      <c r="SSQ133" s="321"/>
      <c r="SSR133" s="280"/>
      <c r="SSS133" s="280"/>
      <c r="SST133" s="321"/>
      <c r="SSU133" s="280"/>
      <c r="SSV133" s="280"/>
      <c r="SSW133" s="321"/>
      <c r="SSX133" s="280"/>
      <c r="SSY133" s="280"/>
      <c r="SSZ133" s="321"/>
      <c r="STA133" s="280"/>
      <c r="STB133" s="280"/>
      <c r="STC133" s="321"/>
      <c r="STD133" s="280"/>
      <c r="STE133" s="280"/>
      <c r="STF133" s="321"/>
      <c r="STG133" s="280"/>
      <c r="STH133" s="280"/>
      <c r="STI133" s="321"/>
      <c r="STJ133" s="280"/>
      <c r="STK133" s="280"/>
      <c r="STL133" s="321"/>
      <c r="STM133" s="280"/>
      <c r="STN133" s="280"/>
      <c r="STO133" s="321"/>
      <c r="STP133" s="280"/>
      <c r="STQ133" s="280"/>
      <c r="STR133" s="321"/>
      <c r="STS133" s="280"/>
      <c r="STT133" s="280"/>
      <c r="STU133" s="321"/>
      <c r="STV133" s="280"/>
      <c r="STW133" s="280"/>
      <c r="STX133" s="321"/>
      <c r="STY133" s="280"/>
      <c r="STZ133" s="280"/>
      <c r="SUA133" s="321"/>
      <c r="SUB133" s="280"/>
      <c r="SUC133" s="280"/>
      <c r="SUD133" s="321"/>
      <c r="SUE133" s="280"/>
      <c r="SUF133" s="280"/>
      <c r="SUG133" s="321"/>
      <c r="SUH133" s="280"/>
      <c r="SUI133" s="280"/>
      <c r="SUJ133" s="321"/>
      <c r="SUK133" s="280"/>
      <c r="SUL133" s="280"/>
      <c r="SUM133" s="321"/>
      <c r="SUN133" s="280"/>
      <c r="SUO133" s="280"/>
      <c r="SUP133" s="321"/>
      <c r="SUQ133" s="280"/>
      <c r="SUR133" s="280"/>
      <c r="SUS133" s="321"/>
      <c r="SUT133" s="280"/>
      <c r="SUU133" s="280"/>
      <c r="SUV133" s="321"/>
      <c r="SUW133" s="280"/>
      <c r="SUX133" s="280"/>
      <c r="SUY133" s="321"/>
      <c r="SUZ133" s="280"/>
      <c r="SVA133" s="280"/>
      <c r="SVB133" s="321"/>
      <c r="SVC133" s="280"/>
      <c r="SVD133" s="280"/>
      <c r="SVE133" s="321"/>
      <c r="SVF133" s="280"/>
      <c r="SVG133" s="280"/>
      <c r="SVH133" s="321"/>
      <c r="SVI133" s="280"/>
      <c r="SVJ133" s="280"/>
      <c r="SVK133" s="321"/>
      <c r="SVL133" s="280"/>
      <c r="SVM133" s="280"/>
      <c r="SVN133" s="321"/>
      <c r="SVO133" s="280"/>
      <c r="SVP133" s="280"/>
      <c r="SVQ133" s="321"/>
      <c r="SVR133" s="280"/>
      <c r="SVS133" s="280"/>
      <c r="SVT133" s="321"/>
      <c r="SVU133" s="280"/>
      <c r="SVV133" s="280"/>
      <c r="SVW133" s="321"/>
      <c r="SVX133" s="280"/>
      <c r="SVY133" s="280"/>
      <c r="SVZ133" s="321"/>
      <c r="SWA133" s="280"/>
      <c r="SWB133" s="280"/>
      <c r="SWC133" s="321"/>
      <c r="SWD133" s="280"/>
      <c r="SWE133" s="280"/>
      <c r="SWF133" s="321"/>
      <c r="SWG133" s="280"/>
      <c r="SWH133" s="280"/>
      <c r="SWI133" s="321"/>
      <c r="SWJ133" s="280"/>
      <c r="SWK133" s="280"/>
      <c r="SWL133" s="321"/>
      <c r="SWM133" s="280"/>
      <c r="SWN133" s="280"/>
      <c r="SWO133" s="321"/>
      <c r="SWP133" s="280"/>
      <c r="SWQ133" s="280"/>
      <c r="SWR133" s="321"/>
      <c r="SWS133" s="280"/>
      <c r="SWT133" s="280"/>
      <c r="SWU133" s="321"/>
      <c r="SWV133" s="280"/>
      <c r="SWW133" s="280"/>
      <c r="SWX133" s="321"/>
      <c r="SWY133" s="280"/>
      <c r="SWZ133" s="280"/>
      <c r="SXA133" s="321"/>
      <c r="SXB133" s="280"/>
      <c r="SXC133" s="280"/>
      <c r="SXD133" s="321"/>
      <c r="SXE133" s="280"/>
      <c r="SXF133" s="280"/>
      <c r="SXG133" s="321"/>
      <c r="SXH133" s="280"/>
      <c r="SXI133" s="280"/>
      <c r="SXJ133" s="321"/>
      <c r="SXK133" s="280"/>
      <c r="SXL133" s="280"/>
      <c r="SXM133" s="321"/>
      <c r="SXN133" s="280"/>
      <c r="SXO133" s="280"/>
      <c r="SXP133" s="321"/>
      <c r="SXQ133" s="280"/>
      <c r="SXR133" s="280"/>
      <c r="SXS133" s="321"/>
      <c r="SXT133" s="280"/>
      <c r="SXU133" s="280"/>
      <c r="SXV133" s="321"/>
      <c r="SXW133" s="280"/>
      <c r="SXX133" s="280"/>
      <c r="SXY133" s="321"/>
      <c r="SXZ133" s="280"/>
      <c r="SYA133" s="280"/>
      <c r="SYB133" s="321"/>
      <c r="SYC133" s="280"/>
      <c r="SYD133" s="280"/>
      <c r="SYE133" s="321"/>
      <c r="SYF133" s="280"/>
      <c r="SYG133" s="280"/>
      <c r="SYH133" s="321"/>
      <c r="SYI133" s="280"/>
      <c r="SYJ133" s="280"/>
      <c r="SYK133" s="321"/>
      <c r="SYL133" s="280"/>
      <c r="SYM133" s="280"/>
      <c r="SYN133" s="321"/>
      <c r="SYO133" s="280"/>
      <c r="SYP133" s="280"/>
      <c r="SYQ133" s="321"/>
      <c r="SYR133" s="280"/>
      <c r="SYS133" s="280"/>
      <c r="SYT133" s="321"/>
      <c r="SYU133" s="280"/>
      <c r="SYV133" s="280"/>
      <c r="SYW133" s="321"/>
      <c r="SYX133" s="280"/>
      <c r="SYY133" s="280"/>
      <c r="SYZ133" s="321"/>
      <c r="SZA133" s="280"/>
      <c r="SZB133" s="280"/>
      <c r="SZC133" s="321"/>
      <c r="SZD133" s="280"/>
      <c r="SZE133" s="280"/>
      <c r="SZF133" s="321"/>
      <c r="SZG133" s="280"/>
      <c r="SZH133" s="280"/>
      <c r="SZI133" s="321"/>
      <c r="SZJ133" s="280"/>
      <c r="SZK133" s="280"/>
      <c r="SZL133" s="321"/>
      <c r="SZM133" s="280"/>
      <c r="SZN133" s="280"/>
      <c r="SZO133" s="321"/>
      <c r="SZP133" s="280"/>
      <c r="SZQ133" s="280"/>
      <c r="SZR133" s="321"/>
      <c r="SZS133" s="280"/>
      <c r="SZT133" s="280"/>
      <c r="SZU133" s="321"/>
      <c r="SZV133" s="280"/>
      <c r="SZW133" s="280"/>
      <c r="SZX133" s="321"/>
      <c r="SZY133" s="280"/>
      <c r="SZZ133" s="280"/>
      <c r="TAA133" s="321"/>
      <c r="TAB133" s="280"/>
      <c r="TAC133" s="280"/>
      <c r="TAD133" s="321"/>
      <c r="TAE133" s="280"/>
      <c r="TAF133" s="280"/>
      <c r="TAG133" s="321"/>
      <c r="TAH133" s="280"/>
      <c r="TAI133" s="280"/>
      <c r="TAJ133" s="321"/>
      <c r="TAK133" s="280"/>
      <c r="TAL133" s="280"/>
      <c r="TAM133" s="321"/>
      <c r="TAN133" s="280"/>
      <c r="TAO133" s="280"/>
      <c r="TAP133" s="321"/>
      <c r="TAQ133" s="280"/>
      <c r="TAR133" s="280"/>
      <c r="TAS133" s="321"/>
      <c r="TAT133" s="280"/>
      <c r="TAU133" s="280"/>
      <c r="TAV133" s="321"/>
      <c r="TAW133" s="280"/>
      <c r="TAX133" s="280"/>
      <c r="TAY133" s="321"/>
      <c r="TAZ133" s="280"/>
      <c r="TBA133" s="280"/>
      <c r="TBB133" s="321"/>
      <c r="TBC133" s="280"/>
      <c r="TBD133" s="280"/>
      <c r="TBE133" s="321"/>
      <c r="TBF133" s="280"/>
      <c r="TBG133" s="280"/>
      <c r="TBH133" s="321"/>
      <c r="TBI133" s="280"/>
      <c r="TBJ133" s="280"/>
      <c r="TBK133" s="321"/>
      <c r="TBL133" s="280"/>
      <c r="TBM133" s="280"/>
      <c r="TBN133" s="321"/>
      <c r="TBO133" s="280"/>
      <c r="TBP133" s="280"/>
      <c r="TBQ133" s="321"/>
      <c r="TBR133" s="280"/>
      <c r="TBS133" s="280"/>
      <c r="TBT133" s="321"/>
      <c r="TBU133" s="280"/>
      <c r="TBV133" s="280"/>
      <c r="TBW133" s="321"/>
      <c r="TBX133" s="280"/>
      <c r="TBY133" s="280"/>
      <c r="TBZ133" s="321"/>
      <c r="TCA133" s="280"/>
      <c r="TCB133" s="280"/>
      <c r="TCC133" s="321"/>
      <c r="TCD133" s="280"/>
      <c r="TCE133" s="280"/>
      <c r="TCF133" s="321"/>
      <c r="TCG133" s="280"/>
      <c r="TCH133" s="280"/>
      <c r="TCI133" s="321"/>
      <c r="TCJ133" s="280"/>
      <c r="TCK133" s="280"/>
      <c r="TCL133" s="321"/>
      <c r="TCM133" s="280"/>
      <c r="TCN133" s="280"/>
      <c r="TCO133" s="321"/>
      <c r="TCP133" s="280"/>
      <c r="TCQ133" s="280"/>
      <c r="TCR133" s="321"/>
      <c r="TCS133" s="280"/>
      <c r="TCT133" s="280"/>
      <c r="TCU133" s="321"/>
      <c r="TCV133" s="280"/>
      <c r="TCW133" s="280"/>
      <c r="TCX133" s="321"/>
      <c r="TCY133" s="280"/>
      <c r="TCZ133" s="280"/>
      <c r="TDA133" s="321"/>
      <c r="TDB133" s="280"/>
      <c r="TDC133" s="280"/>
      <c r="TDD133" s="321"/>
      <c r="TDE133" s="280"/>
      <c r="TDF133" s="280"/>
      <c r="TDG133" s="321"/>
      <c r="TDH133" s="280"/>
      <c r="TDI133" s="280"/>
      <c r="TDJ133" s="321"/>
      <c r="TDK133" s="280"/>
      <c r="TDL133" s="280"/>
      <c r="TDM133" s="321"/>
      <c r="TDN133" s="280"/>
      <c r="TDO133" s="280"/>
      <c r="TDP133" s="321"/>
      <c r="TDQ133" s="280"/>
      <c r="TDR133" s="280"/>
      <c r="TDS133" s="321"/>
      <c r="TDT133" s="280"/>
      <c r="TDU133" s="280"/>
      <c r="TDV133" s="321"/>
      <c r="TDW133" s="280"/>
      <c r="TDX133" s="280"/>
      <c r="TDY133" s="321"/>
      <c r="TDZ133" s="280"/>
      <c r="TEA133" s="280"/>
      <c r="TEB133" s="321"/>
      <c r="TEC133" s="280"/>
      <c r="TED133" s="280"/>
      <c r="TEE133" s="321"/>
      <c r="TEF133" s="280"/>
      <c r="TEG133" s="280"/>
      <c r="TEH133" s="321"/>
      <c r="TEI133" s="280"/>
      <c r="TEJ133" s="280"/>
      <c r="TEK133" s="321"/>
      <c r="TEL133" s="280"/>
      <c r="TEM133" s="280"/>
      <c r="TEN133" s="321"/>
      <c r="TEO133" s="280"/>
      <c r="TEP133" s="280"/>
      <c r="TEQ133" s="321"/>
      <c r="TER133" s="280"/>
      <c r="TES133" s="280"/>
      <c r="TET133" s="321"/>
      <c r="TEU133" s="280"/>
      <c r="TEV133" s="280"/>
      <c r="TEW133" s="321"/>
      <c r="TEX133" s="280"/>
      <c r="TEY133" s="280"/>
      <c r="TEZ133" s="321"/>
      <c r="TFA133" s="280"/>
      <c r="TFB133" s="280"/>
      <c r="TFC133" s="321"/>
      <c r="TFD133" s="280"/>
      <c r="TFE133" s="280"/>
      <c r="TFF133" s="321"/>
      <c r="TFG133" s="280"/>
      <c r="TFH133" s="280"/>
      <c r="TFI133" s="321"/>
      <c r="TFJ133" s="280"/>
      <c r="TFK133" s="280"/>
      <c r="TFL133" s="321"/>
      <c r="TFM133" s="280"/>
      <c r="TFN133" s="280"/>
      <c r="TFO133" s="321"/>
      <c r="TFP133" s="280"/>
      <c r="TFQ133" s="280"/>
      <c r="TFR133" s="321"/>
      <c r="TFS133" s="280"/>
      <c r="TFT133" s="280"/>
      <c r="TFU133" s="321"/>
      <c r="TFV133" s="280"/>
      <c r="TFW133" s="280"/>
      <c r="TFX133" s="321"/>
      <c r="TFY133" s="280"/>
      <c r="TFZ133" s="280"/>
      <c r="TGA133" s="321"/>
      <c r="TGB133" s="280"/>
      <c r="TGC133" s="280"/>
      <c r="TGD133" s="321"/>
      <c r="TGE133" s="280"/>
      <c r="TGF133" s="280"/>
      <c r="TGG133" s="321"/>
      <c r="TGH133" s="280"/>
      <c r="TGI133" s="280"/>
      <c r="TGJ133" s="321"/>
      <c r="TGK133" s="280"/>
      <c r="TGL133" s="280"/>
      <c r="TGM133" s="321"/>
      <c r="TGN133" s="280"/>
      <c r="TGO133" s="280"/>
      <c r="TGP133" s="321"/>
      <c r="TGQ133" s="280"/>
      <c r="TGR133" s="280"/>
      <c r="TGS133" s="321"/>
      <c r="TGT133" s="280"/>
      <c r="TGU133" s="280"/>
      <c r="TGV133" s="321"/>
      <c r="TGW133" s="280"/>
      <c r="TGX133" s="280"/>
      <c r="TGY133" s="321"/>
      <c r="TGZ133" s="280"/>
      <c r="THA133" s="280"/>
      <c r="THB133" s="321"/>
      <c r="THC133" s="280"/>
      <c r="THD133" s="280"/>
      <c r="THE133" s="321"/>
      <c r="THF133" s="280"/>
      <c r="THG133" s="280"/>
      <c r="THH133" s="321"/>
      <c r="THI133" s="280"/>
      <c r="THJ133" s="280"/>
      <c r="THK133" s="321"/>
      <c r="THL133" s="280"/>
      <c r="THM133" s="280"/>
      <c r="THN133" s="321"/>
      <c r="THO133" s="280"/>
      <c r="THP133" s="280"/>
      <c r="THQ133" s="321"/>
      <c r="THR133" s="280"/>
      <c r="THS133" s="280"/>
      <c r="THT133" s="321"/>
      <c r="THU133" s="280"/>
      <c r="THV133" s="280"/>
      <c r="THW133" s="321"/>
      <c r="THX133" s="280"/>
      <c r="THY133" s="280"/>
      <c r="THZ133" s="321"/>
      <c r="TIA133" s="280"/>
      <c r="TIB133" s="280"/>
      <c r="TIC133" s="321"/>
      <c r="TID133" s="280"/>
      <c r="TIE133" s="280"/>
      <c r="TIF133" s="321"/>
      <c r="TIG133" s="280"/>
      <c r="TIH133" s="280"/>
      <c r="TII133" s="321"/>
      <c r="TIJ133" s="280"/>
      <c r="TIK133" s="280"/>
      <c r="TIL133" s="321"/>
      <c r="TIM133" s="280"/>
      <c r="TIN133" s="280"/>
      <c r="TIO133" s="321"/>
      <c r="TIP133" s="280"/>
      <c r="TIQ133" s="280"/>
      <c r="TIR133" s="321"/>
      <c r="TIS133" s="280"/>
      <c r="TIT133" s="280"/>
      <c r="TIU133" s="321"/>
      <c r="TIV133" s="280"/>
      <c r="TIW133" s="280"/>
      <c r="TIX133" s="321"/>
      <c r="TIY133" s="280"/>
      <c r="TIZ133" s="280"/>
      <c r="TJA133" s="321"/>
      <c r="TJB133" s="280"/>
      <c r="TJC133" s="280"/>
      <c r="TJD133" s="321"/>
      <c r="TJE133" s="280"/>
      <c r="TJF133" s="280"/>
      <c r="TJG133" s="321"/>
      <c r="TJH133" s="280"/>
      <c r="TJI133" s="280"/>
      <c r="TJJ133" s="321"/>
      <c r="TJK133" s="280"/>
      <c r="TJL133" s="280"/>
      <c r="TJM133" s="321"/>
      <c r="TJN133" s="280"/>
      <c r="TJO133" s="280"/>
      <c r="TJP133" s="321"/>
      <c r="TJQ133" s="280"/>
      <c r="TJR133" s="280"/>
      <c r="TJS133" s="321"/>
      <c r="TJT133" s="280"/>
      <c r="TJU133" s="280"/>
      <c r="TJV133" s="321"/>
      <c r="TJW133" s="280"/>
      <c r="TJX133" s="280"/>
      <c r="TJY133" s="321"/>
      <c r="TJZ133" s="280"/>
      <c r="TKA133" s="280"/>
      <c r="TKB133" s="321"/>
      <c r="TKC133" s="280"/>
      <c r="TKD133" s="280"/>
      <c r="TKE133" s="321"/>
      <c r="TKF133" s="280"/>
      <c r="TKG133" s="280"/>
      <c r="TKH133" s="321"/>
      <c r="TKI133" s="280"/>
      <c r="TKJ133" s="280"/>
      <c r="TKK133" s="321"/>
      <c r="TKL133" s="280"/>
      <c r="TKM133" s="280"/>
      <c r="TKN133" s="321"/>
      <c r="TKO133" s="280"/>
      <c r="TKP133" s="280"/>
      <c r="TKQ133" s="321"/>
      <c r="TKR133" s="280"/>
      <c r="TKS133" s="280"/>
      <c r="TKT133" s="321"/>
      <c r="TKU133" s="280"/>
      <c r="TKV133" s="280"/>
      <c r="TKW133" s="321"/>
      <c r="TKX133" s="280"/>
      <c r="TKY133" s="280"/>
      <c r="TKZ133" s="321"/>
      <c r="TLA133" s="280"/>
      <c r="TLB133" s="280"/>
      <c r="TLC133" s="321"/>
      <c r="TLD133" s="280"/>
      <c r="TLE133" s="280"/>
      <c r="TLF133" s="321"/>
      <c r="TLG133" s="280"/>
      <c r="TLH133" s="280"/>
      <c r="TLI133" s="321"/>
      <c r="TLJ133" s="280"/>
      <c r="TLK133" s="280"/>
      <c r="TLL133" s="321"/>
      <c r="TLM133" s="280"/>
      <c r="TLN133" s="280"/>
      <c r="TLO133" s="321"/>
      <c r="TLP133" s="280"/>
      <c r="TLQ133" s="280"/>
      <c r="TLR133" s="321"/>
      <c r="TLS133" s="280"/>
      <c r="TLT133" s="280"/>
      <c r="TLU133" s="321"/>
      <c r="TLV133" s="280"/>
      <c r="TLW133" s="280"/>
      <c r="TLX133" s="321"/>
      <c r="TLY133" s="280"/>
      <c r="TLZ133" s="280"/>
      <c r="TMA133" s="321"/>
      <c r="TMB133" s="280"/>
      <c r="TMC133" s="280"/>
      <c r="TMD133" s="321"/>
      <c r="TME133" s="280"/>
      <c r="TMF133" s="280"/>
      <c r="TMG133" s="321"/>
      <c r="TMH133" s="280"/>
      <c r="TMI133" s="280"/>
      <c r="TMJ133" s="321"/>
      <c r="TMK133" s="280"/>
      <c r="TML133" s="280"/>
      <c r="TMM133" s="321"/>
      <c r="TMN133" s="280"/>
      <c r="TMO133" s="280"/>
      <c r="TMP133" s="321"/>
      <c r="TMQ133" s="280"/>
      <c r="TMR133" s="280"/>
      <c r="TMS133" s="321"/>
      <c r="TMT133" s="280"/>
      <c r="TMU133" s="280"/>
      <c r="TMV133" s="321"/>
      <c r="TMW133" s="280"/>
      <c r="TMX133" s="280"/>
      <c r="TMY133" s="321"/>
      <c r="TMZ133" s="280"/>
      <c r="TNA133" s="280"/>
      <c r="TNB133" s="321"/>
      <c r="TNC133" s="280"/>
      <c r="TND133" s="280"/>
      <c r="TNE133" s="321"/>
      <c r="TNF133" s="280"/>
      <c r="TNG133" s="280"/>
      <c r="TNH133" s="321"/>
      <c r="TNI133" s="280"/>
      <c r="TNJ133" s="280"/>
      <c r="TNK133" s="321"/>
      <c r="TNL133" s="280"/>
      <c r="TNM133" s="280"/>
      <c r="TNN133" s="321"/>
      <c r="TNO133" s="280"/>
      <c r="TNP133" s="280"/>
      <c r="TNQ133" s="321"/>
      <c r="TNR133" s="280"/>
      <c r="TNS133" s="280"/>
      <c r="TNT133" s="321"/>
      <c r="TNU133" s="280"/>
      <c r="TNV133" s="280"/>
      <c r="TNW133" s="321"/>
      <c r="TNX133" s="280"/>
      <c r="TNY133" s="280"/>
      <c r="TNZ133" s="321"/>
      <c r="TOA133" s="280"/>
      <c r="TOB133" s="280"/>
      <c r="TOC133" s="321"/>
      <c r="TOD133" s="280"/>
      <c r="TOE133" s="280"/>
      <c r="TOF133" s="321"/>
      <c r="TOG133" s="280"/>
      <c r="TOH133" s="280"/>
      <c r="TOI133" s="321"/>
      <c r="TOJ133" s="280"/>
      <c r="TOK133" s="280"/>
      <c r="TOL133" s="321"/>
      <c r="TOM133" s="280"/>
      <c r="TON133" s="280"/>
      <c r="TOO133" s="321"/>
      <c r="TOP133" s="280"/>
      <c r="TOQ133" s="280"/>
      <c r="TOR133" s="321"/>
      <c r="TOS133" s="280"/>
      <c r="TOT133" s="280"/>
      <c r="TOU133" s="321"/>
      <c r="TOV133" s="280"/>
      <c r="TOW133" s="280"/>
      <c r="TOX133" s="321"/>
      <c r="TOY133" s="280"/>
      <c r="TOZ133" s="280"/>
      <c r="TPA133" s="321"/>
      <c r="TPB133" s="280"/>
      <c r="TPC133" s="280"/>
      <c r="TPD133" s="321"/>
      <c r="TPE133" s="280"/>
      <c r="TPF133" s="280"/>
      <c r="TPG133" s="321"/>
      <c r="TPH133" s="280"/>
      <c r="TPI133" s="280"/>
      <c r="TPJ133" s="321"/>
      <c r="TPK133" s="280"/>
      <c r="TPL133" s="280"/>
      <c r="TPM133" s="321"/>
      <c r="TPN133" s="280"/>
      <c r="TPO133" s="280"/>
      <c r="TPP133" s="321"/>
      <c r="TPQ133" s="280"/>
      <c r="TPR133" s="280"/>
      <c r="TPS133" s="321"/>
      <c r="TPT133" s="280"/>
      <c r="TPU133" s="280"/>
      <c r="TPV133" s="321"/>
      <c r="TPW133" s="280"/>
      <c r="TPX133" s="280"/>
      <c r="TPY133" s="321"/>
      <c r="TPZ133" s="280"/>
      <c r="TQA133" s="280"/>
      <c r="TQB133" s="321"/>
      <c r="TQC133" s="280"/>
      <c r="TQD133" s="280"/>
      <c r="TQE133" s="321"/>
      <c r="TQF133" s="280"/>
      <c r="TQG133" s="280"/>
      <c r="TQH133" s="321"/>
      <c r="TQI133" s="280"/>
      <c r="TQJ133" s="280"/>
      <c r="TQK133" s="321"/>
      <c r="TQL133" s="280"/>
      <c r="TQM133" s="280"/>
      <c r="TQN133" s="321"/>
      <c r="TQO133" s="280"/>
      <c r="TQP133" s="280"/>
      <c r="TQQ133" s="321"/>
      <c r="TQR133" s="280"/>
      <c r="TQS133" s="280"/>
      <c r="TQT133" s="321"/>
      <c r="TQU133" s="280"/>
      <c r="TQV133" s="280"/>
      <c r="TQW133" s="321"/>
      <c r="TQX133" s="280"/>
      <c r="TQY133" s="280"/>
      <c r="TQZ133" s="321"/>
      <c r="TRA133" s="280"/>
      <c r="TRB133" s="280"/>
      <c r="TRC133" s="321"/>
      <c r="TRD133" s="280"/>
      <c r="TRE133" s="280"/>
      <c r="TRF133" s="321"/>
      <c r="TRG133" s="280"/>
      <c r="TRH133" s="280"/>
      <c r="TRI133" s="321"/>
      <c r="TRJ133" s="280"/>
      <c r="TRK133" s="280"/>
      <c r="TRL133" s="321"/>
      <c r="TRM133" s="280"/>
      <c r="TRN133" s="280"/>
      <c r="TRO133" s="321"/>
      <c r="TRP133" s="280"/>
      <c r="TRQ133" s="280"/>
      <c r="TRR133" s="321"/>
      <c r="TRS133" s="280"/>
      <c r="TRT133" s="280"/>
      <c r="TRU133" s="321"/>
      <c r="TRV133" s="280"/>
      <c r="TRW133" s="280"/>
      <c r="TRX133" s="321"/>
      <c r="TRY133" s="280"/>
      <c r="TRZ133" s="280"/>
      <c r="TSA133" s="321"/>
      <c r="TSB133" s="280"/>
      <c r="TSC133" s="280"/>
      <c r="TSD133" s="321"/>
      <c r="TSE133" s="280"/>
      <c r="TSF133" s="280"/>
      <c r="TSG133" s="321"/>
      <c r="TSH133" s="280"/>
      <c r="TSI133" s="280"/>
      <c r="TSJ133" s="321"/>
      <c r="TSK133" s="280"/>
      <c r="TSL133" s="280"/>
      <c r="TSM133" s="321"/>
      <c r="TSN133" s="280"/>
      <c r="TSO133" s="280"/>
      <c r="TSP133" s="321"/>
      <c r="TSQ133" s="280"/>
      <c r="TSR133" s="280"/>
      <c r="TSS133" s="321"/>
      <c r="TST133" s="280"/>
      <c r="TSU133" s="280"/>
      <c r="TSV133" s="321"/>
      <c r="TSW133" s="280"/>
      <c r="TSX133" s="280"/>
      <c r="TSY133" s="321"/>
      <c r="TSZ133" s="280"/>
      <c r="TTA133" s="280"/>
      <c r="TTB133" s="321"/>
      <c r="TTC133" s="280"/>
      <c r="TTD133" s="280"/>
      <c r="TTE133" s="321"/>
      <c r="TTF133" s="280"/>
      <c r="TTG133" s="280"/>
      <c r="TTH133" s="321"/>
      <c r="TTI133" s="280"/>
      <c r="TTJ133" s="280"/>
      <c r="TTK133" s="321"/>
      <c r="TTL133" s="280"/>
      <c r="TTM133" s="280"/>
      <c r="TTN133" s="321"/>
      <c r="TTO133" s="280"/>
      <c r="TTP133" s="280"/>
      <c r="TTQ133" s="321"/>
      <c r="TTR133" s="280"/>
      <c r="TTS133" s="280"/>
      <c r="TTT133" s="321"/>
      <c r="TTU133" s="280"/>
      <c r="TTV133" s="280"/>
      <c r="TTW133" s="321"/>
      <c r="TTX133" s="280"/>
      <c r="TTY133" s="280"/>
      <c r="TTZ133" s="321"/>
      <c r="TUA133" s="280"/>
      <c r="TUB133" s="280"/>
      <c r="TUC133" s="321"/>
      <c r="TUD133" s="280"/>
      <c r="TUE133" s="280"/>
      <c r="TUF133" s="321"/>
      <c r="TUG133" s="280"/>
      <c r="TUH133" s="280"/>
      <c r="TUI133" s="321"/>
      <c r="TUJ133" s="280"/>
      <c r="TUK133" s="280"/>
      <c r="TUL133" s="321"/>
      <c r="TUM133" s="280"/>
      <c r="TUN133" s="280"/>
      <c r="TUO133" s="321"/>
      <c r="TUP133" s="280"/>
      <c r="TUQ133" s="280"/>
      <c r="TUR133" s="321"/>
      <c r="TUS133" s="280"/>
      <c r="TUT133" s="280"/>
      <c r="TUU133" s="321"/>
      <c r="TUV133" s="280"/>
      <c r="TUW133" s="280"/>
      <c r="TUX133" s="321"/>
      <c r="TUY133" s="280"/>
      <c r="TUZ133" s="280"/>
      <c r="TVA133" s="321"/>
      <c r="TVB133" s="280"/>
      <c r="TVC133" s="280"/>
      <c r="TVD133" s="321"/>
      <c r="TVE133" s="280"/>
      <c r="TVF133" s="280"/>
      <c r="TVG133" s="321"/>
      <c r="TVH133" s="280"/>
      <c r="TVI133" s="280"/>
      <c r="TVJ133" s="321"/>
      <c r="TVK133" s="280"/>
      <c r="TVL133" s="280"/>
      <c r="TVM133" s="321"/>
      <c r="TVN133" s="280"/>
      <c r="TVO133" s="280"/>
      <c r="TVP133" s="321"/>
      <c r="TVQ133" s="280"/>
      <c r="TVR133" s="280"/>
      <c r="TVS133" s="321"/>
      <c r="TVT133" s="280"/>
      <c r="TVU133" s="280"/>
      <c r="TVV133" s="321"/>
      <c r="TVW133" s="280"/>
      <c r="TVX133" s="280"/>
      <c r="TVY133" s="321"/>
      <c r="TVZ133" s="280"/>
      <c r="TWA133" s="280"/>
      <c r="TWB133" s="321"/>
      <c r="TWC133" s="280"/>
      <c r="TWD133" s="280"/>
      <c r="TWE133" s="321"/>
      <c r="TWF133" s="280"/>
      <c r="TWG133" s="280"/>
      <c r="TWH133" s="321"/>
      <c r="TWI133" s="280"/>
      <c r="TWJ133" s="280"/>
      <c r="TWK133" s="321"/>
      <c r="TWL133" s="280"/>
      <c r="TWM133" s="280"/>
      <c r="TWN133" s="321"/>
      <c r="TWO133" s="280"/>
      <c r="TWP133" s="280"/>
      <c r="TWQ133" s="321"/>
      <c r="TWR133" s="280"/>
      <c r="TWS133" s="280"/>
      <c r="TWT133" s="321"/>
      <c r="TWU133" s="280"/>
      <c r="TWV133" s="280"/>
      <c r="TWW133" s="321"/>
      <c r="TWX133" s="280"/>
      <c r="TWY133" s="280"/>
      <c r="TWZ133" s="321"/>
      <c r="TXA133" s="280"/>
      <c r="TXB133" s="280"/>
      <c r="TXC133" s="321"/>
      <c r="TXD133" s="280"/>
      <c r="TXE133" s="280"/>
      <c r="TXF133" s="321"/>
      <c r="TXG133" s="280"/>
      <c r="TXH133" s="280"/>
      <c r="TXI133" s="321"/>
      <c r="TXJ133" s="280"/>
      <c r="TXK133" s="280"/>
      <c r="TXL133" s="321"/>
      <c r="TXM133" s="280"/>
      <c r="TXN133" s="280"/>
      <c r="TXO133" s="321"/>
      <c r="TXP133" s="280"/>
      <c r="TXQ133" s="280"/>
      <c r="TXR133" s="321"/>
      <c r="TXS133" s="280"/>
      <c r="TXT133" s="280"/>
      <c r="TXU133" s="321"/>
      <c r="TXV133" s="280"/>
      <c r="TXW133" s="280"/>
      <c r="TXX133" s="321"/>
      <c r="TXY133" s="280"/>
      <c r="TXZ133" s="280"/>
      <c r="TYA133" s="321"/>
      <c r="TYB133" s="280"/>
      <c r="TYC133" s="280"/>
      <c r="TYD133" s="321"/>
      <c r="TYE133" s="280"/>
      <c r="TYF133" s="280"/>
      <c r="TYG133" s="321"/>
      <c r="TYH133" s="280"/>
      <c r="TYI133" s="280"/>
      <c r="TYJ133" s="321"/>
      <c r="TYK133" s="280"/>
      <c r="TYL133" s="280"/>
      <c r="TYM133" s="321"/>
      <c r="TYN133" s="280"/>
      <c r="TYO133" s="280"/>
      <c r="TYP133" s="321"/>
      <c r="TYQ133" s="280"/>
      <c r="TYR133" s="280"/>
      <c r="TYS133" s="321"/>
      <c r="TYT133" s="280"/>
      <c r="TYU133" s="280"/>
      <c r="TYV133" s="321"/>
      <c r="TYW133" s="280"/>
      <c r="TYX133" s="280"/>
      <c r="TYY133" s="321"/>
      <c r="TYZ133" s="280"/>
      <c r="TZA133" s="280"/>
      <c r="TZB133" s="321"/>
      <c r="TZC133" s="280"/>
      <c r="TZD133" s="280"/>
      <c r="TZE133" s="321"/>
      <c r="TZF133" s="280"/>
      <c r="TZG133" s="280"/>
      <c r="TZH133" s="321"/>
      <c r="TZI133" s="280"/>
      <c r="TZJ133" s="280"/>
      <c r="TZK133" s="321"/>
      <c r="TZL133" s="280"/>
      <c r="TZM133" s="280"/>
      <c r="TZN133" s="321"/>
      <c r="TZO133" s="280"/>
      <c r="TZP133" s="280"/>
      <c r="TZQ133" s="321"/>
      <c r="TZR133" s="280"/>
      <c r="TZS133" s="280"/>
      <c r="TZT133" s="321"/>
      <c r="TZU133" s="280"/>
      <c r="TZV133" s="280"/>
      <c r="TZW133" s="321"/>
      <c r="TZX133" s="280"/>
      <c r="TZY133" s="280"/>
      <c r="TZZ133" s="321"/>
      <c r="UAA133" s="280"/>
      <c r="UAB133" s="280"/>
      <c r="UAC133" s="321"/>
      <c r="UAD133" s="280"/>
      <c r="UAE133" s="280"/>
      <c r="UAF133" s="321"/>
      <c r="UAG133" s="280"/>
      <c r="UAH133" s="280"/>
      <c r="UAI133" s="321"/>
      <c r="UAJ133" s="280"/>
      <c r="UAK133" s="280"/>
      <c r="UAL133" s="321"/>
      <c r="UAM133" s="280"/>
      <c r="UAN133" s="280"/>
      <c r="UAO133" s="321"/>
      <c r="UAP133" s="280"/>
      <c r="UAQ133" s="280"/>
      <c r="UAR133" s="321"/>
      <c r="UAS133" s="280"/>
      <c r="UAT133" s="280"/>
      <c r="UAU133" s="321"/>
      <c r="UAV133" s="280"/>
      <c r="UAW133" s="280"/>
      <c r="UAX133" s="321"/>
      <c r="UAY133" s="280"/>
      <c r="UAZ133" s="280"/>
      <c r="UBA133" s="321"/>
      <c r="UBB133" s="280"/>
      <c r="UBC133" s="280"/>
      <c r="UBD133" s="321"/>
      <c r="UBE133" s="280"/>
      <c r="UBF133" s="280"/>
      <c r="UBG133" s="321"/>
      <c r="UBH133" s="280"/>
      <c r="UBI133" s="280"/>
      <c r="UBJ133" s="321"/>
      <c r="UBK133" s="280"/>
      <c r="UBL133" s="280"/>
      <c r="UBM133" s="321"/>
      <c r="UBN133" s="280"/>
      <c r="UBO133" s="280"/>
      <c r="UBP133" s="321"/>
      <c r="UBQ133" s="280"/>
      <c r="UBR133" s="280"/>
      <c r="UBS133" s="321"/>
      <c r="UBT133" s="280"/>
      <c r="UBU133" s="280"/>
      <c r="UBV133" s="321"/>
      <c r="UBW133" s="280"/>
      <c r="UBX133" s="280"/>
      <c r="UBY133" s="321"/>
      <c r="UBZ133" s="280"/>
      <c r="UCA133" s="280"/>
      <c r="UCB133" s="321"/>
      <c r="UCC133" s="280"/>
      <c r="UCD133" s="280"/>
      <c r="UCE133" s="321"/>
      <c r="UCF133" s="280"/>
      <c r="UCG133" s="280"/>
      <c r="UCH133" s="321"/>
      <c r="UCI133" s="280"/>
      <c r="UCJ133" s="280"/>
      <c r="UCK133" s="321"/>
      <c r="UCL133" s="280"/>
      <c r="UCM133" s="280"/>
      <c r="UCN133" s="321"/>
      <c r="UCO133" s="280"/>
      <c r="UCP133" s="280"/>
      <c r="UCQ133" s="321"/>
      <c r="UCR133" s="280"/>
      <c r="UCS133" s="280"/>
      <c r="UCT133" s="321"/>
      <c r="UCU133" s="280"/>
      <c r="UCV133" s="280"/>
      <c r="UCW133" s="321"/>
      <c r="UCX133" s="280"/>
      <c r="UCY133" s="280"/>
      <c r="UCZ133" s="321"/>
      <c r="UDA133" s="280"/>
      <c r="UDB133" s="280"/>
      <c r="UDC133" s="321"/>
      <c r="UDD133" s="280"/>
      <c r="UDE133" s="280"/>
      <c r="UDF133" s="321"/>
      <c r="UDG133" s="280"/>
      <c r="UDH133" s="280"/>
      <c r="UDI133" s="321"/>
      <c r="UDJ133" s="280"/>
      <c r="UDK133" s="280"/>
      <c r="UDL133" s="321"/>
      <c r="UDM133" s="280"/>
      <c r="UDN133" s="280"/>
      <c r="UDO133" s="321"/>
      <c r="UDP133" s="280"/>
      <c r="UDQ133" s="280"/>
      <c r="UDR133" s="321"/>
      <c r="UDS133" s="280"/>
      <c r="UDT133" s="280"/>
      <c r="UDU133" s="321"/>
      <c r="UDV133" s="280"/>
      <c r="UDW133" s="280"/>
      <c r="UDX133" s="321"/>
      <c r="UDY133" s="280"/>
      <c r="UDZ133" s="280"/>
      <c r="UEA133" s="321"/>
      <c r="UEB133" s="280"/>
      <c r="UEC133" s="280"/>
      <c r="UED133" s="321"/>
      <c r="UEE133" s="280"/>
      <c r="UEF133" s="280"/>
      <c r="UEG133" s="321"/>
      <c r="UEH133" s="280"/>
      <c r="UEI133" s="280"/>
      <c r="UEJ133" s="321"/>
      <c r="UEK133" s="280"/>
      <c r="UEL133" s="280"/>
      <c r="UEM133" s="321"/>
      <c r="UEN133" s="280"/>
      <c r="UEO133" s="280"/>
      <c r="UEP133" s="321"/>
      <c r="UEQ133" s="280"/>
      <c r="UER133" s="280"/>
      <c r="UES133" s="321"/>
      <c r="UET133" s="280"/>
      <c r="UEU133" s="280"/>
      <c r="UEV133" s="321"/>
      <c r="UEW133" s="280"/>
      <c r="UEX133" s="280"/>
      <c r="UEY133" s="321"/>
      <c r="UEZ133" s="280"/>
      <c r="UFA133" s="280"/>
      <c r="UFB133" s="321"/>
      <c r="UFC133" s="280"/>
      <c r="UFD133" s="280"/>
      <c r="UFE133" s="321"/>
      <c r="UFF133" s="280"/>
      <c r="UFG133" s="280"/>
      <c r="UFH133" s="321"/>
      <c r="UFI133" s="280"/>
      <c r="UFJ133" s="280"/>
      <c r="UFK133" s="321"/>
      <c r="UFL133" s="280"/>
      <c r="UFM133" s="280"/>
      <c r="UFN133" s="321"/>
      <c r="UFO133" s="280"/>
      <c r="UFP133" s="280"/>
      <c r="UFQ133" s="321"/>
      <c r="UFR133" s="280"/>
      <c r="UFS133" s="280"/>
      <c r="UFT133" s="321"/>
      <c r="UFU133" s="280"/>
      <c r="UFV133" s="280"/>
      <c r="UFW133" s="321"/>
      <c r="UFX133" s="280"/>
      <c r="UFY133" s="280"/>
      <c r="UFZ133" s="321"/>
      <c r="UGA133" s="280"/>
      <c r="UGB133" s="280"/>
      <c r="UGC133" s="321"/>
      <c r="UGD133" s="280"/>
      <c r="UGE133" s="280"/>
      <c r="UGF133" s="321"/>
      <c r="UGG133" s="280"/>
      <c r="UGH133" s="280"/>
      <c r="UGI133" s="321"/>
      <c r="UGJ133" s="280"/>
      <c r="UGK133" s="280"/>
      <c r="UGL133" s="321"/>
      <c r="UGM133" s="280"/>
      <c r="UGN133" s="280"/>
      <c r="UGO133" s="321"/>
      <c r="UGP133" s="280"/>
      <c r="UGQ133" s="280"/>
      <c r="UGR133" s="321"/>
      <c r="UGS133" s="280"/>
      <c r="UGT133" s="280"/>
      <c r="UGU133" s="321"/>
      <c r="UGV133" s="280"/>
      <c r="UGW133" s="280"/>
      <c r="UGX133" s="321"/>
      <c r="UGY133" s="280"/>
      <c r="UGZ133" s="280"/>
      <c r="UHA133" s="321"/>
      <c r="UHB133" s="280"/>
      <c r="UHC133" s="280"/>
      <c r="UHD133" s="321"/>
      <c r="UHE133" s="280"/>
      <c r="UHF133" s="280"/>
      <c r="UHG133" s="321"/>
      <c r="UHH133" s="280"/>
      <c r="UHI133" s="280"/>
      <c r="UHJ133" s="321"/>
      <c r="UHK133" s="280"/>
      <c r="UHL133" s="280"/>
      <c r="UHM133" s="321"/>
      <c r="UHN133" s="280"/>
      <c r="UHO133" s="280"/>
      <c r="UHP133" s="321"/>
      <c r="UHQ133" s="280"/>
      <c r="UHR133" s="280"/>
      <c r="UHS133" s="321"/>
      <c r="UHT133" s="280"/>
      <c r="UHU133" s="280"/>
      <c r="UHV133" s="321"/>
      <c r="UHW133" s="280"/>
      <c r="UHX133" s="280"/>
      <c r="UHY133" s="321"/>
      <c r="UHZ133" s="280"/>
      <c r="UIA133" s="280"/>
      <c r="UIB133" s="321"/>
      <c r="UIC133" s="280"/>
      <c r="UID133" s="280"/>
      <c r="UIE133" s="321"/>
      <c r="UIF133" s="280"/>
      <c r="UIG133" s="280"/>
      <c r="UIH133" s="321"/>
      <c r="UII133" s="280"/>
      <c r="UIJ133" s="280"/>
      <c r="UIK133" s="321"/>
      <c r="UIL133" s="280"/>
      <c r="UIM133" s="280"/>
      <c r="UIN133" s="321"/>
      <c r="UIO133" s="280"/>
      <c r="UIP133" s="280"/>
      <c r="UIQ133" s="321"/>
      <c r="UIR133" s="280"/>
      <c r="UIS133" s="280"/>
      <c r="UIT133" s="321"/>
      <c r="UIU133" s="280"/>
      <c r="UIV133" s="280"/>
      <c r="UIW133" s="321"/>
      <c r="UIX133" s="280"/>
      <c r="UIY133" s="280"/>
      <c r="UIZ133" s="321"/>
      <c r="UJA133" s="280"/>
      <c r="UJB133" s="280"/>
      <c r="UJC133" s="321"/>
      <c r="UJD133" s="280"/>
      <c r="UJE133" s="280"/>
      <c r="UJF133" s="321"/>
      <c r="UJG133" s="280"/>
      <c r="UJH133" s="280"/>
      <c r="UJI133" s="321"/>
      <c r="UJJ133" s="280"/>
      <c r="UJK133" s="280"/>
      <c r="UJL133" s="321"/>
      <c r="UJM133" s="280"/>
      <c r="UJN133" s="280"/>
      <c r="UJO133" s="321"/>
      <c r="UJP133" s="280"/>
      <c r="UJQ133" s="280"/>
      <c r="UJR133" s="321"/>
      <c r="UJS133" s="280"/>
      <c r="UJT133" s="280"/>
      <c r="UJU133" s="321"/>
      <c r="UJV133" s="280"/>
      <c r="UJW133" s="280"/>
      <c r="UJX133" s="321"/>
      <c r="UJY133" s="280"/>
      <c r="UJZ133" s="280"/>
      <c r="UKA133" s="321"/>
      <c r="UKB133" s="280"/>
      <c r="UKC133" s="280"/>
      <c r="UKD133" s="321"/>
      <c r="UKE133" s="280"/>
      <c r="UKF133" s="280"/>
      <c r="UKG133" s="321"/>
      <c r="UKH133" s="280"/>
      <c r="UKI133" s="280"/>
      <c r="UKJ133" s="321"/>
      <c r="UKK133" s="280"/>
      <c r="UKL133" s="280"/>
      <c r="UKM133" s="321"/>
      <c r="UKN133" s="280"/>
      <c r="UKO133" s="280"/>
      <c r="UKP133" s="321"/>
      <c r="UKQ133" s="280"/>
      <c r="UKR133" s="280"/>
      <c r="UKS133" s="321"/>
      <c r="UKT133" s="280"/>
      <c r="UKU133" s="280"/>
      <c r="UKV133" s="321"/>
      <c r="UKW133" s="280"/>
      <c r="UKX133" s="280"/>
      <c r="UKY133" s="321"/>
      <c r="UKZ133" s="280"/>
      <c r="ULA133" s="280"/>
      <c r="ULB133" s="321"/>
      <c r="ULC133" s="280"/>
      <c r="ULD133" s="280"/>
      <c r="ULE133" s="321"/>
      <c r="ULF133" s="280"/>
      <c r="ULG133" s="280"/>
      <c r="ULH133" s="321"/>
      <c r="ULI133" s="280"/>
      <c r="ULJ133" s="280"/>
      <c r="ULK133" s="321"/>
      <c r="ULL133" s="280"/>
      <c r="ULM133" s="280"/>
      <c r="ULN133" s="321"/>
      <c r="ULO133" s="280"/>
      <c r="ULP133" s="280"/>
      <c r="ULQ133" s="321"/>
      <c r="ULR133" s="280"/>
      <c r="ULS133" s="280"/>
      <c r="ULT133" s="321"/>
      <c r="ULU133" s="280"/>
      <c r="ULV133" s="280"/>
      <c r="ULW133" s="321"/>
      <c r="ULX133" s="280"/>
      <c r="ULY133" s="280"/>
      <c r="ULZ133" s="321"/>
      <c r="UMA133" s="280"/>
      <c r="UMB133" s="280"/>
      <c r="UMC133" s="321"/>
      <c r="UMD133" s="280"/>
      <c r="UME133" s="280"/>
      <c r="UMF133" s="321"/>
      <c r="UMG133" s="280"/>
      <c r="UMH133" s="280"/>
      <c r="UMI133" s="321"/>
      <c r="UMJ133" s="280"/>
      <c r="UMK133" s="280"/>
      <c r="UML133" s="321"/>
      <c r="UMM133" s="280"/>
      <c r="UMN133" s="280"/>
      <c r="UMO133" s="321"/>
      <c r="UMP133" s="280"/>
      <c r="UMQ133" s="280"/>
      <c r="UMR133" s="321"/>
      <c r="UMS133" s="280"/>
      <c r="UMT133" s="280"/>
      <c r="UMU133" s="321"/>
      <c r="UMV133" s="280"/>
      <c r="UMW133" s="280"/>
      <c r="UMX133" s="321"/>
      <c r="UMY133" s="280"/>
      <c r="UMZ133" s="280"/>
      <c r="UNA133" s="321"/>
      <c r="UNB133" s="280"/>
      <c r="UNC133" s="280"/>
      <c r="UND133" s="321"/>
      <c r="UNE133" s="280"/>
      <c r="UNF133" s="280"/>
      <c r="UNG133" s="321"/>
      <c r="UNH133" s="280"/>
      <c r="UNI133" s="280"/>
      <c r="UNJ133" s="321"/>
      <c r="UNK133" s="280"/>
      <c r="UNL133" s="280"/>
      <c r="UNM133" s="321"/>
      <c r="UNN133" s="280"/>
      <c r="UNO133" s="280"/>
      <c r="UNP133" s="321"/>
      <c r="UNQ133" s="280"/>
      <c r="UNR133" s="280"/>
      <c r="UNS133" s="321"/>
      <c r="UNT133" s="280"/>
      <c r="UNU133" s="280"/>
      <c r="UNV133" s="321"/>
      <c r="UNW133" s="280"/>
      <c r="UNX133" s="280"/>
      <c r="UNY133" s="321"/>
      <c r="UNZ133" s="280"/>
      <c r="UOA133" s="280"/>
      <c r="UOB133" s="321"/>
      <c r="UOC133" s="280"/>
      <c r="UOD133" s="280"/>
      <c r="UOE133" s="321"/>
      <c r="UOF133" s="280"/>
      <c r="UOG133" s="280"/>
      <c r="UOH133" s="321"/>
      <c r="UOI133" s="280"/>
      <c r="UOJ133" s="280"/>
      <c r="UOK133" s="321"/>
      <c r="UOL133" s="280"/>
      <c r="UOM133" s="280"/>
      <c r="UON133" s="321"/>
      <c r="UOO133" s="280"/>
      <c r="UOP133" s="280"/>
      <c r="UOQ133" s="321"/>
      <c r="UOR133" s="280"/>
      <c r="UOS133" s="280"/>
      <c r="UOT133" s="321"/>
      <c r="UOU133" s="280"/>
      <c r="UOV133" s="280"/>
      <c r="UOW133" s="321"/>
      <c r="UOX133" s="280"/>
      <c r="UOY133" s="280"/>
      <c r="UOZ133" s="321"/>
      <c r="UPA133" s="280"/>
      <c r="UPB133" s="280"/>
      <c r="UPC133" s="321"/>
      <c r="UPD133" s="280"/>
      <c r="UPE133" s="280"/>
      <c r="UPF133" s="321"/>
      <c r="UPG133" s="280"/>
      <c r="UPH133" s="280"/>
      <c r="UPI133" s="321"/>
      <c r="UPJ133" s="280"/>
      <c r="UPK133" s="280"/>
      <c r="UPL133" s="321"/>
      <c r="UPM133" s="280"/>
      <c r="UPN133" s="280"/>
      <c r="UPO133" s="321"/>
      <c r="UPP133" s="280"/>
      <c r="UPQ133" s="280"/>
      <c r="UPR133" s="321"/>
      <c r="UPS133" s="280"/>
      <c r="UPT133" s="280"/>
      <c r="UPU133" s="321"/>
      <c r="UPV133" s="280"/>
      <c r="UPW133" s="280"/>
      <c r="UPX133" s="321"/>
      <c r="UPY133" s="280"/>
      <c r="UPZ133" s="280"/>
      <c r="UQA133" s="321"/>
      <c r="UQB133" s="280"/>
      <c r="UQC133" s="280"/>
      <c r="UQD133" s="321"/>
      <c r="UQE133" s="280"/>
      <c r="UQF133" s="280"/>
      <c r="UQG133" s="321"/>
      <c r="UQH133" s="280"/>
      <c r="UQI133" s="280"/>
      <c r="UQJ133" s="321"/>
      <c r="UQK133" s="280"/>
      <c r="UQL133" s="280"/>
      <c r="UQM133" s="321"/>
      <c r="UQN133" s="280"/>
      <c r="UQO133" s="280"/>
      <c r="UQP133" s="321"/>
      <c r="UQQ133" s="280"/>
      <c r="UQR133" s="280"/>
      <c r="UQS133" s="321"/>
      <c r="UQT133" s="280"/>
      <c r="UQU133" s="280"/>
      <c r="UQV133" s="321"/>
      <c r="UQW133" s="280"/>
      <c r="UQX133" s="280"/>
      <c r="UQY133" s="321"/>
      <c r="UQZ133" s="280"/>
      <c r="URA133" s="280"/>
      <c r="URB133" s="321"/>
      <c r="URC133" s="280"/>
      <c r="URD133" s="280"/>
      <c r="URE133" s="321"/>
      <c r="URF133" s="280"/>
      <c r="URG133" s="280"/>
      <c r="URH133" s="321"/>
      <c r="URI133" s="280"/>
      <c r="URJ133" s="280"/>
      <c r="URK133" s="321"/>
      <c r="URL133" s="280"/>
      <c r="URM133" s="280"/>
      <c r="URN133" s="321"/>
      <c r="URO133" s="280"/>
      <c r="URP133" s="280"/>
      <c r="URQ133" s="321"/>
      <c r="URR133" s="280"/>
      <c r="URS133" s="280"/>
      <c r="URT133" s="321"/>
      <c r="URU133" s="280"/>
      <c r="URV133" s="280"/>
      <c r="URW133" s="321"/>
      <c r="URX133" s="280"/>
      <c r="URY133" s="280"/>
      <c r="URZ133" s="321"/>
      <c r="USA133" s="280"/>
      <c r="USB133" s="280"/>
      <c r="USC133" s="321"/>
      <c r="USD133" s="280"/>
      <c r="USE133" s="280"/>
      <c r="USF133" s="321"/>
      <c r="USG133" s="280"/>
      <c r="USH133" s="280"/>
      <c r="USI133" s="321"/>
      <c r="USJ133" s="280"/>
      <c r="USK133" s="280"/>
      <c r="USL133" s="321"/>
      <c r="USM133" s="280"/>
      <c r="USN133" s="280"/>
      <c r="USO133" s="321"/>
      <c r="USP133" s="280"/>
      <c r="USQ133" s="280"/>
      <c r="USR133" s="321"/>
      <c r="USS133" s="280"/>
      <c r="UST133" s="280"/>
      <c r="USU133" s="321"/>
      <c r="USV133" s="280"/>
      <c r="USW133" s="280"/>
      <c r="USX133" s="321"/>
      <c r="USY133" s="280"/>
      <c r="USZ133" s="280"/>
      <c r="UTA133" s="321"/>
      <c r="UTB133" s="280"/>
      <c r="UTC133" s="280"/>
      <c r="UTD133" s="321"/>
      <c r="UTE133" s="280"/>
      <c r="UTF133" s="280"/>
      <c r="UTG133" s="321"/>
      <c r="UTH133" s="280"/>
      <c r="UTI133" s="280"/>
      <c r="UTJ133" s="321"/>
      <c r="UTK133" s="280"/>
      <c r="UTL133" s="280"/>
      <c r="UTM133" s="321"/>
      <c r="UTN133" s="280"/>
      <c r="UTO133" s="280"/>
      <c r="UTP133" s="321"/>
      <c r="UTQ133" s="280"/>
      <c r="UTR133" s="280"/>
      <c r="UTS133" s="321"/>
      <c r="UTT133" s="280"/>
      <c r="UTU133" s="280"/>
      <c r="UTV133" s="321"/>
      <c r="UTW133" s="280"/>
      <c r="UTX133" s="280"/>
      <c r="UTY133" s="321"/>
      <c r="UTZ133" s="280"/>
      <c r="UUA133" s="280"/>
      <c r="UUB133" s="321"/>
      <c r="UUC133" s="280"/>
      <c r="UUD133" s="280"/>
      <c r="UUE133" s="321"/>
      <c r="UUF133" s="280"/>
      <c r="UUG133" s="280"/>
      <c r="UUH133" s="321"/>
      <c r="UUI133" s="280"/>
      <c r="UUJ133" s="280"/>
      <c r="UUK133" s="321"/>
      <c r="UUL133" s="280"/>
      <c r="UUM133" s="280"/>
      <c r="UUN133" s="321"/>
      <c r="UUO133" s="280"/>
      <c r="UUP133" s="280"/>
      <c r="UUQ133" s="321"/>
      <c r="UUR133" s="280"/>
      <c r="UUS133" s="280"/>
      <c r="UUT133" s="321"/>
      <c r="UUU133" s="280"/>
      <c r="UUV133" s="280"/>
      <c r="UUW133" s="321"/>
      <c r="UUX133" s="280"/>
      <c r="UUY133" s="280"/>
      <c r="UUZ133" s="321"/>
      <c r="UVA133" s="280"/>
      <c r="UVB133" s="280"/>
      <c r="UVC133" s="321"/>
      <c r="UVD133" s="280"/>
      <c r="UVE133" s="280"/>
      <c r="UVF133" s="321"/>
      <c r="UVG133" s="280"/>
      <c r="UVH133" s="280"/>
      <c r="UVI133" s="321"/>
      <c r="UVJ133" s="280"/>
      <c r="UVK133" s="280"/>
      <c r="UVL133" s="321"/>
      <c r="UVM133" s="280"/>
      <c r="UVN133" s="280"/>
      <c r="UVO133" s="321"/>
      <c r="UVP133" s="280"/>
      <c r="UVQ133" s="280"/>
      <c r="UVR133" s="321"/>
      <c r="UVS133" s="280"/>
      <c r="UVT133" s="280"/>
      <c r="UVU133" s="321"/>
      <c r="UVV133" s="280"/>
      <c r="UVW133" s="280"/>
      <c r="UVX133" s="321"/>
      <c r="UVY133" s="280"/>
      <c r="UVZ133" s="280"/>
      <c r="UWA133" s="321"/>
      <c r="UWB133" s="280"/>
      <c r="UWC133" s="280"/>
      <c r="UWD133" s="321"/>
      <c r="UWE133" s="280"/>
      <c r="UWF133" s="280"/>
      <c r="UWG133" s="321"/>
      <c r="UWH133" s="280"/>
      <c r="UWI133" s="280"/>
      <c r="UWJ133" s="321"/>
      <c r="UWK133" s="280"/>
      <c r="UWL133" s="280"/>
      <c r="UWM133" s="321"/>
      <c r="UWN133" s="280"/>
      <c r="UWO133" s="280"/>
      <c r="UWP133" s="321"/>
      <c r="UWQ133" s="280"/>
      <c r="UWR133" s="280"/>
      <c r="UWS133" s="321"/>
      <c r="UWT133" s="280"/>
      <c r="UWU133" s="280"/>
      <c r="UWV133" s="321"/>
      <c r="UWW133" s="280"/>
      <c r="UWX133" s="280"/>
      <c r="UWY133" s="321"/>
      <c r="UWZ133" s="280"/>
      <c r="UXA133" s="280"/>
      <c r="UXB133" s="321"/>
      <c r="UXC133" s="280"/>
      <c r="UXD133" s="280"/>
      <c r="UXE133" s="321"/>
      <c r="UXF133" s="280"/>
      <c r="UXG133" s="280"/>
      <c r="UXH133" s="321"/>
      <c r="UXI133" s="280"/>
      <c r="UXJ133" s="280"/>
      <c r="UXK133" s="321"/>
      <c r="UXL133" s="280"/>
      <c r="UXM133" s="280"/>
      <c r="UXN133" s="321"/>
      <c r="UXO133" s="280"/>
      <c r="UXP133" s="280"/>
      <c r="UXQ133" s="321"/>
      <c r="UXR133" s="280"/>
      <c r="UXS133" s="280"/>
      <c r="UXT133" s="321"/>
      <c r="UXU133" s="280"/>
      <c r="UXV133" s="280"/>
      <c r="UXW133" s="321"/>
      <c r="UXX133" s="280"/>
      <c r="UXY133" s="280"/>
      <c r="UXZ133" s="321"/>
      <c r="UYA133" s="280"/>
      <c r="UYB133" s="280"/>
      <c r="UYC133" s="321"/>
      <c r="UYD133" s="280"/>
      <c r="UYE133" s="280"/>
      <c r="UYF133" s="321"/>
      <c r="UYG133" s="280"/>
      <c r="UYH133" s="280"/>
      <c r="UYI133" s="321"/>
      <c r="UYJ133" s="280"/>
      <c r="UYK133" s="280"/>
      <c r="UYL133" s="321"/>
      <c r="UYM133" s="280"/>
      <c r="UYN133" s="280"/>
      <c r="UYO133" s="321"/>
      <c r="UYP133" s="280"/>
      <c r="UYQ133" s="280"/>
      <c r="UYR133" s="321"/>
      <c r="UYS133" s="280"/>
      <c r="UYT133" s="280"/>
      <c r="UYU133" s="321"/>
      <c r="UYV133" s="280"/>
      <c r="UYW133" s="280"/>
      <c r="UYX133" s="321"/>
      <c r="UYY133" s="280"/>
      <c r="UYZ133" s="280"/>
      <c r="UZA133" s="321"/>
      <c r="UZB133" s="280"/>
      <c r="UZC133" s="280"/>
      <c r="UZD133" s="321"/>
      <c r="UZE133" s="280"/>
      <c r="UZF133" s="280"/>
      <c r="UZG133" s="321"/>
      <c r="UZH133" s="280"/>
      <c r="UZI133" s="280"/>
      <c r="UZJ133" s="321"/>
      <c r="UZK133" s="280"/>
      <c r="UZL133" s="280"/>
      <c r="UZM133" s="321"/>
      <c r="UZN133" s="280"/>
      <c r="UZO133" s="280"/>
      <c r="UZP133" s="321"/>
      <c r="UZQ133" s="280"/>
      <c r="UZR133" s="280"/>
      <c r="UZS133" s="321"/>
      <c r="UZT133" s="280"/>
      <c r="UZU133" s="280"/>
      <c r="UZV133" s="321"/>
      <c r="UZW133" s="280"/>
      <c r="UZX133" s="280"/>
      <c r="UZY133" s="321"/>
      <c r="UZZ133" s="280"/>
      <c r="VAA133" s="280"/>
      <c r="VAB133" s="321"/>
      <c r="VAC133" s="280"/>
      <c r="VAD133" s="280"/>
      <c r="VAE133" s="321"/>
      <c r="VAF133" s="280"/>
      <c r="VAG133" s="280"/>
      <c r="VAH133" s="321"/>
      <c r="VAI133" s="280"/>
      <c r="VAJ133" s="280"/>
      <c r="VAK133" s="321"/>
      <c r="VAL133" s="280"/>
      <c r="VAM133" s="280"/>
      <c r="VAN133" s="321"/>
      <c r="VAO133" s="280"/>
      <c r="VAP133" s="280"/>
      <c r="VAQ133" s="321"/>
      <c r="VAR133" s="280"/>
      <c r="VAS133" s="280"/>
      <c r="VAT133" s="321"/>
      <c r="VAU133" s="280"/>
      <c r="VAV133" s="280"/>
      <c r="VAW133" s="321"/>
      <c r="VAX133" s="280"/>
      <c r="VAY133" s="280"/>
      <c r="VAZ133" s="321"/>
      <c r="VBA133" s="280"/>
      <c r="VBB133" s="280"/>
      <c r="VBC133" s="321"/>
      <c r="VBD133" s="280"/>
      <c r="VBE133" s="280"/>
      <c r="VBF133" s="321"/>
      <c r="VBG133" s="280"/>
      <c r="VBH133" s="280"/>
      <c r="VBI133" s="321"/>
      <c r="VBJ133" s="280"/>
      <c r="VBK133" s="280"/>
      <c r="VBL133" s="321"/>
      <c r="VBM133" s="280"/>
      <c r="VBN133" s="280"/>
      <c r="VBO133" s="321"/>
      <c r="VBP133" s="280"/>
      <c r="VBQ133" s="280"/>
      <c r="VBR133" s="321"/>
      <c r="VBS133" s="280"/>
      <c r="VBT133" s="280"/>
      <c r="VBU133" s="321"/>
      <c r="VBV133" s="280"/>
      <c r="VBW133" s="280"/>
      <c r="VBX133" s="321"/>
      <c r="VBY133" s="280"/>
      <c r="VBZ133" s="280"/>
      <c r="VCA133" s="321"/>
      <c r="VCB133" s="280"/>
      <c r="VCC133" s="280"/>
      <c r="VCD133" s="321"/>
      <c r="VCE133" s="280"/>
      <c r="VCF133" s="280"/>
      <c r="VCG133" s="321"/>
      <c r="VCH133" s="280"/>
      <c r="VCI133" s="280"/>
      <c r="VCJ133" s="321"/>
      <c r="VCK133" s="280"/>
      <c r="VCL133" s="280"/>
      <c r="VCM133" s="321"/>
      <c r="VCN133" s="280"/>
      <c r="VCO133" s="280"/>
      <c r="VCP133" s="321"/>
      <c r="VCQ133" s="280"/>
      <c r="VCR133" s="280"/>
      <c r="VCS133" s="321"/>
      <c r="VCT133" s="280"/>
      <c r="VCU133" s="280"/>
      <c r="VCV133" s="321"/>
      <c r="VCW133" s="280"/>
      <c r="VCX133" s="280"/>
      <c r="VCY133" s="321"/>
      <c r="VCZ133" s="280"/>
      <c r="VDA133" s="280"/>
      <c r="VDB133" s="321"/>
      <c r="VDC133" s="280"/>
      <c r="VDD133" s="280"/>
      <c r="VDE133" s="321"/>
      <c r="VDF133" s="280"/>
      <c r="VDG133" s="280"/>
      <c r="VDH133" s="321"/>
      <c r="VDI133" s="280"/>
      <c r="VDJ133" s="280"/>
      <c r="VDK133" s="321"/>
      <c r="VDL133" s="280"/>
      <c r="VDM133" s="280"/>
      <c r="VDN133" s="321"/>
      <c r="VDO133" s="280"/>
      <c r="VDP133" s="280"/>
      <c r="VDQ133" s="321"/>
      <c r="VDR133" s="280"/>
      <c r="VDS133" s="280"/>
      <c r="VDT133" s="321"/>
      <c r="VDU133" s="280"/>
      <c r="VDV133" s="280"/>
      <c r="VDW133" s="321"/>
      <c r="VDX133" s="280"/>
      <c r="VDY133" s="280"/>
      <c r="VDZ133" s="321"/>
      <c r="VEA133" s="280"/>
      <c r="VEB133" s="280"/>
      <c r="VEC133" s="321"/>
      <c r="VED133" s="280"/>
      <c r="VEE133" s="280"/>
      <c r="VEF133" s="321"/>
      <c r="VEG133" s="280"/>
      <c r="VEH133" s="280"/>
      <c r="VEI133" s="321"/>
      <c r="VEJ133" s="280"/>
      <c r="VEK133" s="280"/>
      <c r="VEL133" s="321"/>
      <c r="VEM133" s="280"/>
      <c r="VEN133" s="280"/>
      <c r="VEO133" s="321"/>
      <c r="VEP133" s="280"/>
      <c r="VEQ133" s="280"/>
      <c r="VER133" s="321"/>
      <c r="VES133" s="280"/>
      <c r="VET133" s="280"/>
      <c r="VEU133" s="321"/>
      <c r="VEV133" s="280"/>
      <c r="VEW133" s="280"/>
      <c r="VEX133" s="321"/>
      <c r="VEY133" s="280"/>
      <c r="VEZ133" s="280"/>
      <c r="VFA133" s="321"/>
      <c r="VFB133" s="280"/>
      <c r="VFC133" s="280"/>
      <c r="VFD133" s="321"/>
      <c r="VFE133" s="280"/>
      <c r="VFF133" s="280"/>
      <c r="VFG133" s="321"/>
      <c r="VFH133" s="280"/>
      <c r="VFI133" s="280"/>
      <c r="VFJ133" s="321"/>
      <c r="VFK133" s="280"/>
      <c r="VFL133" s="280"/>
      <c r="VFM133" s="321"/>
      <c r="VFN133" s="280"/>
      <c r="VFO133" s="280"/>
      <c r="VFP133" s="321"/>
      <c r="VFQ133" s="280"/>
      <c r="VFR133" s="280"/>
      <c r="VFS133" s="321"/>
      <c r="VFT133" s="280"/>
      <c r="VFU133" s="280"/>
      <c r="VFV133" s="321"/>
      <c r="VFW133" s="280"/>
      <c r="VFX133" s="280"/>
      <c r="VFY133" s="321"/>
      <c r="VFZ133" s="280"/>
      <c r="VGA133" s="280"/>
      <c r="VGB133" s="321"/>
      <c r="VGC133" s="280"/>
      <c r="VGD133" s="280"/>
      <c r="VGE133" s="321"/>
      <c r="VGF133" s="280"/>
      <c r="VGG133" s="280"/>
      <c r="VGH133" s="321"/>
      <c r="VGI133" s="280"/>
      <c r="VGJ133" s="280"/>
      <c r="VGK133" s="321"/>
      <c r="VGL133" s="280"/>
      <c r="VGM133" s="280"/>
      <c r="VGN133" s="321"/>
      <c r="VGO133" s="280"/>
      <c r="VGP133" s="280"/>
      <c r="VGQ133" s="321"/>
      <c r="VGR133" s="280"/>
      <c r="VGS133" s="280"/>
      <c r="VGT133" s="321"/>
      <c r="VGU133" s="280"/>
      <c r="VGV133" s="280"/>
      <c r="VGW133" s="321"/>
      <c r="VGX133" s="280"/>
      <c r="VGY133" s="280"/>
      <c r="VGZ133" s="321"/>
      <c r="VHA133" s="280"/>
      <c r="VHB133" s="280"/>
      <c r="VHC133" s="321"/>
      <c r="VHD133" s="280"/>
      <c r="VHE133" s="280"/>
      <c r="VHF133" s="321"/>
      <c r="VHG133" s="280"/>
      <c r="VHH133" s="280"/>
      <c r="VHI133" s="321"/>
      <c r="VHJ133" s="280"/>
      <c r="VHK133" s="280"/>
      <c r="VHL133" s="321"/>
      <c r="VHM133" s="280"/>
      <c r="VHN133" s="280"/>
      <c r="VHO133" s="321"/>
      <c r="VHP133" s="280"/>
      <c r="VHQ133" s="280"/>
      <c r="VHR133" s="321"/>
      <c r="VHS133" s="280"/>
      <c r="VHT133" s="280"/>
      <c r="VHU133" s="321"/>
      <c r="VHV133" s="280"/>
      <c r="VHW133" s="280"/>
      <c r="VHX133" s="321"/>
      <c r="VHY133" s="280"/>
      <c r="VHZ133" s="280"/>
      <c r="VIA133" s="321"/>
      <c r="VIB133" s="280"/>
      <c r="VIC133" s="280"/>
      <c r="VID133" s="321"/>
      <c r="VIE133" s="280"/>
      <c r="VIF133" s="280"/>
      <c r="VIG133" s="321"/>
      <c r="VIH133" s="280"/>
      <c r="VII133" s="280"/>
      <c r="VIJ133" s="321"/>
      <c r="VIK133" s="280"/>
      <c r="VIL133" s="280"/>
      <c r="VIM133" s="321"/>
      <c r="VIN133" s="280"/>
      <c r="VIO133" s="280"/>
      <c r="VIP133" s="321"/>
      <c r="VIQ133" s="280"/>
      <c r="VIR133" s="280"/>
      <c r="VIS133" s="321"/>
      <c r="VIT133" s="280"/>
      <c r="VIU133" s="280"/>
      <c r="VIV133" s="321"/>
      <c r="VIW133" s="280"/>
      <c r="VIX133" s="280"/>
      <c r="VIY133" s="321"/>
      <c r="VIZ133" s="280"/>
      <c r="VJA133" s="280"/>
      <c r="VJB133" s="321"/>
      <c r="VJC133" s="280"/>
      <c r="VJD133" s="280"/>
      <c r="VJE133" s="321"/>
      <c r="VJF133" s="280"/>
      <c r="VJG133" s="280"/>
      <c r="VJH133" s="321"/>
      <c r="VJI133" s="280"/>
      <c r="VJJ133" s="280"/>
      <c r="VJK133" s="321"/>
      <c r="VJL133" s="280"/>
      <c r="VJM133" s="280"/>
      <c r="VJN133" s="321"/>
      <c r="VJO133" s="280"/>
      <c r="VJP133" s="280"/>
      <c r="VJQ133" s="321"/>
      <c r="VJR133" s="280"/>
      <c r="VJS133" s="280"/>
      <c r="VJT133" s="321"/>
      <c r="VJU133" s="280"/>
      <c r="VJV133" s="280"/>
      <c r="VJW133" s="321"/>
      <c r="VJX133" s="280"/>
      <c r="VJY133" s="280"/>
      <c r="VJZ133" s="321"/>
      <c r="VKA133" s="280"/>
      <c r="VKB133" s="280"/>
      <c r="VKC133" s="321"/>
      <c r="VKD133" s="280"/>
      <c r="VKE133" s="280"/>
      <c r="VKF133" s="321"/>
      <c r="VKG133" s="280"/>
      <c r="VKH133" s="280"/>
      <c r="VKI133" s="321"/>
      <c r="VKJ133" s="280"/>
      <c r="VKK133" s="280"/>
      <c r="VKL133" s="321"/>
      <c r="VKM133" s="280"/>
      <c r="VKN133" s="280"/>
      <c r="VKO133" s="321"/>
      <c r="VKP133" s="280"/>
      <c r="VKQ133" s="280"/>
      <c r="VKR133" s="321"/>
      <c r="VKS133" s="280"/>
      <c r="VKT133" s="280"/>
      <c r="VKU133" s="321"/>
      <c r="VKV133" s="280"/>
      <c r="VKW133" s="280"/>
      <c r="VKX133" s="321"/>
      <c r="VKY133" s="280"/>
      <c r="VKZ133" s="280"/>
      <c r="VLA133" s="321"/>
      <c r="VLB133" s="280"/>
      <c r="VLC133" s="280"/>
      <c r="VLD133" s="321"/>
      <c r="VLE133" s="280"/>
      <c r="VLF133" s="280"/>
      <c r="VLG133" s="321"/>
      <c r="VLH133" s="280"/>
      <c r="VLI133" s="280"/>
      <c r="VLJ133" s="321"/>
      <c r="VLK133" s="280"/>
      <c r="VLL133" s="280"/>
      <c r="VLM133" s="321"/>
      <c r="VLN133" s="280"/>
      <c r="VLO133" s="280"/>
      <c r="VLP133" s="321"/>
      <c r="VLQ133" s="280"/>
      <c r="VLR133" s="280"/>
      <c r="VLS133" s="321"/>
      <c r="VLT133" s="280"/>
      <c r="VLU133" s="280"/>
      <c r="VLV133" s="321"/>
      <c r="VLW133" s="280"/>
      <c r="VLX133" s="280"/>
      <c r="VLY133" s="321"/>
      <c r="VLZ133" s="280"/>
      <c r="VMA133" s="280"/>
      <c r="VMB133" s="321"/>
      <c r="VMC133" s="280"/>
      <c r="VMD133" s="280"/>
      <c r="VME133" s="321"/>
      <c r="VMF133" s="280"/>
      <c r="VMG133" s="280"/>
      <c r="VMH133" s="321"/>
      <c r="VMI133" s="280"/>
      <c r="VMJ133" s="280"/>
      <c r="VMK133" s="321"/>
      <c r="VML133" s="280"/>
      <c r="VMM133" s="280"/>
      <c r="VMN133" s="321"/>
      <c r="VMO133" s="280"/>
      <c r="VMP133" s="280"/>
      <c r="VMQ133" s="321"/>
      <c r="VMR133" s="280"/>
      <c r="VMS133" s="280"/>
      <c r="VMT133" s="321"/>
      <c r="VMU133" s="280"/>
      <c r="VMV133" s="280"/>
      <c r="VMW133" s="321"/>
      <c r="VMX133" s="280"/>
      <c r="VMY133" s="280"/>
      <c r="VMZ133" s="321"/>
      <c r="VNA133" s="280"/>
      <c r="VNB133" s="280"/>
      <c r="VNC133" s="321"/>
      <c r="VND133" s="280"/>
      <c r="VNE133" s="280"/>
      <c r="VNF133" s="321"/>
      <c r="VNG133" s="280"/>
      <c r="VNH133" s="280"/>
      <c r="VNI133" s="321"/>
      <c r="VNJ133" s="280"/>
      <c r="VNK133" s="280"/>
      <c r="VNL133" s="321"/>
      <c r="VNM133" s="280"/>
      <c r="VNN133" s="280"/>
      <c r="VNO133" s="321"/>
      <c r="VNP133" s="280"/>
      <c r="VNQ133" s="280"/>
      <c r="VNR133" s="321"/>
      <c r="VNS133" s="280"/>
      <c r="VNT133" s="280"/>
      <c r="VNU133" s="321"/>
      <c r="VNV133" s="280"/>
      <c r="VNW133" s="280"/>
      <c r="VNX133" s="321"/>
      <c r="VNY133" s="280"/>
      <c r="VNZ133" s="280"/>
      <c r="VOA133" s="321"/>
      <c r="VOB133" s="280"/>
      <c r="VOC133" s="280"/>
      <c r="VOD133" s="321"/>
      <c r="VOE133" s="280"/>
      <c r="VOF133" s="280"/>
      <c r="VOG133" s="321"/>
      <c r="VOH133" s="280"/>
      <c r="VOI133" s="280"/>
      <c r="VOJ133" s="321"/>
      <c r="VOK133" s="280"/>
      <c r="VOL133" s="280"/>
      <c r="VOM133" s="321"/>
      <c r="VON133" s="280"/>
      <c r="VOO133" s="280"/>
      <c r="VOP133" s="321"/>
      <c r="VOQ133" s="280"/>
      <c r="VOR133" s="280"/>
      <c r="VOS133" s="321"/>
      <c r="VOT133" s="280"/>
      <c r="VOU133" s="280"/>
      <c r="VOV133" s="321"/>
      <c r="VOW133" s="280"/>
      <c r="VOX133" s="280"/>
      <c r="VOY133" s="321"/>
      <c r="VOZ133" s="280"/>
      <c r="VPA133" s="280"/>
      <c r="VPB133" s="321"/>
      <c r="VPC133" s="280"/>
      <c r="VPD133" s="280"/>
      <c r="VPE133" s="321"/>
      <c r="VPF133" s="280"/>
      <c r="VPG133" s="280"/>
      <c r="VPH133" s="321"/>
      <c r="VPI133" s="280"/>
      <c r="VPJ133" s="280"/>
      <c r="VPK133" s="321"/>
      <c r="VPL133" s="280"/>
      <c r="VPM133" s="280"/>
      <c r="VPN133" s="321"/>
      <c r="VPO133" s="280"/>
      <c r="VPP133" s="280"/>
      <c r="VPQ133" s="321"/>
      <c r="VPR133" s="280"/>
      <c r="VPS133" s="280"/>
      <c r="VPT133" s="321"/>
      <c r="VPU133" s="280"/>
      <c r="VPV133" s="280"/>
      <c r="VPW133" s="321"/>
      <c r="VPX133" s="280"/>
      <c r="VPY133" s="280"/>
      <c r="VPZ133" s="321"/>
      <c r="VQA133" s="280"/>
      <c r="VQB133" s="280"/>
      <c r="VQC133" s="321"/>
      <c r="VQD133" s="280"/>
      <c r="VQE133" s="280"/>
      <c r="VQF133" s="321"/>
      <c r="VQG133" s="280"/>
      <c r="VQH133" s="280"/>
      <c r="VQI133" s="321"/>
      <c r="VQJ133" s="280"/>
      <c r="VQK133" s="280"/>
      <c r="VQL133" s="321"/>
      <c r="VQM133" s="280"/>
      <c r="VQN133" s="280"/>
      <c r="VQO133" s="321"/>
      <c r="VQP133" s="280"/>
      <c r="VQQ133" s="280"/>
      <c r="VQR133" s="321"/>
      <c r="VQS133" s="280"/>
      <c r="VQT133" s="280"/>
      <c r="VQU133" s="321"/>
      <c r="VQV133" s="280"/>
      <c r="VQW133" s="280"/>
      <c r="VQX133" s="321"/>
      <c r="VQY133" s="280"/>
      <c r="VQZ133" s="280"/>
      <c r="VRA133" s="321"/>
      <c r="VRB133" s="280"/>
      <c r="VRC133" s="280"/>
      <c r="VRD133" s="321"/>
      <c r="VRE133" s="280"/>
      <c r="VRF133" s="280"/>
      <c r="VRG133" s="321"/>
      <c r="VRH133" s="280"/>
      <c r="VRI133" s="280"/>
      <c r="VRJ133" s="321"/>
      <c r="VRK133" s="280"/>
      <c r="VRL133" s="280"/>
      <c r="VRM133" s="321"/>
      <c r="VRN133" s="280"/>
      <c r="VRO133" s="280"/>
      <c r="VRP133" s="321"/>
      <c r="VRQ133" s="280"/>
      <c r="VRR133" s="280"/>
      <c r="VRS133" s="321"/>
      <c r="VRT133" s="280"/>
      <c r="VRU133" s="280"/>
      <c r="VRV133" s="321"/>
      <c r="VRW133" s="280"/>
      <c r="VRX133" s="280"/>
      <c r="VRY133" s="321"/>
      <c r="VRZ133" s="280"/>
      <c r="VSA133" s="280"/>
      <c r="VSB133" s="321"/>
      <c r="VSC133" s="280"/>
      <c r="VSD133" s="280"/>
      <c r="VSE133" s="321"/>
      <c r="VSF133" s="280"/>
      <c r="VSG133" s="280"/>
      <c r="VSH133" s="321"/>
      <c r="VSI133" s="280"/>
      <c r="VSJ133" s="280"/>
      <c r="VSK133" s="321"/>
      <c r="VSL133" s="280"/>
      <c r="VSM133" s="280"/>
      <c r="VSN133" s="321"/>
      <c r="VSO133" s="280"/>
      <c r="VSP133" s="280"/>
      <c r="VSQ133" s="321"/>
      <c r="VSR133" s="280"/>
      <c r="VSS133" s="280"/>
      <c r="VST133" s="321"/>
      <c r="VSU133" s="280"/>
      <c r="VSV133" s="280"/>
      <c r="VSW133" s="321"/>
      <c r="VSX133" s="280"/>
      <c r="VSY133" s="280"/>
      <c r="VSZ133" s="321"/>
      <c r="VTA133" s="280"/>
      <c r="VTB133" s="280"/>
      <c r="VTC133" s="321"/>
      <c r="VTD133" s="280"/>
      <c r="VTE133" s="280"/>
      <c r="VTF133" s="321"/>
      <c r="VTG133" s="280"/>
      <c r="VTH133" s="280"/>
      <c r="VTI133" s="321"/>
      <c r="VTJ133" s="280"/>
      <c r="VTK133" s="280"/>
      <c r="VTL133" s="321"/>
      <c r="VTM133" s="280"/>
      <c r="VTN133" s="280"/>
      <c r="VTO133" s="321"/>
      <c r="VTP133" s="280"/>
      <c r="VTQ133" s="280"/>
      <c r="VTR133" s="321"/>
      <c r="VTS133" s="280"/>
      <c r="VTT133" s="280"/>
      <c r="VTU133" s="321"/>
      <c r="VTV133" s="280"/>
      <c r="VTW133" s="280"/>
      <c r="VTX133" s="321"/>
      <c r="VTY133" s="280"/>
      <c r="VTZ133" s="280"/>
      <c r="VUA133" s="321"/>
      <c r="VUB133" s="280"/>
      <c r="VUC133" s="280"/>
      <c r="VUD133" s="321"/>
      <c r="VUE133" s="280"/>
      <c r="VUF133" s="280"/>
      <c r="VUG133" s="321"/>
      <c r="VUH133" s="280"/>
      <c r="VUI133" s="280"/>
      <c r="VUJ133" s="321"/>
      <c r="VUK133" s="280"/>
      <c r="VUL133" s="280"/>
      <c r="VUM133" s="321"/>
      <c r="VUN133" s="280"/>
      <c r="VUO133" s="280"/>
      <c r="VUP133" s="321"/>
      <c r="VUQ133" s="280"/>
      <c r="VUR133" s="280"/>
      <c r="VUS133" s="321"/>
      <c r="VUT133" s="280"/>
      <c r="VUU133" s="280"/>
      <c r="VUV133" s="321"/>
      <c r="VUW133" s="280"/>
      <c r="VUX133" s="280"/>
      <c r="VUY133" s="321"/>
      <c r="VUZ133" s="280"/>
      <c r="VVA133" s="280"/>
      <c r="VVB133" s="321"/>
      <c r="VVC133" s="280"/>
      <c r="VVD133" s="280"/>
      <c r="VVE133" s="321"/>
      <c r="VVF133" s="280"/>
      <c r="VVG133" s="280"/>
      <c r="VVH133" s="321"/>
      <c r="VVI133" s="280"/>
      <c r="VVJ133" s="280"/>
      <c r="VVK133" s="321"/>
      <c r="VVL133" s="280"/>
      <c r="VVM133" s="280"/>
      <c r="VVN133" s="321"/>
      <c r="VVO133" s="280"/>
      <c r="VVP133" s="280"/>
      <c r="VVQ133" s="321"/>
      <c r="VVR133" s="280"/>
      <c r="VVS133" s="280"/>
      <c r="VVT133" s="321"/>
      <c r="VVU133" s="280"/>
      <c r="VVV133" s="280"/>
      <c r="VVW133" s="321"/>
      <c r="VVX133" s="280"/>
      <c r="VVY133" s="280"/>
      <c r="VVZ133" s="321"/>
      <c r="VWA133" s="280"/>
      <c r="VWB133" s="280"/>
      <c r="VWC133" s="321"/>
      <c r="VWD133" s="280"/>
      <c r="VWE133" s="280"/>
      <c r="VWF133" s="321"/>
      <c r="VWG133" s="280"/>
      <c r="VWH133" s="280"/>
      <c r="VWI133" s="321"/>
      <c r="VWJ133" s="280"/>
      <c r="VWK133" s="280"/>
      <c r="VWL133" s="321"/>
      <c r="VWM133" s="280"/>
      <c r="VWN133" s="280"/>
      <c r="VWO133" s="321"/>
      <c r="VWP133" s="280"/>
      <c r="VWQ133" s="280"/>
      <c r="VWR133" s="321"/>
      <c r="VWS133" s="280"/>
      <c r="VWT133" s="280"/>
      <c r="VWU133" s="321"/>
      <c r="VWV133" s="280"/>
      <c r="VWW133" s="280"/>
      <c r="VWX133" s="321"/>
      <c r="VWY133" s="280"/>
      <c r="VWZ133" s="280"/>
      <c r="VXA133" s="321"/>
      <c r="VXB133" s="280"/>
      <c r="VXC133" s="280"/>
      <c r="VXD133" s="321"/>
      <c r="VXE133" s="280"/>
      <c r="VXF133" s="280"/>
      <c r="VXG133" s="321"/>
      <c r="VXH133" s="280"/>
      <c r="VXI133" s="280"/>
      <c r="VXJ133" s="321"/>
      <c r="VXK133" s="280"/>
      <c r="VXL133" s="280"/>
      <c r="VXM133" s="321"/>
      <c r="VXN133" s="280"/>
      <c r="VXO133" s="280"/>
      <c r="VXP133" s="321"/>
      <c r="VXQ133" s="280"/>
      <c r="VXR133" s="280"/>
      <c r="VXS133" s="321"/>
      <c r="VXT133" s="280"/>
      <c r="VXU133" s="280"/>
      <c r="VXV133" s="321"/>
      <c r="VXW133" s="280"/>
      <c r="VXX133" s="280"/>
      <c r="VXY133" s="321"/>
      <c r="VXZ133" s="280"/>
      <c r="VYA133" s="280"/>
      <c r="VYB133" s="321"/>
      <c r="VYC133" s="280"/>
      <c r="VYD133" s="280"/>
      <c r="VYE133" s="321"/>
      <c r="VYF133" s="280"/>
      <c r="VYG133" s="280"/>
      <c r="VYH133" s="321"/>
      <c r="VYI133" s="280"/>
      <c r="VYJ133" s="280"/>
      <c r="VYK133" s="321"/>
      <c r="VYL133" s="280"/>
      <c r="VYM133" s="280"/>
      <c r="VYN133" s="321"/>
      <c r="VYO133" s="280"/>
      <c r="VYP133" s="280"/>
      <c r="VYQ133" s="321"/>
      <c r="VYR133" s="280"/>
      <c r="VYS133" s="280"/>
      <c r="VYT133" s="321"/>
      <c r="VYU133" s="280"/>
      <c r="VYV133" s="280"/>
      <c r="VYW133" s="321"/>
      <c r="VYX133" s="280"/>
      <c r="VYY133" s="280"/>
      <c r="VYZ133" s="321"/>
      <c r="VZA133" s="280"/>
      <c r="VZB133" s="280"/>
      <c r="VZC133" s="321"/>
      <c r="VZD133" s="280"/>
      <c r="VZE133" s="280"/>
      <c r="VZF133" s="321"/>
      <c r="VZG133" s="280"/>
      <c r="VZH133" s="280"/>
      <c r="VZI133" s="321"/>
      <c r="VZJ133" s="280"/>
      <c r="VZK133" s="280"/>
      <c r="VZL133" s="321"/>
      <c r="VZM133" s="280"/>
      <c r="VZN133" s="280"/>
      <c r="VZO133" s="321"/>
      <c r="VZP133" s="280"/>
      <c r="VZQ133" s="280"/>
      <c r="VZR133" s="321"/>
      <c r="VZS133" s="280"/>
      <c r="VZT133" s="280"/>
      <c r="VZU133" s="321"/>
      <c r="VZV133" s="280"/>
      <c r="VZW133" s="280"/>
      <c r="VZX133" s="321"/>
      <c r="VZY133" s="280"/>
      <c r="VZZ133" s="280"/>
      <c r="WAA133" s="321"/>
      <c r="WAB133" s="280"/>
      <c r="WAC133" s="280"/>
      <c r="WAD133" s="321"/>
      <c r="WAE133" s="280"/>
      <c r="WAF133" s="280"/>
      <c r="WAG133" s="321"/>
      <c r="WAH133" s="280"/>
      <c r="WAI133" s="280"/>
      <c r="WAJ133" s="321"/>
      <c r="WAK133" s="280"/>
      <c r="WAL133" s="280"/>
      <c r="WAM133" s="321"/>
      <c r="WAN133" s="280"/>
      <c r="WAO133" s="280"/>
      <c r="WAP133" s="321"/>
      <c r="WAQ133" s="280"/>
      <c r="WAR133" s="280"/>
      <c r="WAS133" s="321"/>
      <c r="WAT133" s="280"/>
      <c r="WAU133" s="280"/>
      <c r="WAV133" s="321"/>
      <c r="WAW133" s="280"/>
      <c r="WAX133" s="280"/>
      <c r="WAY133" s="321"/>
      <c r="WAZ133" s="280"/>
      <c r="WBA133" s="280"/>
      <c r="WBB133" s="321"/>
      <c r="WBC133" s="280"/>
      <c r="WBD133" s="280"/>
      <c r="WBE133" s="321"/>
      <c r="WBF133" s="280"/>
      <c r="WBG133" s="280"/>
      <c r="WBH133" s="321"/>
      <c r="WBI133" s="280"/>
      <c r="WBJ133" s="280"/>
      <c r="WBK133" s="321"/>
      <c r="WBL133" s="280"/>
      <c r="WBM133" s="280"/>
      <c r="WBN133" s="321"/>
      <c r="WBO133" s="280"/>
      <c r="WBP133" s="280"/>
      <c r="WBQ133" s="321"/>
      <c r="WBR133" s="280"/>
      <c r="WBS133" s="280"/>
      <c r="WBT133" s="321"/>
      <c r="WBU133" s="280"/>
      <c r="WBV133" s="280"/>
      <c r="WBW133" s="321"/>
      <c r="WBX133" s="280"/>
      <c r="WBY133" s="280"/>
      <c r="WBZ133" s="321"/>
      <c r="WCA133" s="280"/>
      <c r="WCB133" s="280"/>
      <c r="WCC133" s="321"/>
      <c r="WCD133" s="280"/>
      <c r="WCE133" s="280"/>
      <c r="WCF133" s="321"/>
      <c r="WCG133" s="280"/>
      <c r="WCH133" s="280"/>
      <c r="WCI133" s="321"/>
      <c r="WCJ133" s="280"/>
      <c r="WCK133" s="280"/>
      <c r="WCL133" s="321"/>
      <c r="WCM133" s="280"/>
      <c r="WCN133" s="280"/>
      <c r="WCO133" s="321"/>
      <c r="WCP133" s="280"/>
      <c r="WCQ133" s="280"/>
      <c r="WCR133" s="321"/>
      <c r="WCS133" s="280"/>
      <c r="WCT133" s="280"/>
      <c r="WCU133" s="321"/>
      <c r="WCV133" s="280"/>
      <c r="WCW133" s="280"/>
      <c r="WCX133" s="321"/>
      <c r="WCY133" s="280"/>
      <c r="WCZ133" s="280"/>
      <c r="WDA133" s="321"/>
      <c r="WDB133" s="280"/>
      <c r="WDC133" s="280"/>
      <c r="WDD133" s="321"/>
      <c r="WDE133" s="280"/>
      <c r="WDF133" s="280"/>
      <c r="WDG133" s="321"/>
      <c r="WDH133" s="280"/>
      <c r="WDI133" s="280"/>
      <c r="WDJ133" s="321"/>
      <c r="WDK133" s="280"/>
      <c r="WDL133" s="280"/>
      <c r="WDM133" s="321"/>
      <c r="WDN133" s="280"/>
      <c r="WDO133" s="280"/>
      <c r="WDP133" s="321"/>
      <c r="WDQ133" s="280"/>
      <c r="WDR133" s="280"/>
      <c r="WDS133" s="321"/>
      <c r="WDT133" s="280"/>
      <c r="WDU133" s="280"/>
      <c r="WDV133" s="321"/>
      <c r="WDW133" s="280"/>
      <c r="WDX133" s="280"/>
      <c r="WDY133" s="321"/>
      <c r="WDZ133" s="280"/>
      <c r="WEA133" s="280"/>
      <c r="WEB133" s="321"/>
      <c r="WEC133" s="280"/>
      <c r="WED133" s="280"/>
      <c r="WEE133" s="321"/>
      <c r="WEF133" s="280"/>
      <c r="WEG133" s="280"/>
      <c r="WEH133" s="321"/>
      <c r="WEI133" s="280"/>
      <c r="WEJ133" s="280"/>
      <c r="WEK133" s="321"/>
      <c r="WEL133" s="280"/>
      <c r="WEM133" s="280"/>
      <c r="WEN133" s="321"/>
      <c r="WEO133" s="280"/>
      <c r="WEP133" s="280"/>
      <c r="WEQ133" s="321"/>
      <c r="WER133" s="280"/>
      <c r="WES133" s="280"/>
      <c r="WET133" s="321"/>
      <c r="WEU133" s="280"/>
      <c r="WEV133" s="280"/>
      <c r="WEW133" s="321"/>
      <c r="WEX133" s="280"/>
      <c r="WEY133" s="280"/>
      <c r="WEZ133" s="321"/>
      <c r="WFA133" s="280"/>
      <c r="WFB133" s="280"/>
      <c r="WFC133" s="321"/>
      <c r="WFD133" s="280"/>
      <c r="WFE133" s="280"/>
      <c r="WFF133" s="321"/>
      <c r="WFG133" s="280"/>
      <c r="WFH133" s="280"/>
      <c r="WFI133" s="321"/>
      <c r="WFJ133" s="280"/>
      <c r="WFK133" s="280"/>
      <c r="WFL133" s="321"/>
      <c r="WFM133" s="280"/>
      <c r="WFN133" s="280"/>
      <c r="WFO133" s="321"/>
      <c r="WFP133" s="280"/>
      <c r="WFQ133" s="280"/>
      <c r="WFR133" s="321"/>
      <c r="WFS133" s="280"/>
      <c r="WFT133" s="280"/>
      <c r="WFU133" s="321"/>
      <c r="WFV133" s="280"/>
      <c r="WFW133" s="280"/>
      <c r="WFX133" s="321"/>
      <c r="WFY133" s="280"/>
      <c r="WFZ133" s="280"/>
      <c r="WGA133" s="321"/>
      <c r="WGB133" s="280"/>
      <c r="WGC133" s="280"/>
      <c r="WGD133" s="321"/>
      <c r="WGE133" s="280"/>
      <c r="WGF133" s="280"/>
      <c r="WGG133" s="321"/>
      <c r="WGH133" s="280"/>
      <c r="WGI133" s="280"/>
      <c r="WGJ133" s="321"/>
      <c r="WGK133" s="280"/>
      <c r="WGL133" s="280"/>
      <c r="WGM133" s="321"/>
      <c r="WGN133" s="280"/>
      <c r="WGO133" s="280"/>
      <c r="WGP133" s="321"/>
      <c r="WGQ133" s="280"/>
      <c r="WGR133" s="280"/>
      <c r="WGS133" s="321"/>
      <c r="WGT133" s="280"/>
      <c r="WGU133" s="280"/>
      <c r="WGV133" s="321"/>
      <c r="WGW133" s="280"/>
      <c r="WGX133" s="280"/>
      <c r="WGY133" s="321"/>
      <c r="WGZ133" s="280"/>
      <c r="WHA133" s="280"/>
      <c r="WHB133" s="321"/>
      <c r="WHC133" s="280"/>
      <c r="WHD133" s="280"/>
      <c r="WHE133" s="321"/>
      <c r="WHF133" s="280"/>
      <c r="WHG133" s="280"/>
      <c r="WHH133" s="321"/>
      <c r="WHI133" s="280"/>
      <c r="WHJ133" s="280"/>
      <c r="WHK133" s="321"/>
      <c r="WHL133" s="280"/>
      <c r="WHM133" s="280"/>
      <c r="WHN133" s="321"/>
      <c r="WHO133" s="280"/>
      <c r="WHP133" s="280"/>
      <c r="WHQ133" s="321"/>
      <c r="WHR133" s="280"/>
      <c r="WHS133" s="280"/>
      <c r="WHT133" s="321"/>
      <c r="WHU133" s="280"/>
      <c r="WHV133" s="280"/>
      <c r="WHW133" s="321"/>
      <c r="WHX133" s="280"/>
      <c r="WHY133" s="280"/>
      <c r="WHZ133" s="321"/>
      <c r="WIA133" s="280"/>
      <c r="WIB133" s="280"/>
      <c r="WIC133" s="321"/>
      <c r="WID133" s="280"/>
      <c r="WIE133" s="280"/>
      <c r="WIF133" s="321"/>
      <c r="WIG133" s="280"/>
      <c r="WIH133" s="280"/>
      <c r="WII133" s="321"/>
      <c r="WIJ133" s="280"/>
      <c r="WIK133" s="280"/>
      <c r="WIL133" s="321"/>
      <c r="WIM133" s="280"/>
      <c r="WIN133" s="280"/>
      <c r="WIO133" s="321"/>
      <c r="WIP133" s="280"/>
      <c r="WIQ133" s="280"/>
      <c r="WIR133" s="321"/>
      <c r="WIS133" s="280"/>
      <c r="WIT133" s="280"/>
      <c r="WIU133" s="321"/>
      <c r="WIV133" s="280"/>
      <c r="WIW133" s="280"/>
      <c r="WIX133" s="321"/>
      <c r="WIY133" s="280"/>
      <c r="WIZ133" s="280"/>
      <c r="WJA133" s="321"/>
      <c r="WJB133" s="280"/>
      <c r="WJC133" s="280"/>
      <c r="WJD133" s="321"/>
      <c r="WJE133" s="280"/>
      <c r="WJF133" s="280"/>
      <c r="WJG133" s="321"/>
      <c r="WJH133" s="280"/>
      <c r="WJI133" s="280"/>
      <c r="WJJ133" s="321"/>
      <c r="WJK133" s="280"/>
      <c r="WJL133" s="280"/>
      <c r="WJM133" s="321"/>
      <c r="WJN133" s="280"/>
      <c r="WJO133" s="280"/>
      <c r="WJP133" s="321"/>
      <c r="WJQ133" s="280"/>
      <c r="WJR133" s="280"/>
      <c r="WJS133" s="321"/>
      <c r="WJT133" s="280"/>
      <c r="WJU133" s="280"/>
      <c r="WJV133" s="321"/>
      <c r="WJW133" s="280"/>
      <c r="WJX133" s="280"/>
      <c r="WJY133" s="321"/>
      <c r="WJZ133" s="280"/>
      <c r="WKA133" s="280"/>
      <c r="WKB133" s="321"/>
      <c r="WKC133" s="280"/>
      <c r="WKD133" s="280"/>
      <c r="WKE133" s="321"/>
      <c r="WKF133" s="280"/>
      <c r="WKG133" s="280"/>
      <c r="WKH133" s="321"/>
      <c r="WKI133" s="280"/>
      <c r="WKJ133" s="280"/>
      <c r="WKK133" s="321"/>
      <c r="WKL133" s="280"/>
      <c r="WKM133" s="280"/>
      <c r="WKN133" s="321"/>
      <c r="WKO133" s="280"/>
      <c r="WKP133" s="280"/>
      <c r="WKQ133" s="321"/>
      <c r="WKR133" s="280"/>
      <c r="WKS133" s="280"/>
      <c r="WKT133" s="321"/>
      <c r="WKU133" s="280"/>
      <c r="WKV133" s="280"/>
      <c r="WKW133" s="321"/>
      <c r="WKX133" s="280"/>
      <c r="WKY133" s="280"/>
      <c r="WKZ133" s="321"/>
      <c r="WLA133" s="280"/>
      <c r="WLB133" s="280"/>
      <c r="WLC133" s="321"/>
      <c r="WLD133" s="280"/>
      <c r="WLE133" s="280"/>
      <c r="WLF133" s="321"/>
      <c r="WLG133" s="280"/>
      <c r="WLH133" s="280"/>
      <c r="WLI133" s="321"/>
      <c r="WLJ133" s="280"/>
      <c r="WLK133" s="280"/>
      <c r="WLL133" s="321"/>
      <c r="WLM133" s="280"/>
      <c r="WLN133" s="280"/>
      <c r="WLO133" s="321"/>
      <c r="WLP133" s="280"/>
      <c r="WLQ133" s="280"/>
      <c r="WLR133" s="321"/>
      <c r="WLS133" s="280"/>
      <c r="WLT133" s="280"/>
      <c r="WLU133" s="321"/>
      <c r="WLV133" s="280"/>
      <c r="WLW133" s="280"/>
      <c r="WLX133" s="321"/>
      <c r="WLY133" s="280"/>
      <c r="WLZ133" s="280"/>
      <c r="WMA133" s="321"/>
      <c r="WMB133" s="280"/>
      <c r="WMC133" s="280"/>
      <c r="WMD133" s="321"/>
      <c r="WME133" s="280"/>
      <c r="WMF133" s="280"/>
      <c r="WMG133" s="321"/>
      <c r="WMH133" s="280"/>
      <c r="WMI133" s="280"/>
      <c r="WMJ133" s="321"/>
      <c r="WMK133" s="280"/>
      <c r="WML133" s="280"/>
      <c r="WMM133" s="321"/>
      <c r="WMN133" s="280"/>
      <c r="WMO133" s="280"/>
      <c r="WMP133" s="321"/>
      <c r="WMQ133" s="280"/>
      <c r="WMR133" s="280"/>
      <c r="WMS133" s="321"/>
      <c r="WMT133" s="280"/>
      <c r="WMU133" s="280"/>
      <c r="WMV133" s="321"/>
      <c r="WMW133" s="280"/>
      <c r="WMX133" s="280"/>
      <c r="WMY133" s="321"/>
      <c r="WMZ133" s="280"/>
      <c r="WNA133" s="280"/>
      <c r="WNB133" s="321"/>
      <c r="WNC133" s="280"/>
      <c r="WND133" s="280"/>
      <c r="WNE133" s="321"/>
      <c r="WNF133" s="280"/>
      <c r="WNG133" s="280"/>
      <c r="WNH133" s="321"/>
      <c r="WNI133" s="280"/>
      <c r="WNJ133" s="280"/>
      <c r="WNK133" s="321"/>
      <c r="WNL133" s="280"/>
      <c r="WNM133" s="280"/>
      <c r="WNN133" s="321"/>
      <c r="WNO133" s="280"/>
      <c r="WNP133" s="280"/>
      <c r="WNQ133" s="321"/>
      <c r="WNR133" s="280"/>
      <c r="WNS133" s="280"/>
      <c r="WNT133" s="321"/>
      <c r="WNU133" s="280"/>
      <c r="WNV133" s="280"/>
      <c r="WNW133" s="321"/>
      <c r="WNX133" s="280"/>
      <c r="WNY133" s="280"/>
      <c r="WNZ133" s="321"/>
      <c r="WOA133" s="280"/>
      <c r="WOB133" s="280"/>
      <c r="WOC133" s="321"/>
      <c r="WOD133" s="280"/>
      <c r="WOE133" s="280"/>
      <c r="WOF133" s="321"/>
      <c r="WOG133" s="280"/>
      <c r="WOH133" s="280"/>
      <c r="WOI133" s="321"/>
      <c r="WOJ133" s="280"/>
      <c r="WOK133" s="280"/>
      <c r="WOL133" s="321"/>
      <c r="WOM133" s="280"/>
      <c r="WON133" s="280"/>
      <c r="WOO133" s="321"/>
      <c r="WOP133" s="280"/>
      <c r="WOQ133" s="280"/>
      <c r="WOR133" s="321"/>
      <c r="WOS133" s="280"/>
      <c r="WOT133" s="280"/>
      <c r="WOU133" s="321"/>
      <c r="WOV133" s="280"/>
      <c r="WOW133" s="280"/>
      <c r="WOX133" s="321"/>
      <c r="WOY133" s="280"/>
      <c r="WOZ133" s="280"/>
      <c r="WPA133" s="321"/>
      <c r="WPB133" s="280"/>
      <c r="WPC133" s="280"/>
      <c r="WPD133" s="321"/>
      <c r="WPE133" s="280"/>
      <c r="WPF133" s="280"/>
      <c r="WPG133" s="321"/>
      <c r="WPH133" s="280"/>
      <c r="WPI133" s="280"/>
      <c r="WPJ133" s="321"/>
      <c r="WPK133" s="280"/>
      <c r="WPL133" s="280"/>
      <c r="WPM133" s="321"/>
      <c r="WPN133" s="280"/>
      <c r="WPO133" s="280"/>
      <c r="WPP133" s="321"/>
      <c r="WPQ133" s="280"/>
      <c r="WPR133" s="280"/>
      <c r="WPS133" s="321"/>
      <c r="WPT133" s="280"/>
      <c r="WPU133" s="280"/>
      <c r="WPV133" s="321"/>
      <c r="WPW133" s="280"/>
      <c r="WPX133" s="280"/>
      <c r="WPY133" s="321"/>
      <c r="WPZ133" s="280"/>
      <c r="WQA133" s="280"/>
      <c r="WQB133" s="321"/>
      <c r="WQC133" s="280"/>
      <c r="WQD133" s="280"/>
      <c r="WQE133" s="321"/>
      <c r="WQF133" s="280"/>
      <c r="WQG133" s="280"/>
      <c r="WQH133" s="321"/>
      <c r="WQI133" s="280"/>
      <c r="WQJ133" s="280"/>
      <c r="WQK133" s="321"/>
      <c r="WQL133" s="280"/>
      <c r="WQM133" s="280"/>
      <c r="WQN133" s="321"/>
      <c r="WQO133" s="280"/>
      <c r="WQP133" s="280"/>
      <c r="WQQ133" s="321"/>
      <c r="WQR133" s="280"/>
      <c r="WQS133" s="280"/>
      <c r="WQT133" s="321"/>
      <c r="WQU133" s="280"/>
      <c r="WQV133" s="280"/>
      <c r="WQW133" s="321"/>
      <c r="WQX133" s="280"/>
      <c r="WQY133" s="280"/>
      <c r="WQZ133" s="321"/>
      <c r="WRA133" s="280"/>
      <c r="WRB133" s="280"/>
      <c r="WRC133" s="321"/>
      <c r="WRD133" s="280"/>
      <c r="WRE133" s="280"/>
      <c r="WRF133" s="321"/>
      <c r="WRG133" s="280"/>
      <c r="WRH133" s="280"/>
      <c r="WRI133" s="321"/>
      <c r="WRJ133" s="280"/>
      <c r="WRK133" s="280"/>
      <c r="WRL133" s="321"/>
      <c r="WRM133" s="280"/>
      <c r="WRN133" s="280"/>
      <c r="WRO133" s="321"/>
      <c r="WRP133" s="280"/>
      <c r="WRQ133" s="280"/>
      <c r="WRR133" s="321"/>
      <c r="WRS133" s="280"/>
      <c r="WRT133" s="280"/>
      <c r="WRU133" s="321"/>
      <c r="WRV133" s="280"/>
      <c r="WRW133" s="280"/>
      <c r="WRX133" s="321"/>
      <c r="WRY133" s="280"/>
      <c r="WRZ133" s="280"/>
      <c r="WSA133" s="321"/>
      <c r="WSB133" s="280"/>
      <c r="WSC133" s="280"/>
      <c r="WSD133" s="321"/>
      <c r="WSE133" s="280"/>
      <c r="WSF133" s="280"/>
      <c r="WSG133" s="321"/>
      <c r="WSH133" s="280"/>
      <c r="WSI133" s="280"/>
      <c r="WSJ133" s="321"/>
      <c r="WSK133" s="280"/>
      <c r="WSL133" s="280"/>
      <c r="WSM133" s="321"/>
      <c r="WSN133" s="280"/>
      <c r="WSO133" s="280"/>
      <c r="WSP133" s="321"/>
      <c r="WSQ133" s="280"/>
      <c r="WSR133" s="280"/>
      <c r="WSS133" s="321"/>
      <c r="WST133" s="280"/>
      <c r="WSU133" s="280"/>
      <c r="WSV133" s="321"/>
      <c r="WSW133" s="280"/>
      <c r="WSX133" s="280"/>
      <c r="WSY133" s="321"/>
      <c r="WSZ133" s="280"/>
      <c r="WTA133" s="280"/>
      <c r="WTB133" s="321"/>
      <c r="WTC133" s="280"/>
      <c r="WTD133" s="280"/>
      <c r="WTE133" s="321"/>
      <c r="WTF133" s="280"/>
      <c r="WTG133" s="280"/>
      <c r="WTH133" s="321"/>
      <c r="WTI133" s="280"/>
      <c r="WTJ133" s="280"/>
      <c r="WTK133" s="321"/>
      <c r="WTL133" s="280"/>
      <c r="WTM133" s="280"/>
      <c r="WTN133" s="321"/>
      <c r="WTO133" s="280"/>
      <c r="WTP133" s="280"/>
      <c r="WTQ133" s="321"/>
      <c r="WTR133" s="280"/>
      <c r="WTS133" s="280"/>
      <c r="WTT133" s="321"/>
      <c r="WTU133" s="280"/>
      <c r="WTV133" s="280"/>
      <c r="WTW133" s="321"/>
      <c r="WTX133" s="280"/>
      <c r="WTY133" s="280"/>
      <c r="WTZ133" s="321"/>
      <c r="WUA133" s="280"/>
      <c r="WUB133" s="280"/>
      <c r="WUC133" s="321"/>
      <c r="WUD133" s="280"/>
      <c r="WUE133" s="280"/>
      <c r="WUF133" s="321"/>
      <c r="WUG133" s="280"/>
      <c r="WUH133" s="280"/>
      <c r="WUI133" s="321"/>
      <c r="WUJ133" s="280"/>
      <c r="WUK133" s="280"/>
      <c r="WUL133" s="321"/>
      <c r="WUM133" s="280"/>
      <c r="WUN133" s="280"/>
      <c r="WUO133" s="321"/>
      <c r="WUP133" s="280"/>
      <c r="WUQ133" s="280"/>
      <c r="WUR133" s="321"/>
      <c r="WUS133" s="280"/>
      <c r="WUT133" s="280"/>
      <c r="WUU133" s="321"/>
      <c r="WUV133" s="280"/>
      <c r="WUW133" s="280"/>
      <c r="WUX133" s="321"/>
      <c r="WUY133" s="280"/>
      <c r="WUZ133" s="280"/>
      <c r="WVA133" s="321"/>
      <c r="WVB133" s="280"/>
      <c r="WVC133" s="280"/>
      <c r="WVD133" s="321"/>
      <c r="WVE133" s="280"/>
      <c r="WVF133" s="280"/>
      <c r="WVG133" s="321"/>
      <c r="WVH133" s="280"/>
      <c r="WVI133" s="280"/>
      <c r="WVJ133" s="321"/>
      <c r="WVK133" s="280"/>
      <c r="WVL133" s="280"/>
      <c r="WVM133" s="321"/>
      <c r="WVN133" s="280"/>
      <c r="WVO133" s="280"/>
      <c r="WVP133" s="321"/>
      <c r="WVQ133" s="280"/>
      <c r="WVR133" s="280"/>
      <c r="WVS133" s="321"/>
      <c r="WVT133" s="280"/>
      <c r="WVU133" s="280"/>
      <c r="WVV133" s="321"/>
      <c r="WVW133" s="280"/>
      <c r="WVX133" s="280"/>
      <c r="WVY133" s="321"/>
      <c r="WVZ133" s="280"/>
      <c r="WWA133" s="280"/>
      <c r="WWB133" s="321"/>
      <c r="WWC133" s="280"/>
      <c r="WWD133" s="280"/>
      <c r="WWE133" s="321"/>
      <c r="WWF133" s="280"/>
      <c r="WWG133" s="280"/>
      <c r="WWH133" s="321"/>
      <c r="WWI133" s="280"/>
      <c r="WWJ133" s="280"/>
      <c r="WWK133" s="321"/>
      <c r="WWL133" s="280"/>
      <c r="WWM133" s="280"/>
      <c r="WWN133" s="321"/>
      <c r="WWO133" s="280"/>
      <c r="WWP133" s="280"/>
      <c r="WWQ133" s="321"/>
      <c r="WWR133" s="280"/>
      <c r="WWS133" s="280"/>
      <c r="WWT133" s="321"/>
      <c r="WWU133" s="280"/>
      <c r="WWV133" s="280"/>
      <c r="WWW133" s="321"/>
      <c r="WWX133" s="280"/>
      <c r="WWY133" s="280"/>
      <c r="WWZ133" s="321"/>
      <c r="WXA133" s="280"/>
      <c r="WXB133" s="280"/>
      <c r="WXC133" s="321"/>
      <c r="WXD133" s="280"/>
      <c r="WXE133" s="280"/>
      <c r="WXF133" s="321"/>
      <c r="WXG133" s="280"/>
      <c r="WXH133" s="280"/>
      <c r="WXI133" s="321"/>
      <c r="WXJ133" s="280"/>
      <c r="WXK133" s="280"/>
      <c r="WXL133" s="321"/>
      <c r="WXM133" s="280"/>
      <c r="WXN133" s="280"/>
      <c r="WXO133" s="321"/>
      <c r="WXP133" s="280"/>
      <c r="WXQ133" s="280"/>
      <c r="WXR133" s="321"/>
      <c r="WXS133" s="280"/>
      <c r="WXT133" s="280"/>
      <c r="WXU133" s="321"/>
      <c r="WXV133" s="280"/>
      <c r="WXW133" s="280"/>
      <c r="WXX133" s="321"/>
      <c r="WXY133" s="280"/>
      <c r="WXZ133" s="280"/>
      <c r="WYA133" s="321"/>
      <c r="WYB133" s="280"/>
      <c r="WYC133" s="280"/>
      <c r="WYD133" s="321"/>
      <c r="WYE133" s="280"/>
      <c r="WYF133" s="280"/>
      <c r="WYG133" s="321"/>
      <c r="WYH133" s="280"/>
      <c r="WYI133" s="280"/>
      <c r="WYJ133" s="321"/>
      <c r="WYK133" s="280"/>
      <c r="WYL133" s="280"/>
      <c r="WYM133" s="321"/>
      <c r="WYN133" s="280"/>
      <c r="WYO133" s="280"/>
      <c r="WYP133" s="321"/>
      <c r="WYQ133" s="280"/>
      <c r="WYR133" s="280"/>
      <c r="WYS133" s="321"/>
      <c r="WYT133" s="280"/>
      <c r="WYU133" s="280"/>
      <c r="WYV133" s="321"/>
      <c r="WYW133" s="280"/>
      <c r="WYX133" s="280"/>
      <c r="WYY133" s="321"/>
      <c r="WYZ133" s="280"/>
      <c r="WZA133" s="280"/>
      <c r="WZB133" s="321"/>
      <c r="WZC133" s="280"/>
      <c r="WZD133" s="280"/>
      <c r="WZE133" s="321"/>
      <c r="WZF133" s="280"/>
      <c r="WZG133" s="280"/>
      <c r="WZH133" s="321"/>
      <c r="WZI133" s="280"/>
      <c r="WZJ133" s="280"/>
      <c r="WZK133" s="321"/>
      <c r="WZL133" s="280"/>
      <c r="WZM133" s="280"/>
      <c r="WZN133" s="321"/>
      <c r="WZO133" s="280"/>
      <c r="WZP133" s="280"/>
      <c r="WZQ133" s="321"/>
      <c r="WZR133" s="280"/>
      <c r="WZS133" s="280"/>
      <c r="WZT133" s="321"/>
      <c r="WZU133" s="280"/>
      <c r="WZV133" s="280"/>
      <c r="WZW133" s="321"/>
      <c r="WZX133" s="280"/>
      <c r="WZY133" s="280"/>
      <c r="WZZ133" s="321"/>
      <c r="XAA133" s="280"/>
      <c r="XAB133" s="280"/>
      <c r="XAC133" s="321"/>
      <c r="XAD133" s="280"/>
      <c r="XAE133" s="280"/>
      <c r="XAF133" s="321"/>
      <c r="XAG133" s="280"/>
      <c r="XAH133" s="280"/>
      <c r="XAI133" s="321"/>
      <c r="XAJ133" s="280"/>
      <c r="XAK133" s="280"/>
      <c r="XAL133" s="321"/>
      <c r="XAM133" s="280"/>
      <c r="XAN133" s="280"/>
      <c r="XAO133" s="321"/>
      <c r="XAP133" s="280"/>
      <c r="XAQ133" s="280"/>
      <c r="XAR133" s="321"/>
      <c r="XAS133" s="280"/>
      <c r="XAT133" s="280"/>
      <c r="XAU133" s="321"/>
      <c r="XAV133" s="280"/>
      <c r="XAW133" s="280"/>
      <c r="XAX133" s="321"/>
      <c r="XAY133" s="280"/>
      <c r="XAZ133" s="280"/>
      <c r="XBA133" s="321"/>
      <c r="XBB133" s="280"/>
      <c r="XBC133" s="280"/>
      <c r="XBD133" s="321"/>
      <c r="XBE133" s="280"/>
      <c r="XBF133" s="280"/>
      <c r="XBG133" s="321"/>
      <c r="XBH133" s="280"/>
      <c r="XBI133" s="280"/>
      <c r="XBJ133" s="321"/>
      <c r="XBK133" s="280"/>
      <c r="XBL133" s="280"/>
      <c r="XBM133" s="321"/>
      <c r="XBN133" s="280"/>
      <c r="XBO133" s="280"/>
      <c r="XBP133" s="321"/>
      <c r="XBQ133" s="280"/>
      <c r="XBR133" s="280"/>
      <c r="XBS133" s="321"/>
      <c r="XBT133" s="280"/>
      <c r="XBU133" s="280"/>
      <c r="XBV133" s="321"/>
      <c r="XBW133" s="280"/>
      <c r="XBX133" s="280"/>
      <c r="XBY133" s="321"/>
      <c r="XBZ133" s="280"/>
      <c r="XCA133" s="280"/>
      <c r="XCB133" s="321"/>
      <c r="XCC133" s="280"/>
      <c r="XCD133" s="280"/>
      <c r="XCE133" s="321"/>
      <c r="XCF133" s="280"/>
      <c r="XCG133" s="280"/>
      <c r="XCH133" s="321"/>
      <c r="XCI133" s="280"/>
      <c r="XCJ133" s="280"/>
      <c r="XCK133" s="321"/>
      <c r="XCL133" s="280"/>
      <c r="XCM133" s="280"/>
      <c r="XCN133" s="321"/>
      <c r="XCO133" s="280"/>
      <c r="XCP133" s="280"/>
      <c r="XCQ133" s="321"/>
      <c r="XCR133" s="280"/>
      <c r="XCS133" s="280"/>
      <c r="XCT133" s="321"/>
      <c r="XCU133" s="280"/>
      <c r="XCV133" s="280"/>
      <c r="XCW133" s="321"/>
      <c r="XCX133" s="280"/>
      <c r="XCY133" s="280"/>
      <c r="XCZ133" s="321"/>
      <c r="XDA133" s="280"/>
      <c r="XDB133" s="280"/>
      <c r="XDC133" s="321"/>
      <c r="XDD133" s="280"/>
      <c r="XDE133" s="280"/>
      <c r="XDF133" s="321"/>
      <c r="XDG133" s="280"/>
      <c r="XDH133" s="280"/>
      <c r="XDI133" s="321"/>
      <c r="XDJ133" s="280"/>
      <c r="XDK133" s="280"/>
      <c r="XDL133" s="321"/>
      <c r="XDM133" s="280"/>
      <c r="XDN133" s="280"/>
      <c r="XDO133" s="321"/>
      <c r="XDP133" s="280"/>
      <c r="XDQ133" s="280"/>
      <c r="XDR133" s="321"/>
      <c r="XDS133" s="280"/>
      <c r="XDT133" s="280"/>
      <c r="XDU133" s="321"/>
      <c r="XDV133" s="280"/>
      <c r="XDW133" s="280"/>
      <c r="XDX133" s="321"/>
      <c r="XDY133" s="280"/>
      <c r="XDZ133" s="280"/>
      <c r="XEA133" s="321"/>
      <c r="XEB133" s="280"/>
      <c r="XEC133" s="280"/>
      <c r="XED133" s="321"/>
      <c r="XEE133" s="280"/>
      <c r="XEF133" s="280"/>
      <c r="XEG133" s="321"/>
      <c r="XEH133" s="280"/>
      <c r="XEI133" s="280"/>
      <c r="XEJ133" s="321"/>
      <c r="XEK133" s="280"/>
      <c r="XEL133" s="280"/>
      <c r="XEM133" s="321"/>
      <c r="XEN133" s="280"/>
      <c r="XEO133" s="280"/>
      <c r="XEP133" s="321"/>
      <c r="XEQ133" s="280"/>
      <c r="XER133" s="280"/>
      <c r="XES133" s="321"/>
      <c r="XET133" s="280"/>
      <c r="XEU133" s="280"/>
      <c r="XEV133" s="321"/>
      <c r="XEW133" s="280"/>
      <c r="XEX133" s="280"/>
      <c r="XEY133" s="321"/>
      <c r="XEZ133" s="280"/>
      <c r="XFA133" s="280"/>
      <c r="XFB133" s="321"/>
      <c r="XFC133" s="280"/>
      <c r="XFD133" s="280"/>
    </row>
    <row r="134" spans="2:16384" x14ac:dyDescent="0.25">
      <c r="C134" s="275">
        <v>42795</v>
      </c>
      <c r="E134" s="280">
        <v>28.333333333333332</v>
      </c>
      <c r="F134" s="280">
        <v>1.3333333333333333</v>
      </c>
      <c r="G134" s="280">
        <v>17.777777777777779</v>
      </c>
      <c r="H134" s="280">
        <v>13.333333333333334</v>
      </c>
      <c r="I134" s="280">
        <v>14.111111111111111</v>
      </c>
      <c r="J134" s="280">
        <v>5</v>
      </c>
      <c r="K134" s="321"/>
      <c r="L134" s="280"/>
      <c r="M134" s="280"/>
      <c r="N134" s="321"/>
      <c r="O134" s="280"/>
      <c r="P134" s="280"/>
      <c r="Q134" s="321"/>
      <c r="R134" s="280"/>
      <c r="S134" s="280"/>
      <c r="T134" s="321"/>
      <c r="U134" s="280"/>
      <c r="V134" s="280"/>
      <c r="W134" s="321"/>
      <c r="X134" s="280"/>
      <c r="Y134" s="280"/>
      <c r="Z134" s="321"/>
      <c r="AA134" s="280"/>
      <c r="AB134" s="280"/>
      <c r="AC134" s="321"/>
      <c r="AD134" s="280"/>
      <c r="AE134" s="280"/>
      <c r="AF134" s="321"/>
      <c r="AG134" s="280"/>
      <c r="AH134" s="280"/>
      <c r="AI134" s="321"/>
      <c r="AJ134" s="280"/>
      <c r="AK134" s="280"/>
      <c r="AL134" s="321"/>
      <c r="AM134" s="280"/>
      <c r="AN134" s="280"/>
      <c r="AO134" s="321"/>
      <c r="AP134" s="280"/>
      <c r="AQ134" s="280"/>
      <c r="AR134" s="321"/>
      <c r="AS134" s="280"/>
      <c r="AT134" s="280"/>
      <c r="AU134" s="321"/>
      <c r="AV134" s="280"/>
      <c r="AW134" s="280"/>
      <c r="AX134" s="321"/>
      <c r="AY134" s="280"/>
      <c r="AZ134" s="280"/>
      <c r="BA134" s="321"/>
      <c r="BB134" s="280"/>
      <c r="BC134" s="280"/>
      <c r="BD134" s="321"/>
      <c r="BE134" s="280"/>
      <c r="BF134" s="280"/>
      <c r="BG134" s="321"/>
      <c r="BH134" s="280"/>
      <c r="BI134" s="280"/>
      <c r="BJ134" s="321"/>
      <c r="BK134" s="280"/>
      <c r="BL134" s="280"/>
      <c r="BM134" s="321"/>
      <c r="BN134" s="280"/>
      <c r="BO134" s="280"/>
      <c r="BP134" s="321"/>
      <c r="BQ134" s="280"/>
      <c r="BR134" s="280"/>
      <c r="BS134" s="321"/>
      <c r="BT134" s="280"/>
      <c r="BU134" s="280"/>
      <c r="BV134" s="321"/>
      <c r="BW134" s="280"/>
      <c r="BX134" s="280"/>
      <c r="BY134" s="321"/>
      <c r="BZ134" s="280"/>
      <c r="CA134" s="280"/>
      <c r="CB134" s="321"/>
      <c r="CC134" s="280"/>
      <c r="CD134" s="280"/>
      <c r="CE134" s="321"/>
      <c r="CF134" s="280"/>
      <c r="CG134" s="280"/>
      <c r="CH134" s="321"/>
      <c r="CI134" s="280"/>
      <c r="CJ134" s="280"/>
      <c r="CK134" s="321"/>
      <c r="CL134" s="280"/>
      <c r="CM134" s="280"/>
      <c r="CN134" s="321"/>
      <c r="CO134" s="280"/>
      <c r="CP134" s="280"/>
      <c r="CQ134" s="321"/>
      <c r="CR134" s="280"/>
      <c r="CS134" s="280"/>
      <c r="CT134" s="321"/>
      <c r="CU134" s="280"/>
      <c r="CV134" s="280"/>
      <c r="CW134" s="321"/>
      <c r="CX134" s="280"/>
      <c r="CY134" s="280"/>
      <c r="CZ134" s="321"/>
      <c r="DA134" s="280"/>
      <c r="DB134" s="280"/>
      <c r="DC134" s="321"/>
      <c r="DD134" s="280"/>
      <c r="DE134" s="280"/>
      <c r="DF134" s="321"/>
      <c r="DG134" s="280"/>
      <c r="DH134" s="280"/>
      <c r="DI134" s="321"/>
      <c r="DJ134" s="280"/>
      <c r="DK134" s="280"/>
      <c r="DL134" s="321"/>
      <c r="DM134" s="280"/>
      <c r="DN134" s="280"/>
      <c r="DO134" s="321"/>
      <c r="DP134" s="280"/>
      <c r="DQ134" s="280"/>
      <c r="DR134" s="321"/>
      <c r="DS134" s="280"/>
      <c r="DT134" s="280"/>
      <c r="DU134" s="321"/>
      <c r="DV134" s="280"/>
      <c r="DW134" s="280"/>
      <c r="DX134" s="321"/>
      <c r="DY134" s="280"/>
      <c r="DZ134" s="280"/>
      <c r="EA134" s="321"/>
      <c r="EB134" s="280"/>
      <c r="EC134" s="280"/>
      <c r="ED134" s="321"/>
      <c r="EE134" s="280"/>
      <c r="EF134" s="280"/>
      <c r="EG134" s="321"/>
      <c r="EH134" s="280"/>
      <c r="EI134" s="280"/>
      <c r="EJ134" s="321"/>
      <c r="EK134" s="280"/>
      <c r="EL134" s="280"/>
      <c r="EM134" s="321"/>
      <c r="EN134" s="280"/>
      <c r="EO134" s="280"/>
      <c r="EP134" s="321"/>
      <c r="EQ134" s="280"/>
      <c r="ER134" s="280"/>
      <c r="ES134" s="321"/>
      <c r="ET134" s="280"/>
      <c r="EU134" s="280"/>
      <c r="EV134" s="321"/>
      <c r="EW134" s="280"/>
      <c r="EX134" s="280"/>
      <c r="EY134" s="321"/>
      <c r="EZ134" s="280"/>
      <c r="FA134" s="280"/>
      <c r="FB134" s="321"/>
      <c r="FC134" s="280"/>
      <c r="FD134" s="280"/>
      <c r="FE134" s="321"/>
      <c r="FF134" s="280"/>
      <c r="FG134" s="280"/>
      <c r="FH134" s="321"/>
      <c r="FI134" s="280"/>
      <c r="FJ134" s="280"/>
      <c r="FK134" s="321"/>
      <c r="FL134" s="280"/>
      <c r="FM134" s="280"/>
      <c r="FN134" s="321"/>
      <c r="FO134" s="280"/>
      <c r="FP134" s="280"/>
      <c r="FQ134" s="321"/>
      <c r="FR134" s="280"/>
      <c r="FS134" s="280"/>
      <c r="FT134" s="321"/>
      <c r="FU134" s="280"/>
      <c r="FV134" s="280"/>
      <c r="FW134" s="321"/>
      <c r="FX134" s="280"/>
      <c r="FY134" s="280"/>
      <c r="FZ134" s="321"/>
      <c r="GA134" s="280"/>
      <c r="GB134" s="280"/>
      <c r="GC134" s="321"/>
      <c r="GD134" s="280"/>
      <c r="GE134" s="280"/>
      <c r="GF134" s="321"/>
      <c r="GG134" s="280"/>
      <c r="GH134" s="280"/>
      <c r="GI134" s="321"/>
      <c r="GJ134" s="280"/>
      <c r="GK134" s="280"/>
      <c r="GL134" s="321"/>
      <c r="GM134" s="280"/>
      <c r="GN134" s="280"/>
      <c r="GO134" s="321"/>
      <c r="GP134" s="280"/>
      <c r="GQ134" s="280"/>
      <c r="GR134" s="321"/>
      <c r="GS134" s="280"/>
      <c r="GT134" s="280"/>
      <c r="GU134" s="321"/>
      <c r="GV134" s="280"/>
      <c r="GW134" s="280"/>
      <c r="GX134" s="321"/>
      <c r="GY134" s="280"/>
      <c r="GZ134" s="280"/>
      <c r="HA134" s="321"/>
      <c r="HB134" s="280"/>
      <c r="HC134" s="280"/>
      <c r="HD134" s="321"/>
      <c r="HE134" s="280"/>
      <c r="HF134" s="280"/>
      <c r="HG134" s="321"/>
      <c r="HH134" s="280"/>
      <c r="HI134" s="280"/>
      <c r="HJ134" s="321"/>
      <c r="HK134" s="280"/>
      <c r="HL134" s="280"/>
      <c r="HM134" s="321"/>
      <c r="HN134" s="280"/>
      <c r="HO134" s="280"/>
      <c r="HP134" s="321"/>
      <c r="HQ134" s="280"/>
      <c r="HR134" s="280"/>
      <c r="HS134" s="321"/>
      <c r="HT134" s="280"/>
      <c r="HU134" s="280"/>
      <c r="HV134" s="321"/>
      <c r="HW134" s="280"/>
      <c r="HX134" s="280"/>
      <c r="HY134" s="321"/>
      <c r="HZ134" s="280"/>
      <c r="IA134" s="280"/>
      <c r="IB134" s="321"/>
      <c r="IC134" s="280"/>
      <c r="ID134" s="280"/>
      <c r="IE134" s="321"/>
      <c r="IF134" s="280"/>
      <c r="IG134" s="280"/>
      <c r="IH134" s="321"/>
      <c r="II134" s="280"/>
      <c r="IJ134" s="280"/>
      <c r="IK134" s="321"/>
      <c r="IL134" s="280"/>
      <c r="IM134" s="280"/>
      <c r="IN134" s="321"/>
      <c r="IO134" s="280"/>
      <c r="IP134" s="280"/>
      <c r="IQ134" s="321"/>
      <c r="IR134" s="280"/>
      <c r="IS134" s="280"/>
      <c r="IT134" s="321"/>
      <c r="IU134" s="280"/>
      <c r="IV134" s="280"/>
      <c r="IW134" s="321"/>
      <c r="IX134" s="280"/>
      <c r="IY134" s="280"/>
      <c r="IZ134" s="321"/>
      <c r="JA134" s="280"/>
      <c r="JB134" s="280"/>
      <c r="JC134" s="321"/>
      <c r="JD134" s="280"/>
      <c r="JE134" s="280"/>
      <c r="JF134" s="321"/>
      <c r="JG134" s="280"/>
      <c r="JH134" s="280"/>
      <c r="JI134" s="321"/>
      <c r="JJ134" s="280"/>
      <c r="JK134" s="280"/>
      <c r="JL134" s="321"/>
      <c r="JM134" s="280"/>
      <c r="JN134" s="280"/>
      <c r="JO134" s="321"/>
      <c r="JP134" s="280"/>
      <c r="JQ134" s="280"/>
      <c r="JR134" s="321"/>
      <c r="JS134" s="280"/>
      <c r="JT134" s="280"/>
      <c r="JU134" s="321"/>
      <c r="JV134" s="280"/>
      <c r="JW134" s="280"/>
      <c r="JX134" s="321"/>
      <c r="JY134" s="280"/>
      <c r="JZ134" s="280"/>
      <c r="KA134" s="321"/>
      <c r="KB134" s="280"/>
      <c r="KC134" s="280"/>
      <c r="KD134" s="321"/>
      <c r="KE134" s="280"/>
      <c r="KF134" s="280"/>
      <c r="KG134" s="321"/>
      <c r="KH134" s="280"/>
      <c r="KI134" s="280"/>
      <c r="KJ134" s="321"/>
      <c r="KK134" s="280"/>
      <c r="KL134" s="280"/>
      <c r="KM134" s="321"/>
      <c r="KN134" s="280"/>
      <c r="KO134" s="280"/>
      <c r="KP134" s="321"/>
      <c r="KQ134" s="280"/>
      <c r="KR134" s="280"/>
      <c r="KS134" s="321"/>
      <c r="KT134" s="280"/>
      <c r="KU134" s="280"/>
      <c r="KV134" s="321"/>
      <c r="KW134" s="280"/>
      <c r="KX134" s="280"/>
      <c r="KY134" s="321"/>
      <c r="KZ134" s="280"/>
      <c r="LA134" s="280"/>
      <c r="LB134" s="321"/>
      <c r="LC134" s="280"/>
      <c r="LD134" s="280"/>
      <c r="LE134" s="321"/>
      <c r="LF134" s="280"/>
      <c r="LG134" s="280"/>
      <c r="LH134" s="321"/>
      <c r="LI134" s="280"/>
      <c r="LJ134" s="280"/>
      <c r="LK134" s="321"/>
      <c r="LL134" s="280"/>
      <c r="LM134" s="280"/>
      <c r="LN134" s="321"/>
      <c r="LO134" s="280"/>
      <c r="LP134" s="280"/>
      <c r="LQ134" s="321"/>
      <c r="LR134" s="280"/>
      <c r="LS134" s="280"/>
      <c r="LT134" s="321"/>
      <c r="LU134" s="280"/>
      <c r="LV134" s="280"/>
      <c r="LW134" s="321"/>
      <c r="LX134" s="280"/>
      <c r="LY134" s="280"/>
      <c r="LZ134" s="321"/>
      <c r="MA134" s="280"/>
      <c r="MB134" s="280"/>
      <c r="MC134" s="321"/>
      <c r="MD134" s="280"/>
      <c r="ME134" s="280"/>
      <c r="MF134" s="321"/>
      <c r="MG134" s="280"/>
      <c r="MH134" s="280"/>
      <c r="MI134" s="321"/>
      <c r="MJ134" s="280"/>
      <c r="MK134" s="280"/>
      <c r="ML134" s="321"/>
      <c r="MM134" s="280"/>
      <c r="MN134" s="280"/>
      <c r="MO134" s="321"/>
      <c r="MP134" s="280"/>
      <c r="MQ134" s="280"/>
      <c r="MR134" s="321"/>
      <c r="MS134" s="280"/>
      <c r="MT134" s="280"/>
      <c r="MU134" s="321"/>
      <c r="MV134" s="280"/>
      <c r="MW134" s="280"/>
      <c r="MX134" s="321"/>
      <c r="MY134" s="280"/>
      <c r="MZ134" s="280"/>
      <c r="NA134" s="321"/>
      <c r="NB134" s="280"/>
      <c r="NC134" s="280"/>
      <c r="ND134" s="321"/>
      <c r="NE134" s="280"/>
      <c r="NF134" s="280"/>
      <c r="NG134" s="321"/>
      <c r="NH134" s="280"/>
      <c r="NI134" s="280"/>
      <c r="NJ134" s="321"/>
      <c r="NK134" s="280"/>
      <c r="NL134" s="280"/>
      <c r="NM134" s="321"/>
      <c r="NN134" s="280"/>
      <c r="NO134" s="280"/>
      <c r="NP134" s="321"/>
      <c r="NQ134" s="280"/>
      <c r="NR134" s="280"/>
      <c r="NS134" s="321"/>
      <c r="NT134" s="280"/>
      <c r="NU134" s="280"/>
      <c r="NV134" s="321"/>
      <c r="NW134" s="280"/>
      <c r="NX134" s="280"/>
      <c r="NY134" s="321"/>
      <c r="NZ134" s="280"/>
      <c r="OA134" s="280"/>
      <c r="OB134" s="321"/>
      <c r="OC134" s="280"/>
      <c r="OD134" s="280"/>
      <c r="OE134" s="321"/>
      <c r="OF134" s="280"/>
      <c r="OG134" s="280"/>
      <c r="OH134" s="321"/>
      <c r="OI134" s="280"/>
      <c r="OJ134" s="280"/>
      <c r="OK134" s="321"/>
      <c r="OL134" s="280"/>
      <c r="OM134" s="280"/>
      <c r="ON134" s="321"/>
      <c r="OO134" s="280"/>
      <c r="OP134" s="280"/>
      <c r="OQ134" s="321"/>
      <c r="OR134" s="280"/>
      <c r="OS134" s="280"/>
      <c r="OT134" s="321"/>
      <c r="OU134" s="280"/>
      <c r="OV134" s="280"/>
      <c r="OW134" s="321"/>
      <c r="OX134" s="280"/>
      <c r="OY134" s="280"/>
      <c r="OZ134" s="321"/>
      <c r="PA134" s="280"/>
      <c r="PB134" s="280"/>
      <c r="PC134" s="321"/>
      <c r="PD134" s="280"/>
      <c r="PE134" s="280"/>
      <c r="PF134" s="321"/>
      <c r="PG134" s="280"/>
      <c r="PH134" s="280"/>
      <c r="PI134" s="321"/>
      <c r="PJ134" s="280"/>
      <c r="PK134" s="280"/>
      <c r="PL134" s="321"/>
      <c r="PM134" s="280"/>
      <c r="PN134" s="280"/>
      <c r="PO134" s="321"/>
      <c r="PP134" s="280"/>
      <c r="PQ134" s="280"/>
      <c r="PR134" s="321"/>
      <c r="PS134" s="280"/>
      <c r="PT134" s="280"/>
      <c r="PU134" s="321"/>
      <c r="PV134" s="280"/>
      <c r="PW134" s="280"/>
      <c r="PX134" s="321"/>
      <c r="PY134" s="280"/>
      <c r="PZ134" s="280"/>
      <c r="QA134" s="321"/>
      <c r="QB134" s="280"/>
      <c r="QC134" s="280"/>
      <c r="QD134" s="321"/>
      <c r="QE134" s="280"/>
      <c r="QF134" s="280"/>
      <c r="QG134" s="321"/>
      <c r="QH134" s="280"/>
      <c r="QI134" s="280"/>
      <c r="QJ134" s="321"/>
      <c r="QK134" s="280"/>
      <c r="QL134" s="280"/>
      <c r="QM134" s="321"/>
      <c r="QN134" s="280"/>
      <c r="QO134" s="280"/>
      <c r="QP134" s="321"/>
      <c r="QQ134" s="280"/>
      <c r="QR134" s="280"/>
      <c r="QS134" s="321"/>
      <c r="QT134" s="280"/>
      <c r="QU134" s="280"/>
      <c r="QV134" s="321"/>
      <c r="QW134" s="280"/>
      <c r="QX134" s="280"/>
      <c r="QY134" s="321"/>
      <c r="QZ134" s="280"/>
      <c r="RA134" s="280"/>
      <c r="RB134" s="321"/>
      <c r="RC134" s="280"/>
      <c r="RD134" s="280"/>
      <c r="RE134" s="321"/>
      <c r="RF134" s="280"/>
      <c r="RG134" s="280"/>
      <c r="RH134" s="321"/>
      <c r="RI134" s="280"/>
      <c r="RJ134" s="280"/>
      <c r="RK134" s="321"/>
      <c r="RL134" s="280"/>
      <c r="RM134" s="280"/>
      <c r="RN134" s="321"/>
      <c r="RO134" s="280"/>
      <c r="RP134" s="280"/>
      <c r="RQ134" s="321"/>
      <c r="RR134" s="280"/>
      <c r="RS134" s="280"/>
      <c r="RT134" s="321"/>
      <c r="RU134" s="280"/>
      <c r="RV134" s="280"/>
      <c r="RW134" s="321"/>
      <c r="RX134" s="280"/>
      <c r="RY134" s="280"/>
      <c r="RZ134" s="321"/>
      <c r="SA134" s="280"/>
      <c r="SB134" s="280"/>
      <c r="SC134" s="321"/>
      <c r="SD134" s="280"/>
      <c r="SE134" s="280"/>
      <c r="SF134" s="321"/>
      <c r="SG134" s="280"/>
      <c r="SH134" s="280"/>
      <c r="SI134" s="321"/>
      <c r="SJ134" s="280"/>
      <c r="SK134" s="280"/>
      <c r="SL134" s="321"/>
      <c r="SM134" s="280"/>
      <c r="SN134" s="280"/>
      <c r="SO134" s="321"/>
      <c r="SP134" s="280"/>
      <c r="SQ134" s="280"/>
      <c r="SR134" s="321"/>
      <c r="SS134" s="280"/>
      <c r="ST134" s="280"/>
      <c r="SU134" s="321"/>
      <c r="SV134" s="280"/>
      <c r="SW134" s="280"/>
      <c r="SX134" s="321"/>
      <c r="SY134" s="280"/>
      <c r="SZ134" s="280"/>
      <c r="TA134" s="321"/>
      <c r="TB134" s="280"/>
      <c r="TC134" s="280"/>
      <c r="TD134" s="321"/>
      <c r="TE134" s="280"/>
      <c r="TF134" s="280"/>
      <c r="TG134" s="321"/>
      <c r="TH134" s="280"/>
      <c r="TI134" s="280"/>
      <c r="TJ134" s="321"/>
      <c r="TK134" s="280"/>
      <c r="TL134" s="280"/>
      <c r="TM134" s="321"/>
      <c r="TN134" s="280"/>
      <c r="TO134" s="280"/>
      <c r="TP134" s="321"/>
      <c r="TQ134" s="280"/>
      <c r="TR134" s="280"/>
      <c r="TS134" s="321"/>
      <c r="TT134" s="280"/>
      <c r="TU134" s="280"/>
      <c r="TV134" s="321"/>
      <c r="TW134" s="280"/>
      <c r="TX134" s="280"/>
      <c r="TY134" s="321"/>
      <c r="TZ134" s="280"/>
      <c r="UA134" s="280"/>
      <c r="UB134" s="321"/>
      <c r="UC134" s="280"/>
      <c r="UD134" s="280"/>
      <c r="UE134" s="321"/>
      <c r="UF134" s="280"/>
      <c r="UG134" s="280"/>
      <c r="UH134" s="321"/>
      <c r="UI134" s="280"/>
      <c r="UJ134" s="280"/>
      <c r="UK134" s="321"/>
      <c r="UL134" s="280"/>
      <c r="UM134" s="280"/>
      <c r="UN134" s="321"/>
      <c r="UO134" s="280"/>
      <c r="UP134" s="280"/>
      <c r="UQ134" s="321"/>
      <c r="UR134" s="280"/>
      <c r="US134" s="280"/>
      <c r="UT134" s="321"/>
      <c r="UU134" s="280"/>
      <c r="UV134" s="280"/>
      <c r="UW134" s="321"/>
      <c r="UX134" s="280"/>
      <c r="UY134" s="280"/>
      <c r="UZ134" s="321"/>
      <c r="VA134" s="280"/>
      <c r="VB134" s="280"/>
      <c r="VC134" s="321"/>
      <c r="VD134" s="280"/>
      <c r="VE134" s="280"/>
      <c r="VF134" s="321"/>
      <c r="VG134" s="280"/>
      <c r="VH134" s="280"/>
      <c r="VI134" s="321"/>
      <c r="VJ134" s="280"/>
      <c r="VK134" s="280"/>
      <c r="VL134" s="321"/>
      <c r="VM134" s="280"/>
      <c r="VN134" s="280"/>
      <c r="VO134" s="321"/>
      <c r="VP134" s="280"/>
      <c r="VQ134" s="280"/>
      <c r="VR134" s="321"/>
      <c r="VS134" s="280"/>
      <c r="VT134" s="280"/>
      <c r="VU134" s="321"/>
      <c r="VV134" s="280"/>
      <c r="VW134" s="280"/>
      <c r="VX134" s="321"/>
      <c r="VY134" s="280"/>
      <c r="VZ134" s="280"/>
      <c r="WA134" s="321"/>
      <c r="WB134" s="280"/>
      <c r="WC134" s="280"/>
      <c r="WD134" s="321"/>
      <c r="WE134" s="280"/>
      <c r="WF134" s="280"/>
      <c r="WG134" s="321"/>
      <c r="WH134" s="280"/>
      <c r="WI134" s="280"/>
      <c r="WJ134" s="321"/>
      <c r="WK134" s="280"/>
      <c r="WL134" s="280"/>
      <c r="WM134" s="321"/>
      <c r="WN134" s="280"/>
      <c r="WO134" s="280"/>
      <c r="WP134" s="321"/>
      <c r="WQ134" s="280"/>
      <c r="WR134" s="280"/>
      <c r="WS134" s="321"/>
      <c r="WT134" s="280"/>
      <c r="WU134" s="280"/>
      <c r="WV134" s="321"/>
      <c r="WW134" s="280"/>
      <c r="WX134" s="280"/>
      <c r="WY134" s="321"/>
      <c r="WZ134" s="280"/>
      <c r="XA134" s="280"/>
      <c r="XB134" s="321"/>
      <c r="XC134" s="280"/>
      <c r="XD134" s="280"/>
      <c r="XE134" s="321"/>
      <c r="XF134" s="280"/>
      <c r="XG134" s="280"/>
      <c r="XH134" s="321"/>
      <c r="XI134" s="280"/>
      <c r="XJ134" s="280"/>
      <c r="XK134" s="321"/>
      <c r="XL134" s="280"/>
      <c r="XM134" s="280"/>
      <c r="XN134" s="321"/>
      <c r="XO134" s="280"/>
      <c r="XP134" s="280"/>
      <c r="XQ134" s="321"/>
      <c r="XR134" s="280"/>
      <c r="XS134" s="280"/>
      <c r="XT134" s="321"/>
      <c r="XU134" s="280"/>
      <c r="XV134" s="280"/>
      <c r="XW134" s="321"/>
      <c r="XX134" s="280"/>
      <c r="XY134" s="280"/>
      <c r="XZ134" s="321"/>
      <c r="YA134" s="280"/>
      <c r="YB134" s="280"/>
      <c r="YC134" s="321"/>
      <c r="YD134" s="280"/>
      <c r="YE134" s="280"/>
      <c r="YF134" s="321"/>
      <c r="YG134" s="280"/>
      <c r="YH134" s="280"/>
      <c r="YI134" s="321"/>
      <c r="YJ134" s="280"/>
      <c r="YK134" s="280"/>
      <c r="YL134" s="321"/>
      <c r="YM134" s="280"/>
      <c r="YN134" s="280"/>
      <c r="YO134" s="321"/>
      <c r="YP134" s="280"/>
      <c r="YQ134" s="280"/>
      <c r="YR134" s="321"/>
      <c r="YS134" s="280"/>
      <c r="YT134" s="280"/>
      <c r="YU134" s="321"/>
      <c r="YV134" s="280"/>
      <c r="YW134" s="280"/>
      <c r="YX134" s="321"/>
      <c r="YY134" s="280"/>
      <c r="YZ134" s="280"/>
      <c r="ZA134" s="321"/>
      <c r="ZB134" s="280"/>
      <c r="ZC134" s="280"/>
      <c r="ZD134" s="321"/>
      <c r="ZE134" s="280"/>
      <c r="ZF134" s="280"/>
      <c r="ZG134" s="321"/>
      <c r="ZH134" s="280"/>
      <c r="ZI134" s="280"/>
      <c r="ZJ134" s="321"/>
      <c r="ZK134" s="280"/>
      <c r="ZL134" s="280"/>
      <c r="ZM134" s="321"/>
      <c r="ZN134" s="280"/>
      <c r="ZO134" s="280"/>
      <c r="ZP134" s="321"/>
      <c r="ZQ134" s="280"/>
      <c r="ZR134" s="280"/>
      <c r="ZS134" s="321"/>
      <c r="ZT134" s="280"/>
      <c r="ZU134" s="280"/>
      <c r="ZV134" s="321"/>
      <c r="ZW134" s="280"/>
      <c r="ZX134" s="280"/>
      <c r="ZY134" s="321"/>
      <c r="ZZ134" s="280"/>
      <c r="AAA134" s="280"/>
      <c r="AAB134" s="321"/>
      <c r="AAC134" s="280"/>
      <c r="AAD134" s="280"/>
      <c r="AAE134" s="321"/>
      <c r="AAF134" s="280"/>
      <c r="AAG134" s="280"/>
      <c r="AAH134" s="321"/>
      <c r="AAI134" s="280"/>
      <c r="AAJ134" s="280"/>
      <c r="AAK134" s="321"/>
      <c r="AAL134" s="280"/>
      <c r="AAM134" s="280"/>
      <c r="AAN134" s="321"/>
      <c r="AAO134" s="280"/>
      <c r="AAP134" s="280"/>
      <c r="AAQ134" s="321"/>
      <c r="AAR134" s="280"/>
      <c r="AAS134" s="280"/>
      <c r="AAT134" s="321"/>
      <c r="AAU134" s="280"/>
      <c r="AAV134" s="280"/>
      <c r="AAW134" s="321"/>
      <c r="AAX134" s="280"/>
      <c r="AAY134" s="280"/>
      <c r="AAZ134" s="321"/>
      <c r="ABA134" s="280"/>
      <c r="ABB134" s="280"/>
      <c r="ABC134" s="321"/>
      <c r="ABD134" s="280"/>
      <c r="ABE134" s="280"/>
      <c r="ABF134" s="321"/>
      <c r="ABG134" s="280"/>
      <c r="ABH134" s="280"/>
      <c r="ABI134" s="321"/>
      <c r="ABJ134" s="280"/>
      <c r="ABK134" s="280"/>
      <c r="ABL134" s="321"/>
      <c r="ABM134" s="280"/>
      <c r="ABN134" s="280"/>
      <c r="ABO134" s="321"/>
      <c r="ABP134" s="280"/>
      <c r="ABQ134" s="280"/>
      <c r="ABR134" s="321"/>
      <c r="ABS134" s="280"/>
      <c r="ABT134" s="280"/>
      <c r="ABU134" s="321"/>
      <c r="ABV134" s="280"/>
      <c r="ABW134" s="280"/>
      <c r="ABX134" s="321"/>
      <c r="ABY134" s="280"/>
      <c r="ABZ134" s="280"/>
      <c r="ACA134" s="321"/>
      <c r="ACB134" s="280"/>
      <c r="ACC134" s="280"/>
      <c r="ACD134" s="321"/>
      <c r="ACE134" s="280"/>
      <c r="ACF134" s="280"/>
      <c r="ACG134" s="321"/>
      <c r="ACH134" s="280"/>
      <c r="ACI134" s="280"/>
      <c r="ACJ134" s="321"/>
      <c r="ACK134" s="280"/>
      <c r="ACL134" s="280"/>
      <c r="ACM134" s="321"/>
      <c r="ACN134" s="280"/>
      <c r="ACO134" s="280"/>
      <c r="ACP134" s="321"/>
      <c r="ACQ134" s="280"/>
      <c r="ACR134" s="280"/>
      <c r="ACS134" s="321"/>
      <c r="ACT134" s="280"/>
      <c r="ACU134" s="280"/>
      <c r="ACV134" s="321"/>
      <c r="ACW134" s="280"/>
      <c r="ACX134" s="280"/>
      <c r="ACY134" s="321"/>
      <c r="ACZ134" s="280"/>
      <c r="ADA134" s="280"/>
      <c r="ADB134" s="321"/>
      <c r="ADC134" s="280"/>
      <c r="ADD134" s="280"/>
      <c r="ADE134" s="321"/>
      <c r="ADF134" s="280"/>
      <c r="ADG134" s="280"/>
      <c r="ADH134" s="321"/>
      <c r="ADI134" s="280"/>
      <c r="ADJ134" s="280"/>
      <c r="ADK134" s="321"/>
      <c r="ADL134" s="280"/>
      <c r="ADM134" s="280"/>
      <c r="ADN134" s="321"/>
      <c r="ADO134" s="280"/>
      <c r="ADP134" s="280"/>
      <c r="ADQ134" s="321"/>
      <c r="ADR134" s="280"/>
      <c r="ADS134" s="280"/>
      <c r="ADT134" s="321"/>
      <c r="ADU134" s="280"/>
      <c r="ADV134" s="280"/>
      <c r="ADW134" s="321"/>
      <c r="ADX134" s="280"/>
      <c r="ADY134" s="280"/>
      <c r="ADZ134" s="321"/>
      <c r="AEA134" s="280"/>
      <c r="AEB134" s="280"/>
      <c r="AEC134" s="321"/>
      <c r="AED134" s="280"/>
      <c r="AEE134" s="280"/>
      <c r="AEF134" s="321"/>
      <c r="AEG134" s="280"/>
      <c r="AEH134" s="280"/>
      <c r="AEI134" s="321"/>
      <c r="AEJ134" s="280"/>
      <c r="AEK134" s="280"/>
      <c r="AEL134" s="321"/>
      <c r="AEM134" s="280"/>
      <c r="AEN134" s="280"/>
      <c r="AEO134" s="321"/>
      <c r="AEP134" s="280"/>
      <c r="AEQ134" s="280"/>
      <c r="AER134" s="321"/>
      <c r="AES134" s="280"/>
      <c r="AET134" s="280"/>
      <c r="AEU134" s="321"/>
      <c r="AEV134" s="280"/>
      <c r="AEW134" s="280"/>
      <c r="AEX134" s="321"/>
      <c r="AEY134" s="280"/>
      <c r="AEZ134" s="280"/>
      <c r="AFA134" s="321"/>
      <c r="AFB134" s="280"/>
      <c r="AFC134" s="280"/>
      <c r="AFD134" s="321"/>
      <c r="AFE134" s="280"/>
      <c r="AFF134" s="280"/>
      <c r="AFG134" s="321"/>
      <c r="AFH134" s="280"/>
      <c r="AFI134" s="280"/>
      <c r="AFJ134" s="321"/>
      <c r="AFK134" s="280"/>
      <c r="AFL134" s="280"/>
      <c r="AFM134" s="321"/>
      <c r="AFN134" s="280"/>
      <c r="AFO134" s="280"/>
      <c r="AFP134" s="321"/>
      <c r="AFQ134" s="280"/>
      <c r="AFR134" s="280"/>
      <c r="AFS134" s="321"/>
      <c r="AFT134" s="280"/>
      <c r="AFU134" s="280"/>
      <c r="AFV134" s="321"/>
      <c r="AFW134" s="280"/>
      <c r="AFX134" s="280"/>
      <c r="AFY134" s="321"/>
      <c r="AFZ134" s="280"/>
      <c r="AGA134" s="280"/>
      <c r="AGB134" s="321"/>
      <c r="AGC134" s="280"/>
      <c r="AGD134" s="280"/>
      <c r="AGE134" s="321"/>
      <c r="AGF134" s="280"/>
      <c r="AGG134" s="280"/>
      <c r="AGH134" s="321"/>
      <c r="AGI134" s="280"/>
      <c r="AGJ134" s="280"/>
      <c r="AGK134" s="321"/>
      <c r="AGL134" s="280"/>
      <c r="AGM134" s="280"/>
      <c r="AGN134" s="321"/>
      <c r="AGO134" s="280"/>
      <c r="AGP134" s="280"/>
      <c r="AGQ134" s="321"/>
      <c r="AGR134" s="280"/>
      <c r="AGS134" s="280"/>
      <c r="AGT134" s="321"/>
      <c r="AGU134" s="280"/>
      <c r="AGV134" s="280"/>
      <c r="AGW134" s="321"/>
      <c r="AGX134" s="280"/>
      <c r="AGY134" s="280"/>
      <c r="AGZ134" s="321"/>
      <c r="AHA134" s="280"/>
      <c r="AHB134" s="280"/>
      <c r="AHC134" s="321"/>
      <c r="AHD134" s="280"/>
      <c r="AHE134" s="280"/>
      <c r="AHF134" s="321"/>
      <c r="AHG134" s="280"/>
      <c r="AHH134" s="280"/>
      <c r="AHI134" s="321"/>
      <c r="AHJ134" s="280"/>
      <c r="AHK134" s="280"/>
      <c r="AHL134" s="321"/>
      <c r="AHM134" s="280"/>
      <c r="AHN134" s="280"/>
      <c r="AHO134" s="321"/>
      <c r="AHP134" s="280"/>
      <c r="AHQ134" s="280"/>
      <c r="AHR134" s="321"/>
      <c r="AHS134" s="280"/>
      <c r="AHT134" s="280"/>
      <c r="AHU134" s="321"/>
      <c r="AHV134" s="280"/>
      <c r="AHW134" s="280"/>
      <c r="AHX134" s="321"/>
      <c r="AHY134" s="280"/>
      <c r="AHZ134" s="280"/>
      <c r="AIA134" s="321"/>
      <c r="AIB134" s="280"/>
      <c r="AIC134" s="280"/>
      <c r="AID134" s="321"/>
      <c r="AIE134" s="280"/>
      <c r="AIF134" s="280"/>
      <c r="AIG134" s="321"/>
      <c r="AIH134" s="280"/>
      <c r="AII134" s="280"/>
      <c r="AIJ134" s="321"/>
      <c r="AIK134" s="280"/>
      <c r="AIL134" s="280"/>
      <c r="AIM134" s="321"/>
      <c r="AIN134" s="280"/>
      <c r="AIO134" s="280"/>
      <c r="AIP134" s="321"/>
      <c r="AIQ134" s="280"/>
      <c r="AIR134" s="280"/>
      <c r="AIS134" s="321"/>
      <c r="AIT134" s="280"/>
      <c r="AIU134" s="280"/>
      <c r="AIV134" s="321"/>
      <c r="AIW134" s="280"/>
      <c r="AIX134" s="280"/>
      <c r="AIY134" s="321"/>
      <c r="AIZ134" s="280"/>
      <c r="AJA134" s="280"/>
      <c r="AJB134" s="321"/>
      <c r="AJC134" s="280"/>
      <c r="AJD134" s="280"/>
      <c r="AJE134" s="321"/>
      <c r="AJF134" s="280"/>
      <c r="AJG134" s="280"/>
      <c r="AJH134" s="321"/>
      <c r="AJI134" s="280"/>
      <c r="AJJ134" s="280"/>
      <c r="AJK134" s="321"/>
      <c r="AJL134" s="280"/>
      <c r="AJM134" s="280"/>
      <c r="AJN134" s="321"/>
      <c r="AJO134" s="280"/>
      <c r="AJP134" s="280"/>
      <c r="AJQ134" s="321"/>
      <c r="AJR134" s="280"/>
      <c r="AJS134" s="280"/>
      <c r="AJT134" s="321"/>
      <c r="AJU134" s="280"/>
      <c r="AJV134" s="280"/>
      <c r="AJW134" s="321"/>
      <c r="AJX134" s="280"/>
      <c r="AJY134" s="280"/>
      <c r="AJZ134" s="321"/>
      <c r="AKA134" s="280"/>
      <c r="AKB134" s="280"/>
      <c r="AKC134" s="321"/>
      <c r="AKD134" s="280"/>
      <c r="AKE134" s="280"/>
      <c r="AKF134" s="321"/>
      <c r="AKG134" s="280"/>
      <c r="AKH134" s="280"/>
      <c r="AKI134" s="321"/>
      <c r="AKJ134" s="280"/>
      <c r="AKK134" s="280"/>
      <c r="AKL134" s="321"/>
      <c r="AKM134" s="280"/>
      <c r="AKN134" s="280"/>
      <c r="AKO134" s="321"/>
      <c r="AKP134" s="280"/>
      <c r="AKQ134" s="280"/>
      <c r="AKR134" s="321"/>
      <c r="AKS134" s="280"/>
      <c r="AKT134" s="280"/>
      <c r="AKU134" s="321"/>
      <c r="AKV134" s="280"/>
      <c r="AKW134" s="280"/>
      <c r="AKX134" s="321"/>
      <c r="AKY134" s="280"/>
      <c r="AKZ134" s="280"/>
      <c r="ALA134" s="321"/>
      <c r="ALB134" s="280"/>
      <c r="ALC134" s="280"/>
      <c r="ALD134" s="321"/>
      <c r="ALE134" s="280"/>
      <c r="ALF134" s="280"/>
      <c r="ALG134" s="321"/>
      <c r="ALH134" s="280"/>
      <c r="ALI134" s="280"/>
      <c r="ALJ134" s="321"/>
      <c r="ALK134" s="280"/>
      <c r="ALL134" s="280"/>
      <c r="ALM134" s="321"/>
      <c r="ALN134" s="280"/>
      <c r="ALO134" s="280"/>
      <c r="ALP134" s="321"/>
      <c r="ALQ134" s="280"/>
      <c r="ALR134" s="280"/>
      <c r="ALS134" s="321"/>
      <c r="ALT134" s="280"/>
      <c r="ALU134" s="280"/>
      <c r="ALV134" s="321"/>
      <c r="ALW134" s="280"/>
      <c r="ALX134" s="280"/>
      <c r="ALY134" s="321"/>
      <c r="ALZ134" s="280"/>
      <c r="AMA134" s="280"/>
      <c r="AMB134" s="321"/>
      <c r="AMC134" s="280"/>
      <c r="AMD134" s="280"/>
      <c r="AME134" s="321"/>
      <c r="AMF134" s="280"/>
      <c r="AMG134" s="280"/>
      <c r="AMH134" s="321"/>
      <c r="AMI134" s="280"/>
      <c r="AMJ134" s="280"/>
      <c r="AMK134" s="321"/>
      <c r="AML134" s="280"/>
      <c r="AMM134" s="280"/>
      <c r="AMN134" s="321"/>
      <c r="AMO134" s="280"/>
      <c r="AMP134" s="280"/>
      <c r="AMQ134" s="321"/>
      <c r="AMR134" s="280"/>
      <c r="AMS134" s="280"/>
      <c r="AMT134" s="321"/>
      <c r="AMU134" s="280"/>
      <c r="AMV134" s="280"/>
      <c r="AMW134" s="321"/>
      <c r="AMX134" s="280"/>
      <c r="AMY134" s="280"/>
      <c r="AMZ134" s="321"/>
      <c r="ANA134" s="280"/>
      <c r="ANB134" s="280"/>
      <c r="ANC134" s="321"/>
      <c r="AND134" s="280"/>
      <c r="ANE134" s="280"/>
      <c r="ANF134" s="321"/>
      <c r="ANG134" s="280"/>
      <c r="ANH134" s="280"/>
      <c r="ANI134" s="321"/>
      <c r="ANJ134" s="280"/>
      <c r="ANK134" s="280"/>
      <c r="ANL134" s="321"/>
      <c r="ANM134" s="280"/>
      <c r="ANN134" s="280"/>
      <c r="ANO134" s="321"/>
      <c r="ANP134" s="280"/>
      <c r="ANQ134" s="280"/>
      <c r="ANR134" s="321"/>
      <c r="ANS134" s="280"/>
      <c r="ANT134" s="280"/>
      <c r="ANU134" s="321"/>
      <c r="ANV134" s="280"/>
      <c r="ANW134" s="280"/>
      <c r="ANX134" s="321"/>
      <c r="ANY134" s="280"/>
      <c r="ANZ134" s="280"/>
      <c r="AOA134" s="321"/>
      <c r="AOB134" s="280"/>
      <c r="AOC134" s="280"/>
      <c r="AOD134" s="321"/>
      <c r="AOE134" s="280"/>
      <c r="AOF134" s="280"/>
      <c r="AOG134" s="321"/>
      <c r="AOH134" s="280"/>
      <c r="AOI134" s="280"/>
      <c r="AOJ134" s="321"/>
      <c r="AOK134" s="280"/>
      <c r="AOL134" s="280"/>
      <c r="AOM134" s="321"/>
      <c r="AON134" s="280"/>
      <c r="AOO134" s="280"/>
      <c r="AOP134" s="321"/>
      <c r="AOQ134" s="280"/>
      <c r="AOR134" s="280"/>
      <c r="AOS134" s="321"/>
      <c r="AOT134" s="280"/>
      <c r="AOU134" s="280"/>
      <c r="AOV134" s="321"/>
      <c r="AOW134" s="280"/>
      <c r="AOX134" s="280"/>
      <c r="AOY134" s="321"/>
      <c r="AOZ134" s="280"/>
      <c r="APA134" s="280"/>
      <c r="APB134" s="321"/>
      <c r="APC134" s="280"/>
      <c r="APD134" s="280"/>
      <c r="APE134" s="321"/>
      <c r="APF134" s="280"/>
      <c r="APG134" s="280"/>
      <c r="APH134" s="321"/>
      <c r="API134" s="280"/>
      <c r="APJ134" s="280"/>
      <c r="APK134" s="321"/>
      <c r="APL134" s="280"/>
      <c r="APM134" s="280"/>
      <c r="APN134" s="321"/>
      <c r="APO134" s="280"/>
      <c r="APP134" s="280"/>
      <c r="APQ134" s="321"/>
      <c r="APR134" s="280"/>
      <c r="APS134" s="280"/>
      <c r="APT134" s="321"/>
      <c r="APU134" s="280"/>
      <c r="APV134" s="280"/>
      <c r="APW134" s="321"/>
      <c r="APX134" s="280"/>
      <c r="APY134" s="280"/>
      <c r="APZ134" s="321"/>
      <c r="AQA134" s="280"/>
      <c r="AQB134" s="280"/>
      <c r="AQC134" s="321"/>
      <c r="AQD134" s="280"/>
      <c r="AQE134" s="280"/>
      <c r="AQF134" s="321"/>
      <c r="AQG134" s="280"/>
      <c r="AQH134" s="280"/>
      <c r="AQI134" s="321"/>
      <c r="AQJ134" s="280"/>
      <c r="AQK134" s="280"/>
      <c r="AQL134" s="321"/>
      <c r="AQM134" s="280"/>
      <c r="AQN134" s="280"/>
      <c r="AQO134" s="321"/>
      <c r="AQP134" s="280"/>
      <c r="AQQ134" s="280"/>
      <c r="AQR134" s="321"/>
      <c r="AQS134" s="280"/>
      <c r="AQT134" s="280"/>
      <c r="AQU134" s="321"/>
      <c r="AQV134" s="280"/>
      <c r="AQW134" s="280"/>
      <c r="AQX134" s="321"/>
      <c r="AQY134" s="280"/>
      <c r="AQZ134" s="280"/>
      <c r="ARA134" s="321"/>
      <c r="ARB134" s="280"/>
      <c r="ARC134" s="280"/>
      <c r="ARD134" s="321"/>
      <c r="ARE134" s="280"/>
      <c r="ARF134" s="280"/>
      <c r="ARG134" s="321"/>
      <c r="ARH134" s="280"/>
      <c r="ARI134" s="280"/>
      <c r="ARJ134" s="321"/>
      <c r="ARK134" s="280"/>
      <c r="ARL134" s="280"/>
      <c r="ARM134" s="321"/>
      <c r="ARN134" s="280"/>
      <c r="ARO134" s="280"/>
      <c r="ARP134" s="321"/>
      <c r="ARQ134" s="280"/>
      <c r="ARR134" s="280"/>
      <c r="ARS134" s="321"/>
      <c r="ART134" s="280"/>
      <c r="ARU134" s="280"/>
      <c r="ARV134" s="321"/>
      <c r="ARW134" s="280"/>
      <c r="ARX134" s="280"/>
      <c r="ARY134" s="321"/>
      <c r="ARZ134" s="280"/>
      <c r="ASA134" s="280"/>
      <c r="ASB134" s="321"/>
      <c r="ASC134" s="280"/>
      <c r="ASD134" s="280"/>
      <c r="ASE134" s="321"/>
      <c r="ASF134" s="280"/>
      <c r="ASG134" s="280"/>
      <c r="ASH134" s="321"/>
      <c r="ASI134" s="280"/>
      <c r="ASJ134" s="280"/>
      <c r="ASK134" s="321"/>
      <c r="ASL134" s="280"/>
      <c r="ASM134" s="280"/>
      <c r="ASN134" s="321"/>
      <c r="ASO134" s="280"/>
      <c r="ASP134" s="280"/>
      <c r="ASQ134" s="321"/>
      <c r="ASR134" s="280"/>
      <c r="ASS134" s="280"/>
      <c r="AST134" s="321"/>
      <c r="ASU134" s="280"/>
      <c r="ASV134" s="280"/>
      <c r="ASW134" s="321"/>
      <c r="ASX134" s="280"/>
      <c r="ASY134" s="280"/>
      <c r="ASZ134" s="321"/>
      <c r="ATA134" s="280"/>
      <c r="ATB134" s="280"/>
      <c r="ATC134" s="321"/>
      <c r="ATD134" s="280"/>
      <c r="ATE134" s="280"/>
      <c r="ATF134" s="321"/>
      <c r="ATG134" s="280"/>
      <c r="ATH134" s="280"/>
      <c r="ATI134" s="321"/>
      <c r="ATJ134" s="280"/>
      <c r="ATK134" s="280"/>
      <c r="ATL134" s="321"/>
      <c r="ATM134" s="280"/>
      <c r="ATN134" s="280"/>
      <c r="ATO134" s="321"/>
      <c r="ATP134" s="280"/>
      <c r="ATQ134" s="280"/>
      <c r="ATR134" s="321"/>
      <c r="ATS134" s="280"/>
      <c r="ATT134" s="280"/>
      <c r="ATU134" s="321"/>
      <c r="ATV134" s="280"/>
      <c r="ATW134" s="280"/>
      <c r="ATX134" s="321"/>
      <c r="ATY134" s="280"/>
      <c r="ATZ134" s="280"/>
      <c r="AUA134" s="321"/>
      <c r="AUB134" s="280"/>
      <c r="AUC134" s="280"/>
      <c r="AUD134" s="321"/>
      <c r="AUE134" s="280"/>
      <c r="AUF134" s="280"/>
      <c r="AUG134" s="321"/>
      <c r="AUH134" s="280"/>
      <c r="AUI134" s="280"/>
      <c r="AUJ134" s="321"/>
      <c r="AUK134" s="280"/>
      <c r="AUL134" s="280"/>
      <c r="AUM134" s="321"/>
      <c r="AUN134" s="280"/>
      <c r="AUO134" s="280"/>
      <c r="AUP134" s="321"/>
      <c r="AUQ134" s="280"/>
      <c r="AUR134" s="280"/>
      <c r="AUS134" s="321"/>
      <c r="AUT134" s="280"/>
      <c r="AUU134" s="280"/>
      <c r="AUV134" s="321"/>
      <c r="AUW134" s="280"/>
      <c r="AUX134" s="280"/>
      <c r="AUY134" s="321"/>
      <c r="AUZ134" s="280"/>
      <c r="AVA134" s="280"/>
      <c r="AVB134" s="321"/>
      <c r="AVC134" s="280"/>
      <c r="AVD134" s="280"/>
      <c r="AVE134" s="321"/>
      <c r="AVF134" s="280"/>
      <c r="AVG134" s="280"/>
      <c r="AVH134" s="321"/>
      <c r="AVI134" s="280"/>
      <c r="AVJ134" s="280"/>
      <c r="AVK134" s="321"/>
      <c r="AVL134" s="280"/>
      <c r="AVM134" s="280"/>
      <c r="AVN134" s="321"/>
      <c r="AVO134" s="280"/>
      <c r="AVP134" s="280"/>
      <c r="AVQ134" s="321"/>
      <c r="AVR134" s="280"/>
      <c r="AVS134" s="280"/>
      <c r="AVT134" s="321"/>
      <c r="AVU134" s="280"/>
      <c r="AVV134" s="280"/>
      <c r="AVW134" s="321"/>
      <c r="AVX134" s="280"/>
      <c r="AVY134" s="280"/>
      <c r="AVZ134" s="321"/>
      <c r="AWA134" s="280"/>
      <c r="AWB134" s="280"/>
      <c r="AWC134" s="321"/>
      <c r="AWD134" s="280"/>
      <c r="AWE134" s="280"/>
      <c r="AWF134" s="321"/>
      <c r="AWG134" s="280"/>
      <c r="AWH134" s="280"/>
      <c r="AWI134" s="321"/>
      <c r="AWJ134" s="280"/>
      <c r="AWK134" s="280"/>
      <c r="AWL134" s="321"/>
      <c r="AWM134" s="280"/>
      <c r="AWN134" s="280"/>
      <c r="AWO134" s="321"/>
      <c r="AWP134" s="280"/>
      <c r="AWQ134" s="280"/>
      <c r="AWR134" s="321"/>
      <c r="AWS134" s="280"/>
      <c r="AWT134" s="280"/>
      <c r="AWU134" s="321"/>
      <c r="AWV134" s="280"/>
      <c r="AWW134" s="280"/>
      <c r="AWX134" s="321"/>
      <c r="AWY134" s="280"/>
      <c r="AWZ134" s="280"/>
      <c r="AXA134" s="321"/>
      <c r="AXB134" s="280"/>
      <c r="AXC134" s="280"/>
      <c r="AXD134" s="321"/>
      <c r="AXE134" s="280"/>
      <c r="AXF134" s="280"/>
      <c r="AXG134" s="321"/>
      <c r="AXH134" s="280"/>
      <c r="AXI134" s="280"/>
      <c r="AXJ134" s="321"/>
      <c r="AXK134" s="280"/>
      <c r="AXL134" s="280"/>
      <c r="AXM134" s="321"/>
      <c r="AXN134" s="280"/>
      <c r="AXO134" s="280"/>
      <c r="AXP134" s="321"/>
      <c r="AXQ134" s="280"/>
      <c r="AXR134" s="280"/>
      <c r="AXS134" s="321"/>
      <c r="AXT134" s="280"/>
      <c r="AXU134" s="280"/>
      <c r="AXV134" s="321"/>
      <c r="AXW134" s="280"/>
      <c r="AXX134" s="280"/>
      <c r="AXY134" s="321"/>
      <c r="AXZ134" s="280"/>
      <c r="AYA134" s="280"/>
      <c r="AYB134" s="321"/>
      <c r="AYC134" s="280"/>
      <c r="AYD134" s="280"/>
      <c r="AYE134" s="321"/>
      <c r="AYF134" s="280"/>
      <c r="AYG134" s="280"/>
      <c r="AYH134" s="321"/>
      <c r="AYI134" s="280"/>
      <c r="AYJ134" s="280"/>
      <c r="AYK134" s="321"/>
      <c r="AYL134" s="280"/>
      <c r="AYM134" s="280"/>
      <c r="AYN134" s="321"/>
      <c r="AYO134" s="280"/>
      <c r="AYP134" s="280"/>
      <c r="AYQ134" s="321"/>
      <c r="AYR134" s="280"/>
      <c r="AYS134" s="280"/>
      <c r="AYT134" s="321"/>
      <c r="AYU134" s="280"/>
      <c r="AYV134" s="280"/>
      <c r="AYW134" s="321"/>
      <c r="AYX134" s="280"/>
      <c r="AYY134" s="280"/>
      <c r="AYZ134" s="321"/>
      <c r="AZA134" s="280"/>
      <c r="AZB134" s="280"/>
      <c r="AZC134" s="321"/>
      <c r="AZD134" s="280"/>
      <c r="AZE134" s="280"/>
      <c r="AZF134" s="321"/>
      <c r="AZG134" s="280"/>
      <c r="AZH134" s="280"/>
      <c r="AZI134" s="321"/>
      <c r="AZJ134" s="280"/>
      <c r="AZK134" s="280"/>
      <c r="AZL134" s="321"/>
      <c r="AZM134" s="280"/>
      <c r="AZN134" s="280"/>
      <c r="AZO134" s="321"/>
      <c r="AZP134" s="280"/>
      <c r="AZQ134" s="280"/>
      <c r="AZR134" s="321"/>
      <c r="AZS134" s="280"/>
      <c r="AZT134" s="280"/>
      <c r="AZU134" s="321"/>
      <c r="AZV134" s="280"/>
      <c r="AZW134" s="280"/>
      <c r="AZX134" s="321"/>
      <c r="AZY134" s="280"/>
      <c r="AZZ134" s="280"/>
      <c r="BAA134" s="321"/>
      <c r="BAB134" s="280"/>
      <c r="BAC134" s="280"/>
      <c r="BAD134" s="321"/>
      <c r="BAE134" s="280"/>
      <c r="BAF134" s="280"/>
      <c r="BAG134" s="321"/>
      <c r="BAH134" s="280"/>
      <c r="BAI134" s="280"/>
      <c r="BAJ134" s="321"/>
      <c r="BAK134" s="280"/>
      <c r="BAL134" s="280"/>
      <c r="BAM134" s="321"/>
      <c r="BAN134" s="280"/>
      <c r="BAO134" s="280"/>
      <c r="BAP134" s="321"/>
      <c r="BAQ134" s="280"/>
      <c r="BAR134" s="280"/>
      <c r="BAS134" s="321"/>
      <c r="BAT134" s="280"/>
      <c r="BAU134" s="280"/>
      <c r="BAV134" s="321"/>
      <c r="BAW134" s="280"/>
      <c r="BAX134" s="280"/>
      <c r="BAY134" s="321"/>
      <c r="BAZ134" s="280"/>
      <c r="BBA134" s="280"/>
      <c r="BBB134" s="321"/>
      <c r="BBC134" s="280"/>
      <c r="BBD134" s="280"/>
      <c r="BBE134" s="321"/>
      <c r="BBF134" s="280"/>
      <c r="BBG134" s="280"/>
      <c r="BBH134" s="321"/>
      <c r="BBI134" s="280"/>
      <c r="BBJ134" s="280"/>
      <c r="BBK134" s="321"/>
      <c r="BBL134" s="280"/>
      <c r="BBM134" s="280"/>
      <c r="BBN134" s="321"/>
      <c r="BBO134" s="280"/>
      <c r="BBP134" s="280"/>
      <c r="BBQ134" s="321"/>
      <c r="BBR134" s="280"/>
      <c r="BBS134" s="280"/>
      <c r="BBT134" s="321"/>
      <c r="BBU134" s="280"/>
      <c r="BBV134" s="280"/>
      <c r="BBW134" s="321"/>
      <c r="BBX134" s="280"/>
      <c r="BBY134" s="280"/>
      <c r="BBZ134" s="321"/>
      <c r="BCA134" s="280"/>
      <c r="BCB134" s="280"/>
      <c r="BCC134" s="321"/>
      <c r="BCD134" s="280"/>
      <c r="BCE134" s="280"/>
      <c r="BCF134" s="321"/>
      <c r="BCG134" s="280"/>
      <c r="BCH134" s="280"/>
      <c r="BCI134" s="321"/>
      <c r="BCJ134" s="280"/>
      <c r="BCK134" s="280"/>
      <c r="BCL134" s="321"/>
      <c r="BCM134" s="280"/>
      <c r="BCN134" s="280"/>
      <c r="BCO134" s="321"/>
      <c r="BCP134" s="280"/>
      <c r="BCQ134" s="280"/>
      <c r="BCR134" s="321"/>
      <c r="BCS134" s="280"/>
      <c r="BCT134" s="280"/>
      <c r="BCU134" s="321"/>
      <c r="BCV134" s="280"/>
      <c r="BCW134" s="280"/>
      <c r="BCX134" s="321"/>
      <c r="BCY134" s="280"/>
      <c r="BCZ134" s="280"/>
      <c r="BDA134" s="321"/>
      <c r="BDB134" s="280"/>
      <c r="BDC134" s="280"/>
      <c r="BDD134" s="321"/>
      <c r="BDE134" s="280"/>
      <c r="BDF134" s="280"/>
      <c r="BDG134" s="321"/>
      <c r="BDH134" s="280"/>
      <c r="BDI134" s="280"/>
      <c r="BDJ134" s="321"/>
      <c r="BDK134" s="280"/>
      <c r="BDL134" s="280"/>
      <c r="BDM134" s="321"/>
      <c r="BDN134" s="280"/>
      <c r="BDO134" s="280"/>
      <c r="BDP134" s="321"/>
      <c r="BDQ134" s="280"/>
      <c r="BDR134" s="280"/>
      <c r="BDS134" s="321"/>
      <c r="BDT134" s="280"/>
      <c r="BDU134" s="280"/>
      <c r="BDV134" s="321"/>
      <c r="BDW134" s="280"/>
      <c r="BDX134" s="280"/>
      <c r="BDY134" s="321"/>
      <c r="BDZ134" s="280"/>
      <c r="BEA134" s="280"/>
      <c r="BEB134" s="321"/>
      <c r="BEC134" s="280"/>
      <c r="BED134" s="280"/>
      <c r="BEE134" s="321"/>
      <c r="BEF134" s="280"/>
      <c r="BEG134" s="280"/>
      <c r="BEH134" s="321"/>
      <c r="BEI134" s="280"/>
      <c r="BEJ134" s="280"/>
      <c r="BEK134" s="321"/>
      <c r="BEL134" s="280"/>
      <c r="BEM134" s="280"/>
      <c r="BEN134" s="321"/>
      <c r="BEO134" s="280"/>
      <c r="BEP134" s="280"/>
      <c r="BEQ134" s="321"/>
      <c r="BER134" s="280"/>
      <c r="BES134" s="280"/>
      <c r="BET134" s="321"/>
      <c r="BEU134" s="280"/>
      <c r="BEV134" s="280"/>
      <c r="BEW134" s="321"/>
      <c r="BEX134" s="280"/>
      <c r="BEY134" s="280"/>
      <c r="BEZ134" s="321"/>
      <c r="BFA134" s="280"/>
      <c r="BFB134" s="280"/>
      <c r="BFC134" s="321"/>
      <c r="BFD134" s="280"/>
      <c r="BFE134" s="280"/>
      <c r="BFF134" s="321"/>
      <c r="BFG134" s="280"/>
      <c r="BFH134" s="280"/>
      <c r="BFI134" s="321"/>
      <c r="BFJ134" s="280"/>
      <c r="BFK134" s="280"/>
      <c r="BFL134" s="321"/>
      <c r="BFM134" s="280"/>
      <c r="BFN134" s="280"/>
      <c r="BFO134" s="321"/>
      <c r="BFP134" s="280"/>
      <c r="BFQ134" s="280"/>
      <c r="BFR134" s="321"/>
      <c r="BFS134" s="280"/>
      <c r="BFT134" s="280"/>
      <c r="BFU134" s="321"/>
      <c r="BFV134" s="280"/>
      <c r="BFW134" s="280"/>
      <c r="BFX134" s="321"/>
      <c r="BFY134" s="280"/>
      <c r="BFZ134" s="280"/>
      <c r="BGA134" s="321"/>
      <c r="BGB134" s="280"/>
      <c r="BGC134" s="280"/>
      <c r="BGD134" s="321"/>
      <c r="BGE134" s="280"/>
      <c r="BGF134" s="280"/>
      <c r="BGG134" s="321"/>
      <c r="BGH134" s="280"/>
      <c r="BGI134" s="280"/>
      <c r="BGJ134" s="321"/>
      <c r="BGK134" s="280"/>
      <c r="BGL134" s="280"/>
      <c r="BGM134" s="321"/>
      <c r="BGN134" s="280"/>
      <c r="BGO134" s="280"/>
      <c r="BGP134" s="321"/>
      <c r="BGQ134" s="280"/>
      <c r="BGR134" s="280"/>
      <c r="BGS134" s="321"/>
      <c r="BGT134" s="280"/>
      <c r="BGU134" s="280"/>
      <c r="BGV134" s="321"/>
      <c r="BGW134" s="280"/>
      <c r="BGX134" s="280"/>
      <c r="BGY134" s="321"/>
      <c r="BGZ134" s="280"/>
      <c r="BHA134" s="280"/>
      <c r="BHB134" s="321"/>
      <c r="BHC134" s="280"/>
      <c r="BHD134" s="280"/>
      <c r="BHE134" s="321"/>
      <c r="BHF134" s="280"/>
      <c r="BHG134" s="280"/>
      <c r="BHH134" s="321"/>
      <c r="BHI134" s="280"/>
      <c r="BHJ134" s="280"/>
      <c r="BHK134" s="321"/>
      <c r="BHL134" s="280"/>
      <c r="BHM134" s="280"/>
      <c r="BHN134" s="321"/>
      <c r="BHO134" s="280"/>
      <c r="BHP134" s="280"/>
      <c r="BHQ134" s="321"/>
      <c r="BHR134" s="280"/>
      <c r="BHS134" s="280"/>
      <c r="BHT134" s="321"/>
      <c r="BHU134" s="280"/>
      <c r="BHV134" s="280"/>
      <c r="BHW134" s="321"/>
      <c r="BHX134" s="280"/>
      <c r="BHY134" s="280"/>
      <c r="BHZ134" s="321"/>
      <c r="BIA134" s="280"/>
      <c r="BIB134" s="280"/>
      <c r="BIC134" s="321"/>
      <c r="BID134" s="280"/>
      <c r="BIE134" s="280"/>
      <c r="BIF134" s="321"/>
      <c r="BIG134" s="280"/>
      <c r="BIH134" s="280"/>
      <c r="BII134" s="321"/>
      <c r="BIJ134" s="280"/>
      <c r="BIK134" s="280"/>
      <c r="BIL134" s="321"/>
      <c r="BIM134" s="280"/>
      <c r="BIN134" s="280"/>
      <c r="BIO134" s="321"/>
      <c r="BIP134" s="280"/>
      <c r="BIQ134" s="280"/>
      <c r="BIR134" s="321"/>
      <c r="BIS134" s="280"/>
      <c r="BIT134" s="280"/>
      <c r="BIU134" s="321"/>
      <c r="BIV134" s="280"/>
      <c r="BIW134" s="280"/>
      <c r="BIX134" s="321"/>
      <c r="BIY134" s="280"/>
      <c r="BIZ134" s="280"/>
      <c r="BJA134" s="321"/>
      <c r="BJB134" s="280"/>
      <c r="BJC134" s="280"/>
      <c r="BJD134" s="321"/>
      <c r="BJE134" s="280"/>
      <c r="BJF134" s="280"/>
      <c r="BJG134" s="321"/>
      <c r="BJH134" s="280"/>
      <c r="BJI134" s="280"/>
      <c r="BJJ134" s="321"/>
      <c r="BJK134" s="280"/>
      <c r="BJL134" s="280"/>
      <c r="BJM134" s="321"/>
      <c r="BJN134" s="280"/>
      <c r="BJO134" s="280"/>
      <c r="BJP134" s="321"/>
      <c r="BJQ134" s="280"/>
      <c r="BJR134" s="280"/>
      <c r="BJS134" s="321"/>
      <c r="BJT134" s="280"/>
      <c r="BJU134" s="280"/>
      <c r="BJV134" s="321"/>
      <c r="BJW134" s="280"/>
      <c r="BJX134" s="280"/>
      <c r="BJY134" s="321"/>
      <c r="BJZ134" s="280"/>
      <c r="BKA134" s="280"/>
      <c r="BKB134" s="321"/>
      <c r="BKC134" s="280"/>
      <c r="BKD134" s="280"/>
      <c r="BKE134" s="321"/>
      <c r="BKF134" s="280"/>
      <c r="BKG134" s="280"/>
      <c r="BKH134" s="321"/>
      <c r="BKI134" s="280"/>
      <c r="BKJ134" s="280"/>
      <c r="BKK134" s="321"/>
      <c r="BKL134" s="280"/>
      <c r="BKM134" s="280"/>
      <c r="BKN134" s="321"/>
      <c r="BKO134" s="280"/>
      <c r="BKP134" s="280"/>
      <c r="BKQ134" s="321"/>
      <c r="BKR134" s="280"/>
      <c r="BKS134" s="280"/>
      <c r="BKT134" s="321"/>
      <c r="BKU134" s="280"/>
      <c r="BKV134" s="280"/>
      <c r="BKW134" s="321"/>
      <c r="BKX134" s="280"/>
      <c r="BKY134" s="280"/>
      <c r="BKZ134" s="321"/>
      <c r="BLA134" s="280"/>
      <c r="BLB134" s="280"/>
      <c r="BLC134" s="321"/>
      <c r="BLD134" s="280"/>
      <c r="BLE134" s="280"/>
      <c r="BLF134" s="321"/>
      <c r="BLG134" s="280"/>
      <c r="BLH134" s="280"/>
      <c r="BLI134" s="321"/>
      <c r="BLJ134" s="280"/>
      <c r="BLK134" s="280"/>
      <c r="BLL134" s="321"/>
      <c r="BLM134" s="280"/>
      <c r="BLN134" s="280"/>
      <c r="BLO134" s="321"/>
      <c r="BLP134" s="280"/>
      <c r="BLQ134" s="280"/>
      <c r="BLR134" s="321"/>
      <c r="BLS134" s="280"/>
      <c r="BLT134" s="280"/>
      <c r="BLU134" s="321"/>
      <c r="BLV134" s="280"/>
      <c r="BLW134" s="280"/>
      <c r="BLX134" s="321"/>
      <c r="BLY134" s="280"/>
      <c r="BLZ134" s="280"/>
      <c r="BMA134" s="321"/>
      <c r="BMB134" s="280"/>
      <c r="BMC134" s="280"/>
      <c r="BMD134" s="321"/>
      <c r="BME134" s="280"/>
      <c r="BMF134" s="280"/>
      <c r="BMG134" s="321"/>
      <c r="BMH134" s="280"/>
      <c r="BMI134" s="280"/>
      <c r="BMJ134" s="321"/>
      <c r="BMK134" s="280"/>
      <c r="BML134" s="280"/>
      <c r="BMM134" s="321"/>
      <c r="BMN134" s="280"/>
      <c r="BMO134" s="280"/>
      <c r="BMP134" s="321"/>
      <c r="BMQ134" s="280"/>
      <c r="BMR134" s="280"/>
      <c r="BMS134" s="321"/>
      <c r="BMT134" s="280"/>
      <c r="BMU134" s="280"/>
      <c r="BMV134" s="321"/>
      <c r="BMW134" s="280"/>
      <c r="BMX134" s="280"/>
      <c r="BMY134" s="321"/>
      <c r="BMZ134" s="280"/>
      <c r="BNA134" s="280"/>
      <c r="BNB134" s="321"/>
      <c r="BNC134" s="280"/>
      <c r="BND134" s="280"/>
      <c r="BNE134" s="321"/>
      <c r="BNF134" s="280"/>
      <c r="BNG134" s="280"/>
      <c r="BNH134" s="321"/>
      <c r="BNI134" s="280"/>
      <c r="BNJ134" s="280"/>
      <c r="BNK134" s="321"/>
      <c r="BNL134" s="280"/>
      <c r="BNM134" s="280"/>
      <c r="BNN134" s="321"/>
      <c r="BNO134" s="280"/>
      <c r="BNP134" s="280"/>
      <c r="BNQ134" s="321"/>
      <c r="BNR134" s="280"/>
      <c r="BNS134" s="280"/>
      <c r="BNT134" s="321"/>
      <c r="BNU134" s="280"/>
      <c r="BNV134" s="280"/>
      <c r="BNW134" s="321"/>
      <c r="BNX134" s="280"/>
      <c r="BNY134" s="280"/>
      <c r="BNZ134" s="321"/>
      <c r="BOA134" s="280"/>
      <c r="BOB134" s="280"/>
      <c r="BOC134" s="321"/>
      <c r="BOD134" s="280"/>
      <c r="BOE134" s="280"/>
      <c r="BOF134" s="321"/>
      <c r="BOG134" s="280"/>
      <c r="BOH134" s="280"/>
      <c r="BOI134" s="321"/>
      <c r="BOJ134" s="280"/>
      <c r="BOK134" s="280"/>
      <c r="BOL134" s="321"/>
      <c r="BOM134" s="280"/>
      <c r="BON134" s="280"/>
      <c r="BOO134" s="321"/>
      <c r="BOP134" s="280"/>
      <c r="BOQ134" s="280"/>
      <c r="BOR134" s="321"/>
      <c r="BOS134" s="280"/>
      <c r="BOT134" s="280"/>
      <c r="BOU134" s="321"/>
      <c r="BOV134" s="280"/>
      <c r="BOW134" s="280"/>
      <c r="BOX134" s="321"/>
      <c r="BOY134" s="280"/>
      <c r="BOZ134" s="280"/>
      <c r="BPA134" s="321"/>
      <c r="BPB134" s="280"/>
      <c r="BPC134" s="280"/>
      <c r="BPD134" s="321"/>
      <c r="BPE134" s="280"/>
      <c r="BPF134" s="280"/>
      <c r="BPG134" s="321"/>
      <c r="BPH134" s="280"/>
      <c r="BPI134" s="280"/>
      <c r="BPJ134" s="321"/>
      <c r="BPK134" s="280"/>
      <c r="BPL134" s="280"/>
      <c r="BPM134" s="321"/>
      <c r="BPN134" s="280"/>
      <c r="BPO134" s="280"/>
      <c r="BPP134" s="321"/>
      <c r="BPQ134" s="280"/>
      <c r="BPR134" s="280"/>
      <c r="BPS134" s="321"/>
      <c r="BPT134" s="280"/>
      <c r="BPU134" s="280"/>
      <c r="BPV134" s="321"/>
      <c r="BPW134" s="280"/>
      <c r="BPX134" s="280"/>
      <c r="BPY134" s="321"/>
      <c r="BPZ134" s="280"/>
      <c r="BQA134" s="280"/>
      <c r="BQB134" s="321"/>
      <c r="BQC134" s="280"/>
      <c r="BQD134" s="280"/>
      <c r="BQE134" s="321"/>
      <c r="BQF134" s="280"/>
      <c r="BQG134" s="280"/>
      <c r="BQH134" s="321"/>
      <c r="BQI134" s="280"/>
      <c r="BQJ134" s="280"/>
      <c r="BQK134" s="321"/>
      <c r="BQL134" s="280"/>
      <c r="BQM134" s="280"/>
      <c r="BQN134" s="321"/>
      <c r="BQO134" s="280"/>
      <c r="BQP134" s="280"/>
      <c r="BQQ134" s="321"/>
      <c r="BQR134" s="280"/>
      <c r="BQS134" s="280"/>
      <c r="BQT134" s="321"/>
      <c r="BQU134" s="280"/>
      <c r="BQV134" s="280"/>
      <c r="BQW134" s="321"/>
      <c r="BQX134" s="280"/>
      <c r="BQY134" s="280"/>
      <c r="BQZ134" s="321"/>
      <c r="BRA134" s="280"/>
      <c r="BRB134" s="280"/>
      <c r="BRC134" s="321"/>
      <c r="BRD134" s="280"/>
      <c r="BRE134" s="280"/>
      <c r="BRF134" s="321"/>
      <c r="BRG134" s="280"/>
      <c r="BRH134" s="280"/>
      <c r="BRI134" s="321"/>
      <c r="BRJ134" s="280"/>
      <c r="BRK134" s="280"/>
      <c r="BRL134" s="321"/>
      <c r="BRM134" s="280"/>
      <c r="BRN134" s="280"/>
      <c r="BRO134" s="321"/>
      <c r="BRP134" s="280"/>
      <c r="BRQ134" s="280"/>
      <c r="BRR134" s="321"/>
      <c r="BRS134" s="280"/>
      <c r="BRT134" s="280"/>
      <c r="BRU134" s="321"/>
      <c r="BRV134" s="280"/>
      <c r="BRW134" s="280"/>
      <c r="BRX134" s="321"/>
      <c r="BRY134" s="280"/>
      <c r="BRZ134" s="280"/>
      <c r="BSA134" s="321"/>
      <c r="BSB134" s="280"/>
      <c r="BSC134" s="280"/>
      <c r="BSD134" s="321"/>
      <c r="BSE134" s="280"/>
      <c r="BSF134" s="280"/>
      <c r="BSG134" s="321"/>
      <c r="BSH134" s="280"/>
      <c r="BSI134" s="280"/>
      <c r="BSJ134" s="321"/>
      <c r="BSK134" s="280"/>
      <c r="BSL134" s="280"/>
      <c r="BSM134" s="321"/>
      <c r="BSN134" s="280"/>
      <c r="BSO134" s="280"/>
      <c r="BSP134" s="321"/>
      <c r="BSQ134" s="280"/>
      <c r="BSR134" s="280"/>
      <c r="BSS134" s="321"/>
      <c r="BST134" s="280"/>
      <c r="BSU134" s="280"/>
      <c r="BSV134" s="321"/>
      <c r="BSW134" s="280"/>
      <c r="BSX134" s="280"/>
      <c r="BSY134" s="321"/>
      <c r="BSZ134" s="280"/>
      <c r="BTA134" s="280"/>
      <c r="BTB134" s="321"/>
      <c r="BTC134" s="280"/>
      <c r="BTD134" s="280"/>
      <c r="BTE134" s="321"/>
      <c r="BTF134" s="280"/>
      <c r="BTG134" s="280"/>
      <c r="BTH134" s="321"/>
      <c r="BTI134" s="280"/>
      <c r="BTJ134" s="280"/>
      <c r="BTK134" s="321"/>
      <c r="BTL134" s="280"/>
      <c r="BTM134" s="280"/>
      <c r="BTN134" s="321"/>
      <c r="BTO134" s="280"/>
      <c r="BTP134" s="280"/>
      <c r="BTQ134" s="321"/>
      <c r="BTR134" s="280"/>
      <c r="BTS134" s="280"/>
      <c r="BTT134" s="321"/>
      <c r="BTU134" s="280"/>
      <c r="BTV134" s="280"/>
      <c r="BTW134" s="321"/>
      <c r="BTX134" s="280"/>
      <c r="BTY134" s="280"/>
      <c r="BTZ134" s="321"/>
      <c r="BUA134" s="280"/>
      <c r="BUB134" s="280"/>
      <c r="BUC134" s="321"/>
      <c r="BUD134" s="280"/>
      <c r="BUE134" s="280"/>
      <c r="BUF134" s="321"/>
      <c r="BUG134" s="280"/>
      <c r="BUH134" s="280"/>
      <c r="BUI134" s="321"/>
      <c r="BUJ134" s="280"/>
      <c r="BUK134" s="280"/>
      <c r="BUL134" s="321"/>
      <c r="BUM134" s="280"/>
      <c r="BUN134" s="280"/>
      <c r="BUO134" s="321"/>
      <c r="BUP134" s="280"/>
      <c r="BUQ134" s="280"/>
      <c r="BUR134" s="321"/>
      <c r="BUS134" s="280"/>
      <c r="BUT134" s="280"/>
      <c r="BUU134" s="321"/>
      <c r="BUV134" s="280"/>
      <c r="BUW134" s="280"/>
      <c r="BUX134" s="321"/>
      <c r="BUY134" s="280"/>
      <c r="BUZ134" s="280"/>
      <c r="BVA134" s="321"/>
      <c r="BVB134" s="280"/>
      <c r="BVC134" s="280"/>
      <c r="BVD134" s="321"/>
      <c r="BVE134" s="280"/>
      <c r="BVF134" s="280"/>
      <c r="BVG134" s="321"/>
      <c r="BVH134" s="280"/>
      <c r="BVI134" s="280"/>
      <c r="BVJ134" s="321"/>
      <c r="BVK134" s="280"/>
      <c r="BVL134" s="280"/>
      <c r="BVM134" s="321"/>
      <c r="BVN134" s="280"/>
      <c r="BVO134" s="280"/>
      <c r="BVP134" s="321"/>
      <c r="BVQ134" s="280"/>
      <c r="BVR134" s="280"/>
      <c r="BVS134" s="321"/>
      <c r="BVT134" s="280"/>
      <c r="BVU134" s="280"/>
      <c r="BVV134" s="321"/>
      <c r="BVW134" s="280"/>
      <c r="BVX134" s="280"/>
      <c r="BVY134" s="321"/>
      <c r="BVZ134" s="280"/>
      <c r="BWA134" s="280"/>
      <c r="BWB134" s="321"/>
      <c r="BWC134" s="280"/>
      <c r="BWD134" s="280"/>
      <c r="BWE134" s="321"/>
      <c r="BWF134" s="280"/>
      <c r="BWG134" s="280"/>
      <c r="BWH134" s="321"/>
      <c r="BWI134" s="280"/>
      <c r="BWJ134" s="280"/>
      <c r="BWK134" s="321"/>
      <c r="BWL134" s="280"/>
      <c r="BWM134" s="280"/>
      <c r="BWN134" s="321"/>
      <c r="BWO134" s="280"/>
      <c r="BWP134" s="280"/>
      <c r="BWQ134" s="321"/>
      <c r="BWR134" s="280"/>
      <c r="BWS134" s="280"/>
      <c r="BWT134" s="321"/>
      <c r="BWU134" s="280"/>
      <c r="BWV134" s="280"/>
      <c r="BWW134" s="321"/>
      <c r="BWX134" s="280"/>
      <c r="BWY134" s="280"/>
      <c r="BWZ134" s="321"/>
      <c r="BXA134" s="280"/>
      <c r="BXB134" s="280"/>
      <c r="BXC134" s="321"/>
      <c r="BXD134" s="280"/>
      <c r="BXE134" s="280"/>
      <c r="BXF134" s="321"/>
      <c r="BXG134" s="280"/>
      <c r="BXH134" s="280"/>
      <c r="BXI134" s="321"/>
      <c r="BXJ134" s="280"/>
      <c r="BXK134" s="280"/>
      <c r="BXL134" s="321"/>
      <c r="BXM134" s="280"/>
      <c r="BXN134" s="280"/>
      <c r="BXO134" s="321"/>
      <c r="BXP134" s="280"/>
      <c r="BXQ134" s="280"/>
      <c r="BXR134" s="321"/>
      <c r="BXS134" s="280"/>
      <c r="BXT134" s="280"/>
      <c r="BXU134" s="321"/>
      <c r="BXV134" s="280"/>
      <c r="BXW134" s="280"/>
      <c r="BXX134" s="321"/>
      <c r="BXY134" s="280"/>
      <c r="BXZ134" s="280"/>
      <c r="BYA134" s="321"/>
      <c r="BYB134" s="280"/>
      <c r="BYC134" s="280"/>
      <c r="BYD134" s="321"/>
      <c r="BYE134" s="280"/>
      <c r="BYF134" s="280"/>
      <c r="BYG134" s="321"/>
      <c r="BYH134" s="280"/>
      <c r="BYI134" s="280"/>
      <c r="BYJ134" s="321"/>
      <c r="BYK134" s="280"/>
      <c r="BYL134" s="280"/>
      <c r="BYM134" s="321"/>
      <c r="BYN134" s="280"/>
      <c r="BYO134" s="280"/>
      <c r="BYP134" s="321"/>
      <c r="BYQ134" s="280"/>
      <c r="BYR134" s="280"/>
      <c r="BYS134" s="321"/>
      <c r="BYT134" s="280"/>
      <c r="BYU134" s="280"/>
      <c r="BYV134" s="321"/>
      <c r="BYW134" s="280"/>
      <c r="BYX134" s="280"/>
      <c r="BYY134" s="321"/>
      <c r="BYZ134" s="280"/>
      <c r="BZA134" s="280"/>
      <c r="BZB134" s="321"/>
      <c r="BZC134" s="280"/>
      <c r="BZD134" s="280"/>
      <c r="BZE134" s="321"/>
      <c r="BZF134" s="280"/>
      <c r="BZG134" s="280"/>
      <c r="BZH134" s="321"/>
      <c r="BZI134" s="280"/>
      <c r="BZJ134" s="280"/>
      <c r="BZK134" s="321"/>
      <c r="BZL134" s="280"/>
      <c r="BZM134" s="280"/>
      <c r="BZN134" s="321"/>
      <c r="BZO134" s="280"/>
      <c r="BZP134" s="280"/>
      <c r="BZQ134" s="321"/>
      <c r="BZR134" s="280"/>
      <c r="BZS134" s="280"/>
      <c r="BZT134" s="321"/>
      <c r="BZU134" s="280"/>
      <c r="BZV134" s="280"/>
      <c r="BZW134" s="321"/>
      <c r="BZX134" s="280"/>
      <c r="BZY134" s="280"/>
      <c r="BZZ134" s="321"/>
      <c r="CAA134" s="280"/>
      <c r="CAB134" s="280"/>
      <c r="CAC134" s="321"/>
      <c r="CAD134" s="280"/>
      <c r="CAE134" s="280"/>
      <c r="CAF134" s="321"/>
      <c r="CAG134" s="280"/>
      <c r="CAH134" s="280"/>
      <c r="CAI134" s="321"/>
      <c r="CAJ134" s="280"/>
      <c r="CAK134" s="280"/>
      <c r="CAL134" s="321"/>
      <c r="CAM134" s="280"/>
      <c r="CAN134" s="280"/>
      <c r="CAO134" s="321"/>
      <c r="CAP134" s="280"/>
      <c r="CAQ134" s="280"/>
      <c r="CAR134" s="321"/>
      <c r="CAS134" s="280"/>
      <c r="CAT134" s="280"/>
      <c r="CAU134" s="321"/>
      <c r="CAV134" s="280"/>
      <c r="CAW134" s="280"/>
      <c r="CAX134" s="321"/>
      <c r="CAY134" s="280"/>
      <c r="CAZ134" s="280"/>
      <c r="CBA134" s="321"/>
      <c r="CBB134" s="280"/>
      <c r="CBC134" s="280"/>
      <c r="CBD134" s="321"/>
      <c r="CBE134" s="280"/>
      <c r="CBF134" s="280"/>
      <c r="CBG134" s="321"/>
      <c r="CBH134" s="280"/>
      <c r="CBI134" s="280"/>
      <c r="CBJ134" s="321"/>
      <c r="CBK134" s="280"/>
      <c r="CBL134" s="280"/>
      <c r="CBM134" s="321"/>
      <c r="CBN134" s="280"/>
      <c r="CBO134" s="280"/>
      <c r="CBP134" s="321"/>
      <c r="CBQ134" s="280"/>
      <c r="CBR134" s="280"/>
      <c r="CBS134" s="321"/>
      <c r="CBT134" s="280"/>
      <c r="CBU134" s="280"/>
      <c r="CBV134" s="321"/>
      <c r="CBW134" s="280"/>
      <c r="CBX134" s="280"/>
      <c r="CBY134" s="321"/>
      <c r="CBZ134" s="280"/>
      <c r="CCA134" s="280"/>
      <c r="CCB134" s="321"/>
      <c r="CCC134" s="280"/>
      <c r="CCD134" s="280"/>
      <c r="CCE134" s="321"/>
      <c r="CCF134" s="280"/>
      <c r="CCG134" s="280"/>
      <c r="CCH134" s="321"/>
      <c r="CCI134" s="280"/>
      <c r="CCJ134" s="280"/>
      <c r="CCK134" s="321"/>
      <c r="CCL134" s="280"/>
      <c r="CCM134" s="280"/>
      <c r="CCN134" s="321"/>
      <c r="CCO134" s="280"/>
      <c r="CCP134" s="280"/>
      <c r="CCQ134" s="321"/>
      <c r="CCR134" s="280"/>
      <c r="CCS134" s="280"/>
      <c r="CCT134" s="321"/>
      <c r="CCU134" s="280"/>
      <c r="CCV134" s="280"/>
      <c r="CCW134" s="321"/>
      <c r="CCX134" s="280"/>
      <c r="CCY134" s="280"/>
      <c r="CCZ134" s="321"/>
      <c r="CDA134" s="280"/>
      <c r="CDB134" s="280"/>
      <c r="CDC134" s="321"/>
      <c r="CDD134" s="280"/>
      <c r="CDE134" s="280"/>
      <c r="CDF134" s="321"/>
      <c r="CDG134" s="280"/>
      <c r="CDH134" s="280"/>
      <c r="CDI134" s="321"/>
      <c r="CDJ134" s="280"/>
      <c r="CDK134" s="280"/>
      <c r="CDL134" s="321"/>
      <c r="CDM134" s="280"/>
      <c r="CDN134" s="280"/>
      <c r="CDO134" s="321"/>
      <c r="CDP134" s="280"/>
      <c r="CDQ134" s="280"/>
      <c r="CDR134" s="321"/>
      <c r="CDS134" s="280"/>
      <c r="CDT134" s="280"/>
      <c r="CDU134" s="321"/>
      <c r="CDV134" s="280"/>
      <c r="CDW134" s="280"/>
      <c r="CDX134" s="321"/>
      <c r="CDY134" s="280"/>
      <c r="CDZ134" s="280"/>
      <c r="CEA134" s="321"/>
      <c r="CEB134" s="280"/>
      <c r="CEC134" s="280"/>
      <c r="CED134" s="321"/>
      <c r="CEE134" s="280"/>
      <c r="CEF134" s="280"/>
      <c r="CEG134" s="321"/>
      <c r="CEH134" s="280"/>
      <c r="CEI134" s="280"/>
      <c r="CEJ134" s="321"/>
      <c r="CEK134" s="280"/>
      <c r="CEL134" s="280"/>
      <c r="CEM134" s="321"/>
      <c r="CEN134" s="280"/>
      <c r="CEO134" s="280"/>
      <c r="CEP134" s="321"/>
      <c r="CEQ134" s="280"/>
      <c r="CER134" s="280"/>
      <c r="CES134" s="321"/>
      <c r="CET134" s="280"/>
      <c r="CEU134" s="280"/>
      <c r="CEV134" s="321"/>
      <c r="CEW134" s="280"/>
      <c r="CEX134" s="280"/>
      <c r="CEY134" s="321"/>
      <c r="CEZ134" s="280"/>
      <c r="CFA134" s="280"/>
      <c r="CFB134" s="321"/>
      <c r="CFC134" s="280"/>
      <c r="CFD134" s="280"/>
      <c r="CFE134" s="321"/>
      <c r="CFF134" s="280"/>
      <c r="CFG134" s="280"/>
      <c r="CFH134" s="321"/>
      <c r="CFI134" s="280"/>
      <c r="CFJ134" s="280"/>
      <c r="CFK134" s="321"/>
      <c r="CFL134" s="280"/>
      <c r="CFM134" s="280"/>
      <c r="CFN134" s="321"/>
      <c r="CFO134" s="280"/>
      <c r="CFP134" s="280"/>
      <c r="CFQ134" s="321"/>
      <c r="CFR134" s="280"/>
      <c r="CFS134" s="280"/>
      <c r="CFT134" s="321"/>
      <c r="CFU134" s="280"/>
      <c r="CFV134" s="280"/>
      <c r="CFW134" s="321"/>
      <c r="CFX134" s="280"/>
      <c r="CFY134" s="280"/>
      <c r="CFZ134" s="321"/>
      <c r="CGA134" s="280"/>
      <c r="CGB134" s="280"/>
      <c r="CGC134" s="321"/>
      <c r="CGD134" s="280"/>
      <c r="CGE134" s="280"/>
      <c r="CGF134" s="321"/>
      <c r="CGG134" s="280"/>
      <c r="CGH134" s="280"/>
      <c r="CGI134" s="321"/>
      <c r="CGJ134" s="280"/>
      <c r="CGK134" s="280"/>
      <c r="CGL134" s="321"/>
      <c r="CGM134" s="280"/>
      <c r="CGN134" s="280"/>
      <c r="CGO134" s="321"/>
      <c r="CGP134" s="280"/>
      <c r="CGQ134" s="280"/>
      <c r="CGR134" s="321"/>
      <c r="CGS134" s="280"/>
      <c r="CGT134" s="280"/>
      <c r="CGU134" s="321"/>
      <c r="CGV134" s="280"/>
      <c r="CGW134" s="280"/>
      <c r="CGX134" s="321"/>
      <c r="CGY134" s="280"/>
      <c r="CGZ134" s="280"/>
      <c r="CHA134" s="321"/>
      <c r="CHB134" s="280"/>
      <c r="CHC134" s="280"/>
      <c r="CHD134" s="321"/>
      <c r="CHE134" s="280"/>
      <c r="CHF134" s="280"/>
      <c r="CHG134" s="321"/>
      <c r="CHH134" s="280"/>
      <c r="CHI134" s="280"/>
      <c r="CHJ134" s="321"/>
      <c r="CHK134" s="280"/>
      <c r="CHL134" s="280"/>
      <c r="CHM134" s="321"/>
      <c r="CHN134" s="280"/>
      <c r="CHO134" s="280"/>
      <c r="CHP134" s="321"/>
      <c r="CHQ134" s="280"/>
      <c r="CHR134" s="280"/>
      <c r="CHS134" s="321"/>
      <c r="CHT134" s="280"/>
      <c r="CHU134" s="280"/>
      <c r="CHV134" s="321"/>
      <c r="CHW134" s="280"/>
      <c r="CHX134" s="280"/>
      <c r="CHY134" s="321"/>
      <c r="CHZ134" s="280"/>
      <c r="CIA134" s="280"/>
      <c r="CIB134" s="321"/>
      <c r="CIC134" s="280"/>
      <c r="CID134" s="280"/>
      <c r="CIE134" s="321"/>
      <c r="CIF134" s="280"/>
      <c r="CIG134" s="280"/>
      <c r="CIH134" s="321"/>
      <c r="CII134" s="280"/>
      <c r="CIJ134" s="280"/>
      <c r="CIK134" s="321"/>
      <c r="CIL134" s="280"/>
      <c r="CIM134" s="280"/>
      <c r="CIN134" s="321"/>
      <c r="CIO134" s="280"/>
      <c r="CIP134" s="280"/>
      <c r="CIQ134" s="321"/>
      <c r="CIR134" s="280"/>
      <c r="CIS134" s="280"/>
      <c r="CIT134" s="321"/>
      <c r="CIU134" s="280"/>
      <c r="CIV134" s="280"/>
      <c r="CIW134" s="321"/>
      <c r="CIX134" s="280"/>
      <c r="CIY134" s="280"/>
      <c r="CIZ134" s="321"/>
      <c r="CJA134" s="280"/>
      <c r="CJB134" s="280"/>
      <c r="CJC134" s="321"/>
      <c r="CJD134" s="280"/>
      <c r="CJE134" s="280"/>
      <c r="CJF134" s="321"/>
      <c r="CJG134" s="280"/>
      <c r="CJH134" s="280"/>
      <c r="CJI134" s="321"/>
      <c r="CJJ134" s="280"/>
      <c r="CJK134" s="280"/>
      <c r="CJL134" s="321"/>
      <c r="CJM134" s="280"/>
      <c r="CJN134" s="280"/>
      <c r="CJO134" s="321"/>
      <c r="CJP134" s="280"/>
      <c r="CJQ134" s="280"/>
      <c r="CJR134" s="321"/>
      <c r="CJS134" s="280"/>
      <c r="CJT134" s="280"/>
      <c r="CJU134" s="321"/>
      <c r="CJV134" s="280"/>
      <c r="CJW134" s="280"/>
      <c r="CJX134" s="321"/>
      <c r="CJY134" s="280"/>
      <c r="CJZ134" s="280"/>
      <c r="CKA134" s="321"/>
      <c r="CKB134" s="280"/>
      <c r="CKC134" s="280"/>
      <c r="CKD134" s="321"/>
      <c r="CKE134" s="280"/>
      <c r="CKF134" s="280"/>
      <c r="CKG134" s="321"/>
      <c r="CKH134" s="280"/>
      <c r="CKI134" s="280"/>
      <c r="CKJ134" s="321"/>
      <c r="CKK134" s="280"/>
      <c r="CKL134" s="280"/>
      <c r="CKM134" s="321"/>
      <c r="CKN134" s="280"/>
      <c r="CKO134" s="280"/>
      <c r="CKP134" s="321"/>
      <c r="CKQ134" s="280"/>
      <c r="CKR134" s="280"/>
      <c r="CKS134" s="321"/>
      <c r="CKT134" s="280"/>
      <c r="CKU134" s="280"/>
      <c r="CKV134" s="321"/>
      <c r="CKW134" s="280"/>
      <c r="CKX134" s="280"/>
      <c r="CKY134" s="321"/>
      <c r="CKZ134" s="280"/>
      <c r="CLA134" s="280"/>
      <c r="CLB134" s="321"/>
      <c r="CLC134" s="280"/>
      <c r="CLD134" s="280"/>
      <c r="CLE134" s="321"/>
      <c r="CLF134" s="280"/>
      <c r="CLG134" s="280"/>
      <c r="CLH134" s="321"/>
      <c r="CLI134" s="280"/>
      <c r="CLJ134" s="280"/>
      <c r="CLK134" s="321"/>
      <c r="CLL134" s="280"/>
      <c r="CLM134" s="280"/>
      <c r="CLN134" s="321"/>
      <c r="CLO134" s="280"/>
      <c r="CLP134" s="280"/>
      <c r="CLQ134" s="321"/>
      <c r="CLR134" s="280"/>
      <c r="CLS134" s="280"/>
      <c r="CLT134" s="321"/>
      <c r="CLU134" s="280"/>
      <c r="CLV134" s="280"/>
      <c r="CLW134" s="321"/>
      <c r="CLX134" s="280"/>
      <c r="CLY134" s="280"/>
      <c r="CLZ134" s="321"/>
      <c r="CMA134" s="280"/>
      <c r="CMB134" s="280"/>
      <c r="CMC134" s="321"/>
      <c r="CMD134" s="280"/>
      <c r="CME134" s="280"/>
      <c r="CMF134" s="321"/>
      <c r="CMG134" s="280"/>
      <c r="CMH134" s="280"/>
      <c r="CMI134" s="321"/>
      <c r="CMJ134" s="280"/>
      <c r="CMK134" s="280"/>
      <c r="CML134" s="321"/>
      <c r="CMM134" s="280"/>
      <c r="CMN134" s="280"/>
      <c r="CMO134" s="321"/>
      <c r="CMP134" s="280"/>
      <c r="CMQ134" s="280"/>
      <c r="CMR134" s="321"/>
      <c r="CMS134" s="280"/>
      <c r="CMT134" s="280"/>
      <c r="CMU134" s="321"/>
      <c r="CMV134" s="280"/>
      <c r="CMW134" s="280"/>
      <c r="CMX134" s="321"/>
      <c r="CMY134" s="280"/>
      <c r="CMZ134" s="280"/>
      <c r="CNA134" s="321"/>
      <c r="CNB134" s="280"/>
      <c r="CNC134" s="280"/>
      <c r="CND134" s="321"/>
      <c r="CNE134" s="280"/>
      <c r="CNF134" s="280"/>
      <c r="CNG134" s="321"/>
      <c r="CNH134" s="280"/>
      <c r="CNI134" s="280"/>
      <c r="CNJ134" s="321"/>
      <c r="CNK134" s="280"/>
      <c r="CNL134" s="280"/>
      <c r="CNM134" s="321"/>
      <c r="CNN134" s="280"/>
      <c r="CNO134" s="280"/>
      <c r="CNP134" s="321"/>
      <c r="CNQ134" s="280"/>
      <c r="CNR134" s="280"/>
      <c r="CNS134" s="321"/>
      <c r="CNT134" s="280"/>
      <c r="CNU134" s="280"/>
      <c r="CNV134" s="321"/>
      <c r="CNW134" s="280"/>
      <c r="CNX134" s="280"/>
      <c r="CNY134" s="321"/>
      <c r="CNZ134" s="280"/>
      <c r="COA134" s="280"/>
      <c r="COB134" s="321"/>
      <c r="COC134" s="280"/>
      <c r="COD134" s="280"/>
      <c r="COE134" s="321"/>
      <c r="COF134" s="280"/>
      <c r="COG134" s="280"/>
      <c r="COH134" s="321"/>
      <c r="COI134" s="280"/>
      <c r="COJ134" s="280"/>
      <c r="COK134" s="321"/>
      <c r="COL134" s="280"/>
      <c r="COM134" s="280"/>
      <c r="CON134" s="321"/>
      <c r="COO134" s="280"/>
      <c r="COP134" s="280"/>
      <c r="COQ134" s="321"/>
      <c r="COR134" s="280"/>
      <c r="COS134" s="280"/>
      <c r="COT134" s="321"/>
      <c r="COU134" s="280"/>
      <c r="COV134" s="280"/>
      <c r="COW134" s="321"/>
      <c r="COX134" s="280"/>
      <c r="COY134" s="280"/>
      <c r="COZ134" s="321"/>
      <c r="CPA134" s="280"/>
      <c r="CPB134" s="280"/>
      <c r="CPC134" s="321"/>
      <c r="CPD134" s="280"/>
      <c r="CPE134" s="280"/>
      <c r="CPF134" s="321"/>
      <c r="CPG134" s="280"/>
      <c r="CPH134" s="280"/>
      <c r="CPI134" s="321"/>
      <c r="CPJ134" s="280"/>
      <c r="CPK134" s="280"/>
      <c r="CPL134" s="321"/>
      <c r="CPM134" s="280"/>
      <c r="CPN134" s="280"/>
      <c r="CPO134" s="321"/>
      <c r="CPP134" s="280"/>
      <c r="CPQ134" s="280"/>
      <c r="CPR134" s="321"/>
      <c r="CPS134" s="280"/>
      <c r="CPT134" s="280"/>
      <c r="CPU134" s="321"/>
      <c r="CPV134" s="280"/>
      <c r="CPW134" s="280"/>
      <c r="CPX134" s="321"/>
      <c r="CPY134" s="280"/>
      <c r="CPZ134" s="280"/>
      <c r="CQA134" s="321"/>
      <c r="CQB134" s="280"/>
      <c r="CQC134" s="280"/>
      <c r="CQD134" s="321"/>
      <c r="CQE134" s="280"/>
      <c r="CQF134" s="280"/>
      <c r="CQG134" s="321"/>
      <c r="CQH134" s="280"/>
      <c r="CQI134" s="280"/>
      <c r="CQJ134" s="321"/>
      <c r="CQK134" s="280"/>
      <c r="CQL134" s="280"/>
      <c r="CQM134" s="321"/>
      <c r="CQN134" s="280"/>
      <c r="CQO134" s="280"/>
      <c r="CQP134" s="321"/>
      <c r="CQQ134" s="280"/>
      <c r="CQR134" s="280"/>
      <c r="CQS134" s="321"/>
      <c r="CQT134" s="280"/>
      <c r="CQU134" s="280"/>
      <c r="CQV134" s="321"/>
      <c r="CQW134" s="280"/>
      <c r="CQX134" s="280"/>
      <c r="CQY134" s="321"/>
      <c r="CQZ134" s="280"/>
      <c r="CRA134" s="280"/>
      <c r="CRB134" s="321"/>
      <c r="CRC134" s="280"/>
      <c r="CRD134" s="280"/>
      <c r="CRE134" s="321"/>
      <c r="CRF134" s="280"/>
      <c r="CRG134" s="280"/>
      <c r="CRH134" s="321"/>
      <c r="CRI134" s="280"/>
      <c r="CRJ134" s="280"/>
      <c r="CRK134" s="321"/>
      <c r="CRL134" s="280"/>
      <c r="CRM134" s="280"/>
      <c r="CRN134" s="321"/>
      <c r="CRO134" s="280"/>
      <c r="CRP134" s="280"/>
      <c r="CRQ134" s="321"/>
      <c r="CRR134" s="280"/>
      <c r="CRS134" s="280"/>
      <c r="CRT134" s="321"/>
      <c r="CRU134" s="280"/>
      <c r="CRV134" s="280"/>
      <c r="CRW134" s="321"/>
      <c r="CRX134" s="280"/>
      <c r="CRY134" s="280"/>
      <c r="CRZ134" s="321"/>
      <c r="CSA134" s="280"/>
      <c r="CSB134" s="280"/>
      <c r="CSC134" s="321"/>
      <c r="CSD134" s="280"/>
      <c r="CSE134" s="280"/>
      <c r="CSF134" s="321"/>
      <c r="CSG134" s="280"/>
      <c r="CSH134" s="280"/>
      <c r="CSI134" s="321"/>
      <c r="CSJ134" s="280"/>
      <c r="CSK134" s="280"/>
      <c r="CSL134" s="321"/>
      <c r="CSM134" s="280"/>
      <c r="CSN134" s="280"/>
      <c r="CSO134" s="321"/>
      <c r="CSP134" s="280"/>
      <c r="CSQ134" s="280"/>
      <c r="CSR134" s="321"/>
      <c r="CSS134" s="280"/>
      <c r="CST134" s="280"/>
      <c r="CSU134" s="321"/>
      <c r="CSV134" s="280"/>
      <c r="CSW134" s="280"/>
      <c r="CSX134" s="321"/>
      <c r="CSY134" s="280"/>
      <c r="CSZ134" s="280"/>
      <c r="CTA134" s="321"/>
      <c r="CTB134" s="280"/>
      <c r="CTC134" s="280"/>
      <c r="CTD134" s="321"/>
      <c r="CTE134" s="280"/>
      <c r="CTF134" s="280"/>
      <c r="CTG134" s="321"/>
      <c r="CTH134" s="280"/>
      <c r="CTI134" s="280"/>
      <c r="CTJ134" s="321"/>
      <c r="CTK134" s="280"/>
      <c r="CTL134" s="280"/>
      <c r="CTM134" s="321"/>
      <c r="CTN134" s="280"/>
      <c r="CTO134" s="280"/>
      <c r="CTP134" s="321"/>
      <c r="CTQ134" s="280"/>
      <c r="CTR134" s="280"/>
      <c r="CTS134" s="321"/>
      <c r="CTT134" s="280"/>
      <c r="CTU134" s="280"/>
      <c r="CTV134" s="321"/>
      <c r="CTW134" s="280"/>
      <c r="CTX134" s="280"/>
      <c r="CTY134" s="321"/>
      <c r="CTZ134" s="280"/>
      <c r="CUA134" s="280"/>
      <c r="CUB134" s="321"/>
      <c r="CUC134" s="280"/>
      <c r="CUD134" s="280"/>
      <c r="CUE134" s="321"/>
      <c r="CUF134" s="280"/>
      <c r="CUG134" s="280"/>
      <c r="CUH134" s="321"/>
      <c r="CUI134" s="280"/>
      <c r="CUJ134" s="280"/>
      <c r="CUK134" s="321"/>
      <c r="CUL134" s="280"/>
      <c r="CUM134" s="280"/>
      <c r="CUN134" s="321"/>
      <c r="CUO134" s="280"/>
      <c r="CUP134" s="280"/>
      <c r="CUQ134" s="321"/>
      <c r="CUR134" s="280"/>
      <c r="CUS134" s="280"/>
      <c r="CUT134" s="321"/>
      <c r="CUU134" s="280"/>
      <c r="CUV134" s="280"/>
      <c r="CUW134" s="321"/>
      <c r="CUX134" s="280"/>
      <c r="CUY134" s="280"/>
      <c r="CUZ134" s="321"/>
      <c r="CVA134" s="280"/>
      <c r="CVB134" s="280"/>
      <c r="CVC134" s="321"/>
      <c r="CVD134" s="280"/>
      <c r="CVE134" s="280"/>
      <c r="CVF134" s="321"/>
      <c r="CVG134" s="280"/>
      <c r="CVH134" s="280"/>
      <c r="CVI134" s="321"/>
      <c r="CVJ134" s="280"/>
      <c r="CVK134" s="280"/>
      <c r="CVL134" s="321"/>
      <c r="CVM134" s="280"/>
      <c r="CVN134" s="280"/>
      <c r="CVO134" s="321"/>
      <c r="CVP134" s="280"/>
      <c r="CVQ134" s="280"/>
      <c r="CVR134" s="321"/>
      <c r="CVS134" s="280"/>
      <c r="CVT134" s="280"/>
      <c r="CVU134" s="321"/>
      <c r="CVV134" s="280"/>
      <c r="CVW134" s="280"/>
      <c r="CVX134" s="321"/>
      <c r="CVY134" s="280"/>
      <c r="CVZ134" s="280"/>
      <c r="CWA134" s="321"/>
      <c r="CWB134" s="280"/>
      <c r="CWC134" s="280"/>
      <c r="CWD134" s="321"/>
      <c r="CWE134" s="280"/>
      <c r="CWF134" s="280"/>
      <c r="CWG134" s="321"/>
      <c r="CWH134" s="280"/>
      <c r="CWI134" s="280"/>
      <c r="CWJ134" s="321"/>
      <c r="CWK134" s="280"/>
      <c r="CWL134" s="280"/>
      <c r="CWM134" s="321"/>
      <c r="CWN134" s="280"/>
      <c r="CWO134" s="280"/>
      <c r="CWP134" s="321"/>
      <c r="CWQ134" s="280"/>
      <c r="CWR134" s="280"/>
      <c r="CWS134" s="321"/>
      <c r="CWT134" s="280"/>
      <c r="CWU134" s="280"/>
      <c r="CWV134" s="321"/>
      <c r="CWW134" s="280"/>
      <c r="CWX134" s="280"/>
      <c r="CWY134" s="321"/>
      <c r="CWZ134" s="280"/>
      <c r="CXA134" s="280"/>
      <c r="CXB134" s="321"/>
      <c r="CXC134" s="280"/>
      <c r="CXD134" s="280"/>
      <c r="CXE134" s="321"/>
      <c r="CXF134" s="280"/>
      <c r="CXG134" s="280"/>
      <c r="CXH134" s="321"/>
      <c r="CXI134" s="280"/>
      <c r="CXJ134" s="280"/>
      <c r="CXK134" s="321"/>
      <c r="CXL134" s="280"/>
      <c r="CXM134" s="280"/>
      <c r="CXN134" s="321"/>
      <c r="CXO134" s="280"/>
      <c r="CXP134" s="280"/>
      <c r="CXQ134" s="321"/>
      <c r="CXR134" s="280"/>
      <c r="CXS134" s="280"/>
      <c r="CXT134" s="321"/>
      <c r="CXU134" s="280"/>
      <c r="CXV134" s="280"/>
      <c r="CXW134" s="321"/>
      <c r="CXX134" s="280"/>
      <c r="CXY134" s="280"/>
      <c r="CXZ134" s="321"/>
      <c r="CYA134" s="280"/>
      <c r="CYB134" s="280"/>
      <c r="CYC134" s="321"/>
      <c r="CYD134" s="280"/>
      <c r="CYE134" s="280"/>
      <c r="CYF134" s="321"/>
      <c r="CYG134" s="280"/>
      <c r="CYH134" s="280"/>
      <c r="CYI134" s="321"/>
      <c r="CYJ134" s="280"/>
      <c r="CYK134" s="280"/>
      <c r="CYL134" s="321"/>
      <c r="CYM134" s="280"/>
      <c r="CYN134" s="280"/>
      <c r="CYO134" s="321"/>
      <c r="CYP134" s="280"/>
      <c r="CYQ134" s="280"/>
      <c r="CYR134" s="321"/>
      <c r="CYS134" s="280"/>
      <c r="CYT134" s="280"/>
      <c r="CYU134" s="321"/>
      <c r="CYV134" s="280"/>
      <c r="CYW134" s="280"/>
      <c r="CYX134" s="321"/>
      <c r="CYY134" s="280"/>
      <c r="CYZ134" s="280"/>
      <c r="CZA134" s="321"/>
      <c r="CZB134" s="280"/>
      <c r="CZC134" s="280"/>
      <c r="CZD134" s="321"/>
      <c r="CZE134" s="280"/>
      <c r="CZF134" s="280"/>
      <c r="CZG134" s="321"/>
      <c r="CZH134" s="280"/>
      <c r="CZI134" s="280"/>
      <c r="CZJ134" s="321"/>
      <c r="CZK134" s="280"/>
      <c r="CZL134" s="280"/>
      <c r="CZM134" s="321"/>
      <c r="CZN134" s="280"/>
      <c r="CZO134" s="280"/>
      <c r="CZP134" s="321"/>
      <c r="CZQ134" s="280"/>
      <c r="CZR134" s="280"/>
      <c r="CZS134" s="321"/>
      <c r="CZT134" s="280"/>
      <c r="CZU134" s="280"/>
      <c r="CZV134" s="321"/>
      <c r="CZW134" s="280"/>
      <c r="CZX134" s="280"/>
      <c r="CZY134" s="321"/>
      <c r="CZZ134" s="280"/>
      <c r="DAA134" s="280"/>
      <c r="DAB134" s="321"/>
      <c r="DAC134" s="280"/>
      <c r="DAD134" s="280"/>
      <c r="DAE134" s="321"/>
      <c r="DAF134" s="280"/>
      <c r="DAG134" s="280"/>
      <c r="DAH134" s="321"/>
      <c r="DAI134" s="280"/>
      <c r="DAJ134" s="280"/>
      <c r="DAK134" s="321"/>
      <c r="DAL134" s="280"/>
      <c r="DAM134" s="280"/>
      <c r="DAN134" s="321"/>
      <c r="DAO134" s="280"/>
      <c r="DAP134" s="280"/>
      <c r="DAQ134" s="321"/>
      <c r="DAR134" s="280"/>
      <c r="DAS134" s="280"/>
      <c r="DAT134" s="321"/>
      <c r="DAU134" s="280"/>
      <c r="DAV134" s="280"/>
      <c r="DAW134" s="321"/>
      <c r="DAX134" s="280"/>
      <c r="DAY134" s="280"/>
      <c r="DAZ134" s="321"/>
      <c r="DBA134" s="280"/>
      <c r="DBB134" s="280"/>
      <c r="DBC134" s="321"/>
      <c r="DBD134" s="280"/>
      <c r="DBE134" s="280"/>
      <c r="DBF134" s="321"/>
      <c r="DBG134" s="280"/>
      <c r="DBH134" s="280"/>
      <c r="DBI134" s="321"/>
      <c r="DBJ134" s="280"/>
      <c r="DBK134" s="280"/>
      <c r="DBL134" s="321"/>
      <c r="DBM134" s="280"/>
      <c r="DBN134" s="280"/>
      <c r="DBO134" s="321"/>
      <c r="DBP134" s="280"/>
      <c r="DBQ134" s="280"/>
      <c r="DBR134" s="321"/>
      <c r="DBS134" s="280"/>
      <c r="DBT134" s="280"/>
      <c r="DBU134" s="321"/>
      <c r="DBV134" s="280"/>
      <c r="DBW134" s="280"/>
      <c r="DBX134" s="321"/>
      <c r="DBY134" s="280"/>
      <c r="DBZ134" s="280"/>
      <c r="DCA134" s="321"/>
      <c r="DCB134" s="280"/>
      <c r="DCC134" s="280"/>
      <c r="DCD134" s="321"/>
      <c r="DCE134" s="280"/>
      <c r="DCF134" s="280"/>
      <c r="DCG134" s="321"/>
      <c r="DCH134" s="280"/>
      <c r="DCI134" s="280"/>
      <c r="DCJ134" s="321"/>
      <c r="DCK134" s="280"/>
      <c r="DCL134" s="280"/>
      <c r="DCM134" s="321"/>
      <c r="DCN134" s="280"/>
      <c r="DCO134" s="280"/>
      <c r="DCP134" s="321"/>
      <c r="DCQ134" s="280"/>
      <c r="DCR134" s="280"/>
      <c r="DCS134" s="321"/>
      <c r="DCT134" s="280"/>
      <c r="DCU134" s="280"/>
      <c r="DCV134" s="321"/>
      <c r="DCW134" s="280"/>
      <c r="DCX134" s="280"/>
      <c r="DCY134" s="321"/>
      <c r="DCZ134" s="280"/>
      <c r="DDA134" s="280"/>
      <c r="DDB134" s="321"/>
      <c r="DDC134" s="280"/>
      <c r="DDD134" s="280"/>
      <c r="DDE134" s="321"/>
      <c r="DDF134" s="280"/>
      <c r="DDG134" s="280"/>
      <c r="DDH134" s="321"/>
      <c r="DDI134" s="280"/>
      <c r="DDJ134" s="280"/>
      <c r="DDK134" s="321"/>
      <c r="DDL134" s="280"/>
      <c r="DDM134" s="280"/>
      <c r="DDN134" s="321"/>
      <c r="DDO134" s="280"/>
      <c r="DDP134" s="280"/>
      <c r="DDQ134" s="321"/>
      <c r="DDR134" s="280"/>
      <c r="DDS134" s="280"/>
      <c r="DDT134" s="321"/>
      <c r="DDU134" s="280"/>
      <c r="DDV134" s="280"/>
      <c r="DDW134" s="321"/>
      <c r="DDX134" s="280"/>
      <c r="DDY134" s="280"/>
      <c r="DDZ134" s="321"/>
      <c r="DEA134" s="280"/>
      <c r="DEB134" s="280"/>
      <c r="DEC134" s="321"/>
      <c r="DED134" s="280"/>
      <c r="DEE134" s="280"/>
      <c r="DEF134" s="321"/>
      <c r="DEG134" s="280"/>
      <c r="DEH134" s="280"/>
      <c r="DEI134" s="321"/>
      <c r="DEJ134" s="280"/>
      <c r="DEK134" s="280"/>
      <c r="DEL134" s="321"/>
      <c r="DEM134" s="280"/>
      <c r="DEN134" s="280"/>
      <c r="DEO134" s="321"/>
      <c r="DEP134" s="280"/>
      <c r="DEQ134" s="280"/>
      <c r="DER134" s="321"/>
      <c r="DES134" s="280"/>
      <c r="DET134" s="280"/>
      <c r="DEU134" s="321"/>
      <c r="DEV134" s="280"/>
      <c r="DEW134" s="280"/>
      <c r="DEX134" s="321"/>
      <c r="DEY134" s="280"/>
      <c r="DEZ134" s="280"/>
      <c r="DFA134" s="321"/>
      <c r="DFB134" s="280"/>
      <c r="DFC134" s="280"/>
      <c r="DFD134" s="321"/>
      <c r="DFE134" s="280"/>
      <c r="DFF134" s="280"/>
      <c r="DFG134" s="321"/>
      <c r="DFH134" s="280"/>
      <c r="DFI134" s="280"/>
      <c r="DFJ134" s="321"/>
      <c r="DFK134" s="280"/>
      <c r="DFL134" s="280"/>
      <c r="DFM134" s="321"/>
      <c r="DFN134" s="280"/>
      <c r="DFO134" s="280"/>
      <c r="DFP134" s="321"/>
      <c r="DFQ134" s="280"/>
      <c r="DFR134" s="280"/>
      <c r="DFS134" s="321"/>
      <c r="DFT134" s="280"/>
      <c r="DFU134" s="280"/>
      <c r="DFV134" s="321"/>
      <c r="DFW134" s="280"/>
      <c r="DFX134" s="280"/>
      <c r="DFY134" s="321"/>
      <c r="DFZ134" s="280"/>
      <c r="DGA134" s="280"/>
      <c r="DGB134" s="321"/>
      <c r="DGC134" s="280"/>
      <c r="DGD134" s="280"/>
      <c r="DGE134" s="321"/>
      <c r="DGF134" s="280"/>
      <c r="DGG134" s="280"/>
      <c r="DGH134" s="321"/>
      <c r="DGI134" s="280"/>
      <c r="DGJ134" s="280"/>
      <c r="DGK134" s="321"/>
      <c r="DGL134" s="280"/>
      <c r="DGM134" s="280"/>
      <c r="DGN134" s="321"/>
      <c r="DGO134" s="280"/>
      <c r="DGP134" s="280"/>
      <c r="DGQ134" s="321"/>
      <c r="DGR134" s="280"/>
      <c r="DGS134" s="280"/>
      <c r="DGT134" s="321"/>
      <c r="DGU134" s="280"/>
      <c r="DGV134" s="280"/>
      <c r="DGW134" s="321"/>
      <c r="DGX134" s="280"/>
      <c r="DGY134" s="280"/>
      <c r="DGZ134" s="321"/>
      <c r="DHA134" s="280"/>
      <c r="DHB134" s="280"/>
      <c r="DHC134" s="321"/>
      <c r="DHD134" s="280"/>
      <c r="DHE134" s="280"/>
      <c r="DHF134" s="321"/>
      <c r="DHG134" s="280"/>
      <c r="DHH134" s="280"/>
      <c r="DHI134" s="321"/>
      <c r="DHJ134" s="280"/>
      <c r="DHK134" s="280"/>
      <c r="DHL134" s="321"/>
      <c r="DHM134" s="280"/>
      <c r="DHN134" s="280"/>
      <c r="DHO134" s="321"/>
      <c r="DHP134" s="280"/>
      <c r="DHQ134" s="280"/>
      <c r="DHR134" s="321"/>
      <c r="DHS134" s="280"/>
      <c r="DHT134" s="280"/>
      <c r="DHU134" s="321"/>
      <c r="DHV134" s="280"/>
      <c r="DHW134" s="280"/>
      <c r="DHX134" s="321"/>
      <c r="DHY134" s="280"/>
      <c r="DHZ134" s="280"/>
      <c r="DIA134" s="321"/>
      <c r="DIB134" s="280"/>
      <c r="DIC134" s="280"/>
      <c r="DID134" s="321"/>
      <c r="DIE134" s="280"/>
      <c r="DIF134" s="280"/>
      <c r="DIG134" s="321"/>
      <c r="DIH134" s="280"/>
      <c r="DII134" s="280"/>
      <c r="DIJ134" s="321"/>
      <c r="DIK134" s="280"/>
      <c r="DIL134" s="280"/>
      <c r="DIM134" s="321"/>
      <c r="DIN134" s="280"/>
      <c r="DIO134" s="280"/>
      <c r="DIP134" s="321"/>
      <c r="DIQ134" s="280"/>
      <c r="DIR134" s="280"/>
      <c r="DIS134" s="321"/>
      <c r="DIT134" s="280"/>
      <c r="DIU134" s="280"/>
      <c r="DIV134" s="321"/>
      <c r="DIW134" s="280"/>
      <c r="DIX134" s="280"/>
      <c r="DIY134" s="321"/>
      <c r="DIZ134" s="280"/>
      <c r="DJA134" s="280"/>
      <c r="DJB134" s="321"/>
      <c r="DJC134" s="280"/>
      <c r="DJD134" s="280"/>
      <c r="DJE134" s="321"/>
      <c r="DJF134" s="280"/>
      <c r="DJG134" s="280"/>
      <c r="DJH134" s="321"/>
      <c r="DJI134" s="280"/>
      <c r="DJJ134" s="280"/>
      <c r="DJK134" s="321"/>
      <c r="DJL134" s="280"/>
      <c r="DJM134" s="280"/>
      <c r="DJN134" s="321"/>
      <c r="DJO134" s="280"/>
      <c r="DJP134" s="280"/>
      <c r="DJQ134" s="321"/>
      <c r="DJR134" s="280"/>
      <c r="DJS134" s="280"/>
      <c r="DJT134" s="321"/>
      <c r="DJU134" s="280"/>
      <c r="DJV134" s="280"/>
      <c r="DJW134" s="321"/>
      <c r="DJX134" s="280"/>
      <c r="DJY134" s="280"/>
      <c r="DJZ134" s="321"/>
      <c r="DKA134" s="280"/>
      <c r="DKB134" s="280"/>
      <c r="DKC134" s="321"/>
      <c r="DKD134" s="280"/>
      <c r="DKE134" s="280"/>
      <c r="DKF134" s="321"/>
      <c r="DKG134" s="280"/>
      <c r="DKH134" s="280"/>
      <c r="DKI134" s="321"/>
      <c r="DKJ134" s="280"/>
      <c r="DKK134" s="280"/>
      <c r="DKL134" s="321"/>
      <c r="DKM134" s="280"/>
      <c r="DKN134" s="280"/>
      <c r="DKO134" s="321"/>
      <c r="DKP134" s="280"/>
      <c r="DKQ134" s="280"/>
      <c r="DKR134" s="321"/>
      <c r="DKS134" s="280"/>
      <c r="DKT134" s="280"/>
      <c r="DKU134" s="321"/>
      <c r="DKV134" s="280"/>
      <c r="DKW134" s="280"/>
      <c r="DKX134" s="321"/>
      <c r="DKY134" s="280"/>
      <c r="DKZ134" s="280"/>
      <c r="DLA134" s="321"/>
      <c r="DLB134" s="280"/>
      <c r="DLC134" s="280"/>
      <c r="DLD134" s="321"/>
      <c r="DLE134" s="280"/>
      <c r="DLF134" s="280"/>
      <c r="DLG134" s="321"/>
      <c r="DLH134" s="280"/>
      <c r="DLI134" s="280"/>
      <c r="DLJ134" s="321"/>
      <c r="DLK134" s="280"/>
      <c r="DLL134" s="280"/>
      <c r="DLM134" s="321"/>
      <c r="DLN134" s="280"/>
      <c r="DLO134" s="280"/>
      <c r="DLP134" s="321"/>
      <c r="DLQ134" s="280"/>
      <c r="DLR134" s="280"/>
      <c r="DLS134" s="321"/>
      <c r="DLT134" s="280"/>
      <c r="DLU134" s="280"/>
      <c r="DLV134" s="321"/>
      <c r="DLW134" s="280"/>
      <c r="DLX134" s="280"/>
      <c r="DLY134" s="321"/>
      <c r="DLZ134" s="280"/>
      <c r="DMA134" s="280"/>
      <c r="DMB134" s="321"/>
      <c r="DMC134" s="280"/>
      <c r="DMD134" s="280"/>
      <c r="DME134" s="321"/>
      <c r="DMF134" s="280"/>
      <c r="DMG134" s="280"/>
      <c r="DMH134" s="321"/>
      <c r="DMI134" s="280"/>
      <c r="DMJ134" s="280"/>
      <c r="DMK134" s="321"/>
      <c r="DML134" s="280"/>
      <c r="DMM134" s="280"/>
      <c r="DMN134" s="321"/>
      <c r="DMO134" s="280"/>
      <c r="DMP134" s="280"/>
      <c r="DMQ134" s="321"/>
      <c r="DMR134" s="280"/>
      <c r="DMS134" s="280"/>
      <c r="DMT134" s="321"/>
      <c r="DMU134" s="280"/>
      <c r="DMV134" s="280"/>
      <c r="DMW134" s="321"/>
      <c r="DMX134" s="280"/>
      <c r="DMY134" s="280"/>
      <c r="DMZ134" s="321"/>
      <c r="DNA134" s="280"/>
      <c r="DNB134" s="280"/>
      <c r="DNC134" s="321"/>
      <c r="DND134" s="280"/>
      <c r="DNE134" s="280"/>
      <c r="DNF134" s="321"/>
      <c r="DNG134" s="280"/>
      <c r="DNH134" s="280"/>
      <c r="DNI134" s="321"/>
      <c r="DNJ134" s="280"/>
      <c r="DNK134" s="280"/>
      <c r="DNL134" s="321"/>
      <c r="DNM134" s="280"/>
      <c r="DNN134" s="280"/>
      <c r="DNO134" s="321"/>
      <c r="DNP134" s="280"/>
      <c r="DNQ134" s="280"/>
      <c r="DNR134" s="321"/>
      <c r="DNS134" s="280"/>
      <c r="DNT134" s="280"/>
      <c r="DNU134" s="321"/>
      <c r="DNV134" s="280"/>
      <c r="DNW134" s="280"/>
      <c r="DNX134" s="321"/>
      <c r="DNY134" s="280"/>
      <c r="DNZ134" s="280"/>
      <c r="DOA134" s="321"/>
      <c r="DOB134" s="280"/>
      <c r="DOC134" s="280"/>
      <c r="DOD134" s="321"/>
      <c r="DOE134" s="280"/>
      <c r="DOF134" s="280"/>
      <c r="DOG134" s="321"/>
      <c r="DOH134" s="280"/>
      <c r="DOI134" s="280"/>
      <c r="DOJ134" s="321"/>
      <c r="DOK134" s="280"/>
      <c r="DOL134" s="280"/>
      <c r="DOM134" s="321"/>
      <c r="DON134" s="280"/>
      <c r="DOO134" s="280"/>
      <c r="DOP134" s="321"/>
      <c r="DOQ134" s="280"/>
      <c r="DOR134" s="280"/>
      <c r="DOS134" s="321"/>
      <c r="DOT134" s="280"/>
      <c r="DOU134" s="280"/>
      <c r="DOV134" s="321"/>
      <c r="DOW134" s="280"/>
      <c r="DOX134" s="280"/>
      <c r="DOY134" s="321"/>
      <c r="DOZ134" s="280"/>
      <c r="DPA134" s="280"/>
      <c r="DPB134" s="321"/>
      <c r="DPC134" s="280"/>
      <c r="DPD134" s="280"/>
      <c r="DPE134" s="321"/>
      <c r="DPF134" s="280"/>
      <c r="DPG134" s="280"/>
      <c r="DPH134" s="321"/>
      <c r="DPI134" s="280"/>
      <c r="DPJ134" s="280"/>
      <c r="DPK134" s="321"/>
      <c r="DPL134" s="280"/>
      <c r="DPM134" s="280"/>
      <c r="DPN134" s="321"/>
      <c r="DPO134" s="280"/>
      <c r="DPP134" s="280"/>
      <c r="DPQ134" s="321"/>
      <c r="DPR134" s="280"/>
      <c r="DPS134" s="280"/>
      <c r="DPT134" s="321"/>
      <c r="DPU134" s="280"/>
      <c r="DPV134" s="280"/>
      <c r="DPW134" s="321"/>
      <c r="DPX134" s="280"/>
      <c r="DPY134" s="280"/>
      <c r="DPZ134" s="321"/>
      <c r="DQA134" s="280"/>
      <c r="DQB134" s="280"/>
      <c r="DQC134" s="321"/>
      <c r="DQD134" s="280"/>
      <c r="DQE134" s="280"/>
      <c r="DQF134" s="321"/>
      <c r="DQG134" s="280"/>
      <c r="DQH134" s="280"/>
      <c r="DQI134" s="321"/>
      <c r="DQJ134" s="280"/>
      <c r="DQK134" s="280"/>
      <c r="DQL134" s="321"/>
      <c r="DQM134" s="280"/>
      <c r="DQN134" s="280"/>
      <c r="DQO134" s="321"/>
      <c r="DQP134" s="280"/>
      <c r="DQQ134" s="280"/>
      <c r="DQR134" s="321"/>
      <c r="DQS134" s="280"/>
      <c r="DQT134" s="280"/>
      <c r="DQU134" s="321"/>
      <c r="DQV134" s="280"/>
      <c r="DQW134" s="280"/>
      <c r="DQX134" s="321"/>
      <c r="DQY134" s="280"/>
      <c r="DQZ134" s="280"/>
      <c r="DRA134" s="321"/>
      <c r="DRB134" s="280"/>
      <c r="DRC134" s="280"/>
      <c r="DRD134" s="321"/>
      <c r="DRE134" s="280"/>
      <c r="DRF134" s="280"/>
      <c r="DRG134" s="321"/>
      <c r="DRH134" s="280"/>
      <c r="DRI134" s="280"/>
      <c r="DRJ134" s="321"/>
      <c r="DRK134" s="280"/>
      <c r="DRL134" s="280"/>
      <c r="DRM134" s="321"/>
      <c r="DRN134" s="280"/>
      <c r="DRO134" s="280"/>
      <c r="DRP134" s="321"/>
      <c r="DRQ134" s="280"/>
      <c r="DRR134" s="280"/>
      <c r="DRS134" s="321"/>
      <c r="DRT134" s="280"/>
      <c r="DRU134" s="280"/>
      <c r="DRV134" s="321"/>
      <c r="DRW134" s="280"/>
      <c r="DRX134" s="280"/>
      <c r="DRY134" s="321"/>
      <c r="DRZ134" s="280"/>
      <c r="DSA134" s="280"/>
      <c r="DSB134" s="321"/>
      <c r="DSC134" s="280"/>
      <c r="DSD134" s="280"/>
      <c r="DSE134" s="321"/>
      <c r="DSF134" s="280"/>
      <c r="DSG134" s="280"/>
      <c r="DSH134" s="321"/>
      <c r="DSI134" s="280"/>
      <c r="DSJ134" s="280"/>
      <c r="DSK134" s="321"/>
      <c r="DSL134" s="280"/>
      <c r="DSM134" s="280"/>
      <c r="DSN134" s="321"/>
      <c r="DSO134" s="280"/>
      <c r="DSP134" s="280"/>
      <c r="DSQ134" s="321"/>
      <c r="DSR134" s="280"/>
      <c r="DSS134" s="280"/>
      <c r="DST134" s="321"/>
      <c r="DSU134" s="280"/>
      <c r="DSV134" s="280"/>
      <c r="DSW134" s="321"/>
      <c r="DSX134" s="280"/>
      <c r="DSY134" s="280"/>
      <c r="DSZ134" s="321"/>
      <c r="DTA134" s="280"/>
      <c r="DTB134" s="280"/>
      <c r="DTC134" s="321"/>
      <c r="DTD134" s="280"/>
      <c r="DTE134" s="280"/>
      <c r="DTF134" s="321"/>
      <c r="DTG134" s="280"/>
      <c r="DTH134" s="280"/>
      <c r="DTI134" s="321"/>
      <c r="DTJ134" s="280"/>
      <c r="DTK134" s="280"/>
      <c r="DTL134" s="321"/>
      <c r="DTM134" s="280"/>
      <c r="DTN134" s="280"/>
      <c r="DTO134" s="321"/>
      <c r="DTP134" s="280"/>
      <c r="DTQ134" s="280"/>
      <c r="DTR134" s="321"/>
      <c r="DTS134" s="280"/>
      <c r="DTT134" s="280"/>
      <c r="DTU134" s="321"/>
      <c r="DTV134" s="280"/>
      <c r="DTW134" s="280"/>
      <c r="DTX134" s="321"/>
      <c r="DTY134" s="280"/>
      <c r="DTZ134" s="280"/>
      <c r="DUA134" s="321"/>
      <c r="DUB134" s="280"/>
      <c r="DUC134" s="280"/>
      <c r="DUD134" s="321"/>
      <c r="DUE134" s="280"/>
      <c r="DUF134" s="280"/>
      <c r="DUG134" s="321"/>
      <c r="DUH134" s="280"/>
      <c r="DUI134" s="280"/>
      <c r="DUJ134" s="321"/>
      <c r="DUK134" s="280"/>
      <c r="DUL134" s="280"/>
      <c r="DUM134" s="321"/>
      <c r="DUN134" s="280"/>
      <c r="DUO134" s="280"/>
      <c r="DUP134" s="321"/>
      <c r="DUQ134" s="280"/>
      <c r="DUR134" s="280"/>
      <c r="DUS134" s="321"/>
      <c r="DUT134" s="280"/>
      <c r="DUU134" s="280"/>
      <c r="DUV134" s="321"/>
      <c r="DUW134" s="280"/>
      <c r="DUX134" s="280"/>
      <c r="DUY134" s="321"/>
      <c r="DUZ134" s="280"/>
      <c r="DVA134" s="280"/>
      <c r="DVB134" s="321"/>
      <c r="DVC134" s="280"/>
      <c r="DVD134" s="280"/>
      <c r="DVE134" s="321"/>
      <c r="DVF134" s="280"/>
      <c r="DVG134" s="280"/>
      <c r="DVH134" s="321"/>
      <c r="DVI134" s="280"/>
      <c r="DVJ134" s="280"/>
      <c r="DVK134" s="321"/>
      <c r="DVL134" s="280"/>
      <c r="DVM134" s="280"/>
      <c r="DVN134" s="321"/>
      <c r="DVO134" s="280"/>
      <c r="DVP134" s="280"/>
      <c r="DVQ134" s="321"/>
      <c r="DVR134" s="280"/>
      <c r="DVS134" s="280"/>
      <c r="DVT134" s="321"/>
      <c r="DVU134" s="280"/>
      <c r="DVV134" s="280"/>
      <c r="DVW134" s="321"/>
      <c r="DVX134" s="280"/>
      <c r="DVY134" s="280"/>
      <c r="DVZ134" s="321"/>
      <c r="DWA134" s="280"/>
      <c r="DWB134" s="280"/>
      <c r="DWC134" s="321"/>
      <c r="DWD134" s="280"/>
      <c r="DWE134" s="280"/>
      <c r="DWF134" s="321"/>
      <c r="DWG134" s="280"/>
      <c r="DWH134" s="280"/>
      <c r="DWI134" s="321"/>
      <c r="DWJ134" s="280"/>
      <c r="DWK134" s="280"/>
      <c r="DWL134" s="321"/>
      <c r="DWM134" s="280"/>
      <c r="DWN134" s="280"/>
      <c r="DWO134" s="321"/>
      <c r="DWP134" s="280"/>
      <c r="DWQ134" s="280"/>
      <c r="DWR134" s="321"/>
      <c r="DWS134" s="280"/>
      <c r="DWT134" s="280"/>
      <c r="DWU134" s="321"/>
      <c r="DWV134" s="280"/>
      <c r="DWW134" s="280"/>
      <c r="DWX134" s="321"/>
      <c r="DWY134" s="280"/>
      <c r="DWZ134" s="280"/>
      <c r="DXA134" s="321"/>
      <c r="DXB134" s="280"/>
      <c r="DXC134" s="280"/>
      <c r="DXD134" s="321"/>
      <c r="DXE134" s="280"/>
      <c r="DXF134" s="280"/>
      <c r="DXG134" s="321"/>
      <c r="DXH134" s="280"/>
      <c r="DXI134" s="280"/>
      <c r="DXJ134" s="321"/>
      <c r="DXK134" s="280"/>
      <c r="DXL134" s="280"/>
      <c r="DXM134" s="321"/>
      <c r="DXN134" s="280"/>
      <c r="DXO134" s="280"/>
      <c r="DXP134" s="321"/>
      <c r="DXQ134" s="280"/>
      <c r="DXR134" s="280"/>
      <c r="DXS134" s="321"/>
      <c r="DXT134" s="280"/>
      <c r="DXU134" s="280"/>
      <c r="DXV134" s="321"/>
      <c r="DXW134" s="280"/>
      <c r="DXX134" s="280"/>
      <c r="DXY134" s="321"/>
      <c r="DXZ134" s="280"/>
      <c r="DYA134" s="280"/>
      <c r="DYB134" s="321"/>
      <c r="DYC134" s="280"/>
      <c r="DYD134" s="280"/>
      <c r="DYE134" s="321"/>
      <c r="DYF134" s="280"/>
      <c r="DYG134" s="280"/>
      <c r="DYH134" s="321"/>
      <c r="DYI134" s="280"/>
      <c r="DYJ134" s="280"/>
      <c r="DYK134" s="321"/>
      <c r="DYL134" s="280"/>
      <c r="DYM134" s="280"/>
      <c r="DYN134" s="321"/>
      <c r="DYO134" s="280"/>
      <c r="DYP134" s="280"/>
      <c r="DYQ134" s="321"/>
      <c r="DYR134" s="280"/>
      <c r="DYS134" s="280"/>
      <c r="DYT134" s="321"/>
      <c r="DYU134" s="280"/>
      <c r="DYV134" s="280"/>
      <c r="DYW134" s="321"/>
      <c r="DYX134" s="280"/>
      <c r="DYY134" s="280"/>
      <c r="DYZ134" s="321"/>
      <c r="DZA134" s="280"/>
      <c r="DZB134" s="280"/>
      <c r="DZC134" s="321"/>
      <c r="DZD134" s="280"/>
      <c r="DZE134" s="280"/>
      <c r="DZF134" s="321"/>
      <c r="DZG134" s="280"/>
      <c r="DZH134" s="280"/>
      <c r="DZI134" s="321"/>
      <c r="DZJ134" s="280"/>
      <c r="DZK134" s="280"/>
      <c r="DZL134" s="321"/>
      <c r="DZM134" s="280"/>
      <c r="DZN134" s="280"/>
      <c r="DZO134" s="321"/>
      <c r="DZP134" s="280"/>
      <c r="DZQ134" s="280"/>
      <c r="DZR134" s="321"/>
      <c r="DZS134" s="280"/>
      <c r="DZT134" s="280"/>
      <c r="DZU134" s="321"/>
      <c r="DZV134" s="280"/>
      <c r="DZW134" s="280"/>
      <c r="DZX134" s="321"/>
      <c r="DZY134" s="280"/>
      <c r="DZZ134" s="280"/>
      <c r="EAA134" s="321"/>
      <c r="EAB134" s="280"/>
      <c r="EAC134" s="280"/>
      <c r="EAD134" s="321"/>
      <c r="EAE134" s="280"/>
      <c r="EAF134" s="280"/>
      <c r="EAG134" s="321"/>
      <c r="EAH134" s="280"/>
      <c r="EAI134" s="280"/>
      <c r="EAJ134" s="321"/>
      <c r="EAK134" s="280"/>
      <c r="EAL134" s="280"/>
      <c r="EAM134" s="321"/>
      <c r="EAN134" s="280"/>
      <c r="EAO134" s="280"/>
      <c r="EAP134" s="321"/>
      <c r="EAQ134" s="280"/>
      <c r="EAR134" s="280"/>
      <c r="EAS134" s="321"/>
      <c r="EAT134" s="280"/>
      <c r="EAU134" s="280"/>
      <c r="EAV134" s="321"/>
      <c r="EAW134" s="280"/>
      <c r="EAX134" s="280"/>
      <c r="EAY134" s="321"/>
      <c r="EAZ134" s="280"/>
      <c r="EBA134" s="280"/>
      <c r="EBB134" s="321"/>
      <c r="EBC134" s="280"/>
      <c r="EBD134" s="280"/>
      <c r="EBE134" s="321"/>
      <c r="EBF134" s="280"/>
      <c r="EBG134" s="280"/>
      <c r="EBH134" s="321"/>
      <c r="EBI134" s="280"/>
      <c r="EBJ134" s="280"/>
      <c r="EBK134" s="321"/>
      <c r="EBL134" s="280"/>
      <c r="EBM134" s="280"/>
      <c r="EBN134" s="321"/>
      <c r="EBO134" s="280"/>
      <c r="EBP134" s="280"/>
      <c r="EBQ134" s="321"/>
      <c r="EBR134" s="280"/>
      <c r="EBS134" s="280"/>
      <c r="EBT134" s="321"/>
      <c r="EBU134" s="280"/>
      <c r="EBV134" s="280"/>
      <c r="EBW134" s="321"/>
      <c r="EBX134" s="280"/>
      <c r="EBY134" s="280"/>
      <c r="EBZ134" s="321"/>
      <c r="ECA134" s="280"/>
      <c r="ECB134" s="280"/>
      <c r="ECC134" s="321"/>
      <c r="ECD134" s="280"/>
      <c r="ECE134" s="280"/>
      <c r="ECF134" s="321"/>
      <c r="ECG134" s="280"/>
      <c r="ECH134" s="280"/>
      <c r="ECI134" s="321"/>
      <c r="ECJ134" s="280"/>
      <c r="ECK134" s="280"/>
      <c r="ECL134" s="321"/>
      <c r="ECM134" s="280"/>
      <c r="ECN134" s="280"/>
      <c r="ECO134" s="321"/>
      <c r="ECP134" s="280"/>
      <c r="ECQ134" s="280"/>
      <c r="ECR134" s="321"/>
      <c r="ECS134" s="280"/>
      <c r="ECT134" s="280"/>
      <c r="ECU134" s="321"/>
      <c r="ECV134" s="280"/>
      <c r="ECW134" s="280"/>
      <c r="ECX134" s="321"/>
      <c r="ECY134" s="280"/>
      <c r="ECZ134" s="280"/>
      <c r="EDA134" s="321"/>
      <c r="EDB134" s="280"/>
      <c r="EDC134" s="280"/>
      <c r="EDD134" s="321"/>
      <c r="EDE134" s="280"/>
      <c r="EDF134" s="280"/>
      <c r="EDG134" s="321"/>
      <c r="EDH134" s="280"/>
      <c r="EDI134" s="280"/>
      <c r="EDJ134" s="321"/>
      <c r="EDK134" s="280"/>
      <c r="EDL134" s="280"/>
      <c r="EDM134" s="321"/>
      <c r="EDN134" s="280"/>
      <c r="EDO134" s="280"/>
      <c r="EDP134" s="321"/>
      <c r="EDQ134" s="280"/>
      <c r="EDR134" s="280"/>
      <c r="EDS134" s="321"/>
      <c r="EDT134" s="280"/>
      <c r="EDU134" s="280"/>
      <c r="EDV134" s="321"/>
      <c r="EDW134" s="280"/>
      <c r="EDX134" s="280"/>
      <c r="EDY134" s="321"/>
      <c r="EDZ134" s="280"/>
      <c r="EEA134" s="280"/>
      <c r="EEB134" s="321"/>
      <c r="EEC134" s="280"/>
      <c r="EED134" s="280"/>
      <c r="EEE134" s="321"/>
      <c r="EEF134" s="280"/>
      <c r="EEG134" s="280"/>
      <c r="EEH134" s="321"/>
      <c r="EEI134" s="280"/>
      <c r="EEJ134" s="280"/>
      <c r="EEK134" s="321"/>
      <c r="EEL134" s="280"/>
      <c r="EEM134" s="280"/>
      <c r="EEN134" s="321"/>
      <c r="EEO134" s="280"/>
      <c r="EEP134" s="280"/>
      <c r="EEQ134" s="321"/>
      <c r="EER134" s="280"/>
      <c r="EES134" s="280"/>
      <c r="EET134" s="321"/>
      <c r="EEU134" s="280"/>
      <c r="EEV134" s="280"/>
      <c r="EEW134" s="321"/>
      <c r="EEX134" s="280"/>
      <c r="EEY134" s="280"/>
      <c r="EEZ134" s="321"/>
      <c r="EFA134" s="280"/>
      <c r="EFB134" s="280"/>
      <c r="EFC134" s="321"/>
      <c r="EFD134" s="280"/>
      <c r="EFE134" s="280"/>
      <c r="EFF134" s="321"/>
      <c r="EFG134" s="280"/>
      <c r="EFH134" s="280"/>
      <c r="EFI134" s="321"/>
      <c r="EFJ134" s="280"/>
      <c r="EFK134" s="280"/>
      <c r="EFL134" s="321"/>
      <c r="EFM134" s="280"/>
      <c r="EFN134" s="280"/>
      <c r="EFO134" s="321"/>
      <c r="EFP134" s="280"/>
      <c r="EFQ134" s="280"/>
      <c r="EFR134" s="321"/>
      <c r="EFS134" s="280"/>
      <c r="EFT134" s="280"/>
      <c r="EFU134" s="321"/>
      <c r="EFV134" s="280"/>
      <c r="EFW134" s="280"/>
      <c r="EFX134" s="321"/>
      <c r="EFY134" s="280"/>
      <c r="EFZ134" s="280"/>
      <c r="EGA134" s="321"/>
      <c r="EGB134" s="280"/>
      <c r="EGC134" s="280"/>
      <c r="EGD134" s="321"/>
      <c r="EGE134" s="280"/>
      <c r="EGF134" s="280"/>
      <c r="EGG134" s="321"/>
      <c r="EGH134" s="280"/>
      <c r="EGI134" s="280"/>
      <c r="EGJ134" s="321"/>
      <c r="EGK134" s="280"/>
      <c r="EGL134" s="280"/>
      <c r="EGM134" s="321"/>
      <c r="EGN134" s="280"/>
      <c r="EGO134" s="280"/>
      <c r="EGP134" s="321"/>
      <c r="EGQ134" s="280"/>
      <c r="EGR134" s="280"/>
      <c r="EGS134" s="321"/>
      <c r="EGT134" s="280"/>
      <c r="EGU134" s="280"/>
      <c r="EGV134" s="321"/>
      <c r="EGW134" s="280"/>
      <c r="EGX134" s="280"/>
      <c r="EGY134" s="321"/>
      <c r="EGZ134" s="280"/>
      <c r="EHA134" s="280"/>
      <c r="EHB134" s="321"/>
      <c r="EHC134" s="280"/>
      <c r="EHD134" s="280"/>
      <c r="EHE134" s="321"/>
      <c r="EHF134" s="280"/>
      <c r="EHG134" s="280"/>
      <c r="EHH134" s="321"/>
      <c r="EHI134" s="280"/>
      <c r="EHJ134" s="280"/>
      <c r="EHK134" s="321"/>
      <c r="EHL134" s="280"/>
      <c r="EHM134" s="280"/>
      <c r="EHN134" s="321"/>
      <c r="EHO134" s="280"/>
      <c r="EHP134" s="280"/>
      <c r="EHQ134" s="321"/>
      <c r="EHR134" s="280"/>
      <c r="EHS134" s="280"/>
      <c r="EHT134" s="321"/>
      <c r="EHU134" s="280"/>
      <c r="EHV134" s="280"/>
      <c r="EHW134" s="321"/>
      <c r="EHX134" s="280"/>
      <c r="EHY134" s="280"/>
      <c r="EHZ134" s="321"/>
      <c r="EIA134" s="280"/>
      <c r="EIB134" s="280"/>
      <c r="EIC134" s="321"/>
      <c r="EID134" s="280"/>
      <c r="EIE134" s="280"/>
      <c r="EIF134" s="321"/>
      <c r="EIG134" s="280"/>
      <c r="EIH134" s="280"/>
      <c r="EII134" s="321"/>
      <c r="EIJ134" s="280"/>
      <c r="EIK134" s="280"/>
      <c r="EIL134" s="321"/>
      <c r="EIM134" s="280"/>
      <c r="EIN134" s="280"/>
      <c r="EIO134" s="321"/>
      <c r="EIP134" s="280"/>
      <c r="EIQ134" s="280"/>
      <c r="EIR134" s="321"/>
      <c r="EIS134" s="280"/>
      <c r="EIT134" s="280"/>
      <c r="EIU134" s="321"/>
      <c r="EIV134" s="280"/>
      <c r="EIW134" s="280"/>
      <c r="EIX134" s="321"/>
      <c r="EIY134" s="280"/>
      <c r="EIZ134" s="280"/>
      <c r="EJA134" s="321"/>
      <c r="EJB134" s="280"/>
      <c r="EJC134" s="280"/>
      <c r="EJD134" s="321"/>
      <c r="EJE134" s="280"/>
      <c r="EJF134" s="280"/>
      <c r="EJG134" s="321"/>
      <c r="EJH134" s="280"/>
      <c r="EJI134" s="280"/>
      <c r="EJJ134" s="321"/>
      <c r="EJK134" s="280"/>
      <c r="EJL134" s="280"/>
      <c r="EJM134" s="321"/>
      <c r="EJN134" s="280"/>
      <c r="EJO134" s="280"/>
      <c r="EJP134" s="321"/>
      <c r="EJQ134" s="280"/>
      <c r="EJR134" s="280"/>
      <c r="EJS134" s="321"/>
      <c r="EJT134" s="280"/>
      <c r="EJU134" s="280"/>
      <c r="EJV134" s="321"/>
      <c r="EJW134" s="280"/>
      <c r="EJX134" s="280"/>
      <c r="EJY134" s="321"/>
      <c r="EJZ134" s="280"/>
      <c r="EKA134" s="280"/>
      <c r="EKB134" s="321"/>
      <c r="EKC134" s="280"/>
      <c r="EKD134" s="280"/>
      <c r="EKE134" s="321"/>
      <c r="EKF134" s="280"/>
      <c r="EKG134" s="280"/>
      <c r="EKH134" s="321"/>
      <c r="EKI134" s="280"/>
      <c r="EKJ134" s="280"/>
      <c r="EKK134" s="321"/>
      <c r="EKL134" s="280"/>
      <c r="EKM134" s="280"/>
      <c r="EKN134" s="321"/>
      <c r="EKO134" s="280"/>
      <c r="EKP134" s="280"/>
      <c r="EKQ134" s="321"/>
      <c r="EKR134" s="280"/>
      <c r="EKS134" s="280"/>
      <c r="EKT134" s="321"/>
      <c r="EKU134" s="280"/>
      <c r="EKV134" s="280"/>
      <c r="EKW134" s="321"/>
      <c r="EKX134" s="280"/>
      <c r="EKY134" s="280"/>
      <c r="EKZ134" s="321"/>
      <c r="ELA134" s="280"/>
      <c r="ELB134" s="280"/>
      <c r="ELC134" s="321"/>
      <c r="ELD134" s="280"/>
      <c r="ELE134" s="280"/>
      <c r="ELF134" s="321"/>
      <c r="ELG134" s="280"/>
      <c r="ELH134" s="280"/>
      <c r="ELI134" s="321"/>
      <c r="ELJ134" s="280"/>
      <c r="ELK134" s="280"/>
      <c r="ELL134" s="321"/>
      <c r="ELM134" s="280"/>
      <c r="ELN134" s="280"/>
      <c r="ELO134" s="321"/>
      <c r="ELP134" s="280"/>
      <c r="ELQ134" s="280"/>
      <c r="ELR134" s="321"/>
      <c r="ELS134" s="280"/>
      <c r="ELT134" s="280"/>
      <c r="ELU134" s="321"/>
      <c r="ELV134" s="280"/>
      <c r="ELW134" s="280"/>
      <c r="ELX134" s="321"/>
      <c r="ELY134" s="280"/>
      <c r="ELZ134" s="280"/>
      <c r="EMA134" s="321"/>
      <c r="EMB134" s="280"/>
      <c r="EMC134" s="280"/>
      <c r="EMD134" s="321"/>
      <c r="EME134" s="280"/>
      <c r="EMF134" s="280"/>
      <c r="EMG134" s="321"/>
      <c r="EMH134" s="280"/>
      <c r="EMI134" s="280"/>
      <c r="EMJ134" s="321"/>
      <c r="EMK134" s="280"/>
      <c r="EML134" s="280"/>
      <c r="EMM134" s="321"/>
      <c r="EMN134" s="280"/>
      <c r="EMO134" s="280"/>
      <c r="EMP134" s="321"/>
      <c r="EMQ134" s="280"/>
      <c r="EMR134" s="280"/>
      <c r="EMS134" s="321"/>
      <c r="EMT134" s="280"/>
      <c r="EMU134" s="280"/>
      <c r="EMV134" s="321"/>
      <c r="EMW134" s="280"/>
      <c r="EMX134" s="280"/>
      <c r="EMY134" s="321"/>
      <c r="EMZ134" s="280"/>
      <c r="ENA134" s="280"/>
      <c r="ENB134" s="321"/>
      <c r="ENC134" s="280"/>
      <c r="END134" s="280"/>
      <c r="ENE134" s="321"/>
      <c r="ENF134" s="280"/>
      <c r="ENG134" s="280"/>
      <c r="ENH134" s="321"/>
      <c r="ENI134" s="280"/>
      <c r="ENJ134" s="280"/>
      <c r="ENK134" s="321"/>
      <c r="ENL134" s="280"/>
      <c r="ENM134" s="280"/>
      <c r="ENN134" s="321"/>
      <c r="ENO134" s="280"/>
      <c r="ENP134" s="280"/>
      <c r="ENQ134" s="321"/>
      <c r="ENR134" s="280"/>
      <c r="ENS134" s="280"/>
      <c r="ENT134" s="321"/>
      <c r="ENU134" s="280"/>
      <c r="ENV134" s="280"/>
      <c r="ENW134" s="321"/>
      <c r="ENX134" s="280"/>
      <c r="ENY134" s="280"/>
      <c r="ENZ134" s="321"/>
      <c r="EOA134" s="280"/>
      <c r="EOB134" s="280"/>
      <c r="EOC134" s="321"/>
      <c r="EOD134" s="280"/>
      <c r="EOE134" s="280"/>
      <c r="EOF134" s="321"/>
      <c r="EOG134" s="280"/>
      <c r="EOH134" s="280"/>
      <c r="EOI134" s="321"/>
      <c r="EOJ134" s="280"/>
      <c r="EOK134" s="280"/>
      <c r="EOL134" s="321"/>
      <c r="EOM134" s="280"/>
      <c r="EON134" s="280"/>
      <c r="EOO134" s="321"/>
      <c r="EOP134" s="280"/>
      <c r="EOQ134" s="280"/>
      <c r="EOR134" s="321"/>
      <c r="EOS134" s="280"/>
      <c r="EOT134" s="280"/>
      <c r="EOU134" s="321"/>
      <c r="EOV134" s="280"/>
      <c r="EOW134" s="280"/>
      <c r="EOX134" s="321"/>
      <c r="EOY134" s="280"/>
      <c r="EOZ134" s="280"/>
      <c r="EPA134" s="321"/>
      <c r="EPB134" s="280"/>
      <c r="EPC134" s="280"/>
      <c r="EPD134" s="321"/>
      <c r="EPE134" s="280"/>
      <c r="EPF134" s="280"/>
      <c r="EPG134" s="321"/>
      <c r="EPH134" s="280"/>
      <c r="EPI134" s="280"/>
      <c r="EPJ134" s="321"/>
      <c r="EPK134" s="280"/>
      <c r="EPL134" s="280"/>
      <c r="EPM134" s="321"/>
      <c r="EPN134" s="280"/>
      <c r="EPO134" s="280"/>
      <c r="EPP134" s="321"/>
      <c r="EPQ134" s="280"/>
      <c r="EPR134" s="280"/>
      <c r="EPS134" s="321"/>
      <c r="EPT134" s="280"/>
      <c r="EPU134" s="280"/>
      <c r="EPV134" s="321"/>
      <c r="EPW134" s="280"/>
      <c r="EPX134" s="280"/>
      <c r="EPY134" s="321"/>
      <c r="EPZ134" s="280"/>
      <c r="EQA134" s="280"/>
      <c r="EQB134" s="321"/>
      <c r="EQC134" s="280"/>
      <c r="EQD134" s="280"/>
      <c r="EQE134" s="321"/>
      <c r="EQF134" s="280"/>
      <c r="EQG134" s="280"/>
      <c r="EQH134" s="321"/>
      <c r="EQI134" s="280"/>
      <c r="EQJ134" s="280"/>
      <c r="EQK134" s="321"/>
      <c r="EQL134" s="280"/>
      <c r="EQM134" s="280"/>
      <c r="EQN134" s="321"/>
      <c r="EQO134" s="280"/>
      <c r="EQP134" s="280"/>
      <c r="EQQ134" s="321"/>
      <c r="EQR134" s="280"/>
      <c r="EQS134" s="280"/>
      <c r="EQT134" s="321"/>
      <c r="EQU134" s="280"/>
      <c r="EQV134" s="280"/>
      <c r="EQW134" s="321"/>
      <c r="EQX134" s="280"/>
      <c r="EQY134" s="280"/>
      <c r="EQZ134" s="321"/>
      <c r="ERA134" s="280"/>
      <c r="ERB134" s="280"/>
      <c r="ERC134" s="321"/>
      <c r="ERD134" s="280"/>
      <c r="ERE134" s="280"/>
      <c r="ERF134" s="321"/>
      <c r="ERG134" s="280"/>
      <c r="ERH134" s="280"/>
      <c r="ERI134" s="321"/>
      <c r="ERJ134" s="280"/>
      <c r="ERK134" s="280"/>
      <c r="ERL134" s="321"/>
      <c r="ERM134" s="280"/>
      <c r="ERN134" s="280"/>
      <c r="ERO134" s="321"/>
      <c r="ERP134" s="280"/>
      <c r="ERQ134" s="280"/>
      <c r="ERR134" s="321"/>
      <c r="ERS134" s="280"/>
      <c r="ERT134" s="280"/>
      <c r="ERU134" s="321"/>
      <c r="ERV134" s="280"/>
      <c r="ERW134" s="280"/>
      <c r="ERX134" s="321"/>
      <c r="ERY134" s="280"/>
      <c r="ERZ134" s="280"/>
      <c r="ESA134" s="321"/>
      <c r="ESB134" s="280"/>
      <c r="ESC134" s="280"/>
      <c r="ESD134" s="321"/>
      <c r="ESE134" s="280"/>
      <c r="ESF134" s="280"/>
      <c r="ESG134" s="321"/>
      <c r="ESH134" s="280"/>
      <c r="ESI134" s="280"/>
      <c r="ESJ134" s="321"/>
      <c r="ESK134" s="280"/>
      <c r="ESL134" s="280"/>
      <c r="ESM134" s="321"/>
      <c r="ESN134" s="280"/>
      <c r="ESO134" s="280"/>
      <c r="ESP134" s="321"/>
      <c r="ESQ134" s="280"/>
      <c r="ESR134" s="280"/>
      <c r="ESS134" s="321"/>
      <c r="EST134" s="280"/>
      <c r="ESU134" s="280"/>
      <c r="ESV134" s="321"/>
      <c r="ESW134" s="280"/>
      <c r="ESX134" s="280"/>
      <c r="ESY134" s="321"/>
      <c r="ESZ134" s="280"/>
      <c r="ETA134" s="280"/>
      <c r="ETB134" s="321"/>
      <c r="ETC134" s="280"/>
      <c r="ETD134" s="280"/>
      <c r="ETE134" s="321"/>
      <c r="ETF134" s="280"/>
      <c r="ETG134" s="280"/>
      <c r="ETH134" s="321"/>
      <c r="ETI134" s="280"/>
      <c r="ETJ134" s="280"/>
      <c r="ETK134" s="321"/>
      <c r="ETL134" s="280"/>
      <c r="ETM134" s="280"/>
      <c r="ETN134" s="321"/>
      <c r="ETO134" s="280"/>
      <c r="ETP134" s="280"/>
      <c r="ETQ134" s="321"/>
      <c r="ETR134" s="280"/>
      <c r="ETS134" s="280"/>
      <c r="ETT134" s="321"/>
      <c r="ETU134" s="280"/>
      <c r="ETV134" s="280"/>
      <c r="ETW134" s="321"/>
      <c r="ETX134" s="280"/>
      <c r="ETY134" s="280"/>
      <c r="ETZ134" s="321"/>
      <c r="EUA134" s="280"/>
      <c r="EUB134" s="280"/>
      <c r="EUC134" s="321"/>
      <c r="EUD134" s="280"/>
      <c r="EUE134" s="280"/>
      <c r="EUF134" s="321"/>
      <c r="EUG134" s="280"/>
      <c r="EUH134" s="280"/>
      <c r="EUI134" s="321"/>
      <c r="EUJ134" s="280"/>
      <c r="EUK134" s="280"/>
      <c r="EUL134" s="321"/>
      <c r="EUM134" s="280"/>
      <c r="EUN134" s="280"/>
      <c r="EUO134" s="321"/>
      <c r="EUP134" s="280"/>
      <c r="EUQ134" s="280"/>
      <c r="EUR134" s="321"/>
      <c r="EUS134" s="280"/>
      <c r="EUT134" s="280"/>
      <c r="EUU134" s="321"/>
      <c r="EUV134" s="280"/>
      <c r="EUW134" s="280"/>
      <c r="EUX134" s="321"/>
      <c r="EUY134" s="280"/>
      <c r="EUZ134" s="280"/>
      <c r="EVA134" s="321"/>
      <c r="EVB134" s="280"/>
      <c r="EVC134" s="280"/>
      <c r="EVD134" s="321"/>
      <c r="EVE134" s="280"/>
      <c r="EVF134" s="280"/>
      <c r="EVG134" s="321"/>
      <c r="EVH134" s="280"/>
      <c r="EVI134" s="280"/>
      <c r="EVJ134" s="321"/>
      <c r="EVK134" s="280"/>
      <c r="EVL134" s="280"/>
      <c r="EVM134" s="321"/>
      <c r="EVN134" s="280"/>
      <c r="EVO134" s="280"/>
      <c r="EVP134" s="321"/>
      <c r="EVQ134" s="280"/>
      <c r="EVR134" s="280"/>
      <c r="EVS134" s="321"/>
      <c r="EVT134" s="280"/>
      <c r="EVU134" s="280"/>
      <c r="EVV134" s="321"/>
      <c r="EVW134" s="280"/>
      <c r="EVX134" s="280"/>
      <c r="EVY134" s="321"/>
      <c r="EVZ134" s="280"/>
      <c r="EWA134" s="280"/>
      <c r="EWB134" s="321"/>
      <c r="EWC134" s="280"/>
      <c r="EWD134" s="280"/>
      <c r="EWE134" s="321"/>
      <c r="EWF134" s="280"/>
      <c r="EWG134" s="280"/>
      <c r="EWH134" s="321"/>
      <c r="EWI134" s="280"/>
      <c r="EWJ134" s="280"/>
      <c r="EWK134" s="321"/>
      <c r="EWL134" s="280"/>
      <c r="EWM134" s="280"/>
      <c r="EWN134" s="321"/>
      <c r="EWO134" s="280"/>
      <c r="EWP134" s="280"/>
      <c r="EWQ134" s="321"/>
      <c r="EWR134" s="280"/>
      <c r="EWS134" s="280"/>
      <c r="EWT134" s="321"/>
      <c r="EWU134" s="280"/>
      <c r="EWV134" s="280"/>
      <c r="EWW134" s="321"/>
      <c r="EWX134" s="280"/>
      <c r="EWY134" s="280"/>
      <c r="EWZ134" s="321"/>
      <c r="EXA134" s="280"/>
      <c r="EXB134" s="280"/>
      <c r="EXC134" s="321"/>
      <c r="EXD134" s="280"/>
      <c r="EXE134" s="280"/>
      <c r="EXF134" s="321"/>
      <c r="EXG134" s="280"/>
      <c r="EXH134" s="280"/>
      <c r="EXI134" s="321"/>
      <c r="EXJ134" s="280"/>
      <c r="EXK134" s="280"/>
      <c r="EXL134" s="321"/>
      <c r="EXM134" s="280"/>
      <c r="EXN134" s="280"/>
      <c r="EXO134" s="321"/>
      <c r="EXP134" s="280"/>
      <c r="EXQ134" s="280"/>
      <c r="EXR134" s="321"/>
      <c r="EXS134" s="280"/>
      <c r="EXT134" s="280"/>
      <c r="EXU134" s="321"/>
      <c r="EXV134" s="280"/>
      <c r="EXW134" s="280"/>
      <c r="EXX134" s="321"/>
      <c r="EXY134" s="280"/>
      <c r="EXZ134" s="280"/>
      <c r="EYA134" s="321"/>
      <c r="EYB134" s="280"/>
      <c r="EYC134" s="280"/>
      <c r="EYD134" s="321"/>
      <c r="EYE134" s="280"/>
      <c r="EYF134" s="280"/>
      <c r="EYG134" s="321"/>
      <c r="EYH134" s="280"/>
      <c r="EYI134" s="280"/>
      <c r="EYJ134" s="321"/>
      <c r="EYK134" s="280"/>
      <c r="EYL134" s="280"/>
      <c r="EYM134" s="321"/>
      <c r="EYN134" s="280"/>
      <c r="EYO134" s="280"/>
      <c r="EYP134" s="321"/>
      <c r="EYQ134" s="280"/>
      <c r="EYR134" s="280"/>
      <c r="EYS134" s="321"/>
      <c r="EYT134" s="280"/>
      <c r="EYU134" s="280"/>
      <c r="EYV134" s="321"/>
      <c r="EYW134" s="280"/>
      <c r="EYX134" s="280"/>
      <c r="EYY134" s="321"/>
      <c r="EYZ134" s="280"/>
      <c r="EZA134" s="280"/>
      <c r="EZB134" s="321"/>
      <c r="EZC134" s="280"/>
      <c r="EZD134" s="280"/>
      <c r="EZE134" s="321"/>
      <c r="EZF134" s="280"/>
      <c r="EZG134" s="280"/>
      <c r="EZH134" s="321"/>
      <c r="EZI134" s="280"/>
      <c r="EZJ134" s="280"/>
      <c r="EZK134" s="321"/>
      <c r="EZL134" s="280"/>
      <c r="EZM134" s="280"/>
      <c r="EZN134" s="321"/>
      <c r="EZO134" s="280"/>
      <c r="EZP134" s="280"/>
      <c r="EZQ134" s="321"/>
      <c r="EZR134" s="280"/>
      <c r="EZS134" s="280"/>
      <c r="EZT134" s="321"/>
      <c r="EZU134" s="280"/>
      <c r="EZV134" s="280"/>
      <c r="EZW134" s="321"/>
      <c r="EZX134" s="280"/>
      <c r="EZY134" s="280"/>
      <c r="EZZ134" s="321"/>
      <c r="FAA134" s="280"/>
      <c r="FAB134" s="280"/>
      <c r="FAC134" s="321"/>
      <c r="FAD134" s="280"/>
      <c r="FAE134" s="280"/>
      <c r="FAF134" s="321"/>
      <c r="FAG134" s="280"/>
      <c r="FAH134" s="280"/>
      <c r="FAI134" s="321"/>
      <c r="FAJ134" s="280"/>
      <c r="FAK134" s="280"/>
      <c r="FAL134" s="321"/>
      <c r="FAM134" s="280"/>
      <c r="FAN134" s="280"/>
      <c r="FAO134" s="321"/>
      <c r="FAP134" s="280"/>
      <c r="FAQ134" s="280"/>
      <c r="FAR134" s="321"/>
      <c r="FAS134" s="280"/>
      <c r="FAT134" s="280"/>
      <c r="FAU134" s="321"/>
      <c r="FAV134" s="280"/>
      <c r="FAW134" s="280"/>
      <c r="FAX134" s="321"/>
      <c r="FAY134" s="280"/>
      <c r="FAZ134" s="280"/>
      <c r="FBA134" s="321"/>
      <c r="FBB134" s="280"/>
      <c r="FBC134" s="280"/>
      <c r="FBD134" s="321"/>
      <c r="FBE134" s="280"/>
      <c r="FBF134" s="280"/>
      <c r="FBG134" s="321"/>
      <c r="FBH134" s="280"/>
      <c r="FBI134" s="280"/>
      <c r="FBJ134" s="321"/>
      <c r="FBK134" s="280"/>
      <c r="FBL134" s="280"/>
      <c r="FBM134" s="321"/>
      <c r="FBN134" s="280"/>
      <c r="FBO134" s="280"/>
      <c r="FBP134" s="321"/>
      <c r="FBQ134" s="280"/>
      <c r="FBR134" s="280"/>
      <c r="FBS134" s="321"/>
      <c r="FBT134" s="280"/>
      <c r="FBU134" s="280"/>
      <c r="FBV134" s="321"/>
      <c r="FBW134" s="280"/>
      <c r="FBX134" s="280"/>
      <c r="FBY134" s="321"/>
      <c r="FBZ134" s="280"/>
      <c r="FCA134" s="280"/>
      <c r="FCB134" s="321"/>
      <c r="FCC134" s="280"/>
      <c r="FCD134" s="280"/>
      <c r="FCE134" s="321"/>
      <c r="FCF134" s="280"/>
      <c r="FCG134" s="280"/>
      <c r="FCH134" s="321"/>
      <c r="FCI134" s="280"/>
      <c r="FCJ134" s="280"/>
      <c r="FCK134" s="321"/>
      <c r="FCL134" s="280"/>
      <c r="FCM134" s="280"/>
      <c r="FCN134" s="321"/>
      <c r="FCO134" s="280"/>
      <c r="FCP134" s="280"/>
      <c r="FCQ134" s="321"/>
      <c r="FCR134" s="280"/>
      <c r="FCS134" s="280"/>
      <c r="FCT134" s="321"/>
      <c r="FCU134" s="280"/>
      <c r="FCV134" s="280"/>
      <c r="FCW134" s="321"/>
      <c r="FCX134" s="280"/>
      <c r="FCY134" s="280"/>
      <c r="FCZ134" s="321"/>
      <c r="FDA134" s="280"/>
      <c r="FDB134" s="280"/>
      <c r="FDC134" s="321"/>
      <c r="FDD134" s="280"/>
      <c r="FDE134" s="280"/>
      <c r="FDF134" s="321"/>
      <c r="FDG134" s="280"/>
      <c r="FDH134" s="280"/>
      <c r="FDI134" s="321"/>
      <c r="FDJ134" s="280"/>
      <c r="FDK134" s="280"/>
      <c r="FDL134" s="321"/>
      <c r="FDM134" s="280"/>
      <c r="FDN134" s="280"/>
      <c r="FDO134" s="321"/>
      <c r="FDP134" s="280"/>
      <c r="FDQ134" s="280"/>
      <c r="FDR134" s="321"/>
      <c r="FDS134" s="280"/>
      <c r="FDT134" s="280"/>
      <c r="FDU134" s="321"/>
      <c r="FDV134" s="280"/>
      <c r="FDW134" s="280"/>
      <c r="FDX134" s="321"/>
      <c r="FDY134" s="280"/>
      <c r="FDZ134" s="280"/>
      <c r="FEA134" s="321"/>
      <c r="FEB134" s="280"/>
      <c r="FEC134" s="280"/>
      <c r="FED134" s="321"/>
      <c r="FEE134" s="280"/>
      <c r="FEF134" s="280"/>
      <c r="FEG134" s="321"/>
      <c r="FEH134" s="280"/>
      <c r="FEI134" s="280"/>
      <c r="FEJ134" s="321"/>
      <c r="FEK134" s="280"/>
      <c r="FEL134" s="280"/>
      <c r="FEM134" s="321"/>
      <c r="FEN134" s="280"/>
      <c r="FEO134" s="280"/>
      <c r="FEP134" s="321"/>
      <c r="FEQ134" s="280"/>
      <c r="FER134" s="280"/>
      <c r="FES134" s="321"/>
      <c r="FET134" s="280"/>
      <c r="FEU134" s="280"/>
      <c r="FEV134" s="321"/>
      <c r="FEW134" s="280"/>
      <c r="FEX134" s="280"/>
      <c r="FEY134" s="321"/>
      <c r="FEZ134" s="280"/>
      <c r="FFA134" s="280"/>
      <c r="FFB134" s="321"/>
      <c r="FFC134" s="280"/>
      <c r="FFD134" s="280"/>
      <c r="FFE134" s="321"/>
      <c r="FFF134" s="280"/>
      <c r="FFG134" s="280"/>
      <c r="FFH134" s="321"/>
      <c r="FFI134" s="280"/>
      <c r="FFJ134" s="280"/>
      <c r="FFK134" s="321"/>
      <c r="FFL134" s="280"/>
      <c r="FFM134" s="280"/>
      <c r="FFN134" s="321"/>
      <c r="FFO134" s="280"/>
      <c r="FFP134" s="280"/>
      <c r="FFQ134" s="321"/>
      <c r="FFR134" s="280"/>
      <c r="FFS134" s="280"/>
      <c r="FFT134" s="321"/>
      <c r="FFU134" s="280"/>
      <c r="FFV134" s="280"/>
      <c r="FFW134" s="321"/>
      <c r="FFX134" s="280"/>
      <c r="FFY134" s="280"/>
      <c r="FFZ134" s="321"/>
      <c r="FGA134" s="280"/>
      <c r="FGB134" s="280"/>
      <c r="FGC134" s="321"/>
      <c r="FGD134" s="280"/>
      <c r="FGE134" s="280"/>
      <c r="FGF134" s="321"/>
      <c r="FGG134" s="280"/>
      <c r="FGH134" s="280"/>
      <c r="FGI134" s="321"/>
      <c r="FGJ134" s="280"/>
      <c r="FGK134" s="280"/>
      <c r="FGL134" s="321"/>
      <c r="FGM134" s="280"/>
      <c r="FGN134" s="280"/>
      <c r="FGO134" s="321"/>
      <c r="FGP134" s="280"/>
      <c r="FGQ134" s="280"/>
      <c r="FGR134" s="321"/>
      <c r="FGS134" s="280"/>
      <c r="FGT134" s="280"/>
      <c r="FGU134" s="321"/>
      <c r="FGV134" s="280"/>
      <c r="FGW134" s="280"/>
      <c r="FGX134" s="321"/>
      <c r="FGY134" s="280"/>
      <c r="FGZ134" s="280"/>
      <c r="FHA134" s="321"/>
      <c r="FHB134" s="280"/>
      <c r="FHC134" s="280"/>
      <c r="FHD134" s="321"/>
      <c r="FHE134" s="280"/>
      <c r="FHF134" s="280"/>
      <c r="FHG134" s="321"/>
      <c r="FHH134" s="280"/>
      <c r="FHI134" s="280"/>
      <c r="FHJ134" s="321"/>
      <c r="FHK134" s="280"/>
      <c r="FHL134" s="280"/>
      <c r="FHM134" s="321"/>
      <c r="FHN134" s="280"/>
      <c r="FHO134" s="280"/>
      <c r="FHP134" s="321"/>
      <c r="FHQ134" s="280"/>
      <c r="FHR134" s="280"/>
      <c r="FHS134" s="321"/>
      <c r="FHT134" s="280"/>
      <c r="FHU134" s="280"/>
      <c r="FHV134" s="321"/>
      <c r="FHW134" s="280"/>
      <c r="FHX134" s="280"/>
      <c r="FHY134" s="321"/>
      <c r="FHZ134" s="280"/>
      <c r="FIA134" s="280"/>
      <c r="FIB134" s="321"/>
      <c r="FIC134" s="280"/>
      <c r="FID134" s="280"/>
      <c r="FIE134" s="321"/>
      <c r="FIF134" s="280"/>
      <c r="FIG134" s="280"/>
      <c r="FIH134" s="321"/>
      <c r="FII134" s="280"/>
      <c r="FIJ134" s="280"/>
      <c r="FIK134" s="321"/>
      <c r="FIL134" s="280"/>
      <c r="FIM134" s="280"/>
      <c r="FIN134" s="321"/>
      <c r="FIO134" s="280"/>
      <c r="FIP134" s="280"/>
      <c r="FIQ134" s="321"/>
      <c r="FIR134" s="280"/>
      <c r="FIS134" s="280"/>
      <c r="FIT134" s="321"/>
      <c r="FIU134" s="280"/>
      <c r="FIV134" s="280"/>
      <c r="FIW134" s="321"/>
      <c r="FIX134" s="280"/>
      <c r="FIY134" s="280"/>
      <c r="FIZ134" s="321"/>
      <c r="FJA134" s="280"/>
      <c r="FJB134" s="280"/>
      <c r="FJC134" s="321"/>
      <c r="FJD134" s="280"/>
      <c r="FJE134" s="280"/>
      <c r="FJF134" s="321"/>
      <c r="FJG134" s="280"/>
      <c r="FJH134" s="280"/>
      <c r="FJI134" s="321"/>
      <c r="FJJ134" s="280"/>
      <c r="FJK134" s="280"/>
      <c r="FJL134" s="321"/>
      <c r="FJM134" s="280"/>
      <c r="FJN134" s="280"/>
      <c r="FJO134" s="321"/>
      <c r="FJP134" s="280"/>
      <c r="FJQ134" s="280"/>
      <c r="FJR134" s="321"/>
      <c r="FJS134" s="280"/>
      <c r="FJT134" s="280"/>
      <c r="FJU134" s="321"/>
      <c r="FJV134" s="280"/>
      <c r="FJW134" s="280"/>
      <c r="FJX134" s="321"/>
      <c r="FJY134" s="280"/>
      <c r="FJZ134" s="280"/>
      <c r="FKA134" s="321"/>
      <c r="FKB134" s="280"/>
      <c r="FKC134" s="280"/>
      <c r="FKD134" s="321"/>
      <c r="FKE134" s="280"/>
      <c r="FKF134" s="280"/>
      <c r="FKG134" s="321"/>
      <c r="FKH134" s="280"/>
      <c r="FKI134" s="280"/>
      <c r="FKJ134" s="321"/>
      <c r="FKK134" s="280"/>
      <c r="FKL134" s="280"/>
      <c r="FKM134" s="321"/>
      <c r="FKN134" s="280"/>
      <c r="FKO134" s="280"/>
      <c r="FKP134" s="321"/>
      <c r="FKQ134" s="280"/>
      <c r="FKR134" s="280"/>
      <c r="FKS134" s="321"/>
      <c r="FKT134" s="280"/>
      <c r="FKU134" s="280"/>
      <c r="FKV134" s="321"/>
      <c r="FKW134" s="280"/>
      <c r="FKX134" s="280"/>
      <c r="FKY134" s="321"/>
      <c r="FKZ134" s="280"/>
      <c r="FLA134" s="280"/>
      <c r="FLB134" s="321"/>
      <c r="FLC134" s="280"/>
      <c r="FLD134" s="280"/>
      <c r="FLE134" s="321"/>
      <c r="FLF134" s="280"/>
      <c r="FLG134" s="280"/>
      <c r="FLH134" s="321"/>
      <c r="FLI134" s="280"/>
      <c r="FLJ134" s="280"/>
      <c r="FLK134" s="321"/>
      <c r="FLL134" s="280"/>
      <c r="FLM134" s="280"/>
      <c r="FLN134" s="321"/>
      <c r="FLO134" s="280"/>
      <c r="FLP134" s="280"/>
      <c r="FLQ134" s="321"/>
      <c r="FLR134" s="280"/>
      <c r="FLS134" s="280"/>
      <c r="FLT134" s="321"/>
      <c r="FLU134" s="280"/>
      <c r="FLV134" s="280"/>
      <c r="FLW134" s="321"/>
      <c r="FLX134" s="280"/>
      <c r="FLY134" s="280"/>
      <c r="FLZ134" s="321"/>
      <c r="FMA134" s="280"/>
      <c r="FMB134" s="280"/>
      <c r="FMC134" s="321"/>
      <c r="FMD134" s="280"/>
      <c r="FME134" s="280"/>
      <c r="FMF134" s="321"/>
      <c r="FMG134" s="280"/>
      <c r="FMH134" s="280"/>
      <c r="FMI134" s="321"/>
      <c r="FMJ134" s="280"/>
      <c r="FMK134" s="280"/>
      <c r="FML134" s="321"/>
      <c r="FMM134" s="280"/>
      <c r="FMN134" s="280"/>
      <c r="FMO134" s="321"/>
      <c r="FMP134" s="280"/>
      <c r="FMQ134" s="280"/>
      <c r="FMR134" s="321"/>
      <c r="FMS134" s="280"/>
      <c r="FMT134" s="280"/>
      <c r="FMU134" s="321"/>
      <c r="FMV134" s="280"/>
      <c r="FMW134" s="280"/>
      <c r="FMX134" s="321"/>
      <c r="FMY134" s="280"/>
      <c r="FMZ134" s="280"/>
      <c r="FNA134" s="321"/>
      <c r="FNB134" s="280"/>
      <c r="FNC134" s="280"/>
      <c r="FND134" s="321"/>
      <c r="FNE134" s="280"/>
      <c r="FNF134" s="280"/>
      <c r="FNG134" s="321"/>
      <c r="FNH134" s="280"/>
      <c r="FNI134" s="280"/>
      <c r="FNJ134" s="321"/>
      <c r="FNK134" s="280"/>
      <c r="FNL134" s="280"/>
      <c r="FNM134" s="321"/>
      <c r="FNN134" s="280"/>
      <c r="FNO134" s="280"/>
      <c r="FNP134" s="321"/>
      <c r="FNQ134" s="280"/>
      <c r="FNR134" s="280"/>
      <c r="FNS134" s="321"/>
      <c r="FNT134" s="280"/>
      <c r="FNU134" s="280"/>
      <c r="FNV134" s="321"/>
      <c r="FNW134" s="280"/>
      <c r="FNX134" s="280"/>
      <c r="FNY134" s="321"/>
      <c r="FNZ134" s="280"/>
      <c r="FOA134" s="280"/>
      <c r="FOB134" s="321"/>
      <c r="FOC134" s="280"/>
      <c r="FOD134" s="280"/>
      <c r="FOE134" s="321"/>
      <c r="FOF134" s="280"/>
      <c r="FOG134" s="280"/>
      <c r="FOH134" s="321"/>
      <c r="FOI134" s="280"/>
      <c r="FOJ134" s="280"/>
      <c r="FOK134" s="321"/>
      <c r="FOL134" s="280"/>
      <c r="FOM134" s="280"/>
      <c r="FON134" s="321"/>
      <c r="FOO134" s="280"/>
      <c r="FOP134" s="280"/>
      <c r="FOQ134" s="321"/>
      <c r="FOR134" s="280"/>
      <c r="FOS134" s="280"/>
      <c r="FOT134" s="321"/>
      <c r="FOU134" s="280"/>
      <c r="FOV134" s="280"/>
      <c r="FOW134" s="321"/>
      <c r="FOX134" s="280"/>
      <c r="FOY134" s="280"/>
      <c r="FOZ134" s="321"/>
      <c r="FPA134" s="280"/>
      <c r="FPB134" s="280"/>
      <c r="FPC134" s="321"/>
      <c r="FPD134" s="280"/>
      <c r="FPE134" s="280"/>
      <c r="FPF134" s="321"/>
      <c r="FPG134" s="280"/>
      <c r="FPH134" s="280"/>
      <c r="FPI134" s="321"/>
      <c r="FPJ134" s="280"/>
      <c r="FPK134" s="280"/>
      <c r="FPL134" s="321"/>
      <c r="FPM134" s="280"/>
      <c r="FPN134" s="280"/>
      <c r="FPO134" s="321"/>
      <c r="FPP134" s="280"/>
      <c r="FPQ134" s="280"/>
      <c r="FPR134" s="321"/>
      <c r="FPS134" s="280"/>
      <c r="FPT134" s="280"/>
      <c r="FPU134" s="321"/>
      <c r="FPV134" s="280"/>
      <c r="FPW134" s="280"/>
      <c r="FPX134" s="321"/>
      <c r="FPY134" s="280"/>
      <c r="FPZ134" s="280"/>
      <c r="FQA134" s="321"/>
      <c r="FQB134" s="280"/>
      <c r="FQC134" s="280"/>
      <c r="FQD134" s="321"/>
      <c r="FQE134" s="280"/>
      <c r="FQF134" s="280"/>
      <c r="FQG134" s="321"/>
      <c r="FQH134" s="280"/>
      <c r="FQI134" s="280"/>
      <c r="FQJ134" s="321"/>
      <c r="FQK134" s="280"/>
      <c r="FQL134" s="280"/>
      <c r="FQM134" s="321"/>
      <c r="FQN134" s="280"/>
      <c r="FQO134" s="280"/>
      <c r="FQP134" s="321"/>
      <c r="FQQ134" s="280"/>
      <c r="FQR134" s="280"/>
      <c r="FQS134" s="321"/>
      <c r="FQT134" s="280"/>
      <c r="FQU134" s="280"/>
      <c r="FQV134" s="321"/>
      <c r="FQW134" s="280"/>
      <c r="FQX134" s="280"/>
      <c r="FQY134" s="321"/>
      <c r="FQZ134" s="280"/>
      <c r="FRA134" s="280"/>
      <c r="FRB134" s="321"/>
      <c r="FRC134" s="280"/>
      <c r="FRD134" s="280"/>
      <c r="FRE134" s="321"/>
      <c r="FRF134" s="280"/>
      <c r="FRG134" s="280"/>
      <c r="FRH134" s="321"/>
      <c r="FRI134" s="280"/>
      <c r="FRJ134" s="280"/>
      <c r="FRK134" s="321"/>
      <c r="FRL134" s="280"/>
      <c r="FRM134" s="280"/>
      <c r="FRN134" s="321"/>
      <c r="FRO134" s="280"/>
      <c r="FRP134" s="280"/>
      <c r="FRQ134" s="321"/>
      <c r="FRR134" s="280"/>
      <c r="FRS134" s="280"/>
      <c r="FRT134" s="321"/>
      <c r="FRU134" s="280"/>
      <c r="FRV134" s="280"/>
      <c r="FRW134" s="321"/>
      <c r="FRX134" s="280"/>
      <c r="FRY134" s="280"/>
      <c r="FRZ134" s="321"/>
      <c r="FSA134" s="280"/>
      <c r="FSB134" s="280"/>
      <c r="FSC134" s="321"/>
      <c r="FSD134" s="280"/>
      <c r="FSE134" s="280"/>
      <c r="FSF134" s="321"/>
      <c r="FSG134" s="280"/>
      <c r="FSH134" s="280"/>
      <c r="FSI134" s="321"/>
      <c r="FSJ134" s="280"/>
      <c r="FSK134" s="280"/>
      <c r="FSL134" s="321"/>
      <c r="FSM134" s="280"/>
      <c r="FSN134" s="280"/>
      <c r="FSO134" s="321"/>
      <c r="FSP134" s="280"/>
      <c r="FSQ134" s="280"/>
      <c r="FSR134" s="321"/>
      <c r="FSS134" s="280"/>
      <c r="FST134" s="280"/>
      <c r="FSU134" s="321"/>
      <c r="FSV134" s="280"/>
      <c r="FSW134" s="280"/>
      <c r="FSX134" s="321"/>
      <c r="FSY134" s="280"/>
      <c r="FSZ134" s="280"/>
      <c r="FTA134" s="321"/>
      <c r="FTB134" s="280"/>
      <c r="FTC134" s="280"/>
      <c r="FTD134" s="321"/>
      <c r="FTE134" s="280"/>
      <c r="FTF134" s="280"/>
      <c r="FTG134" s="321"/>
      <c r="FTH134" s="280"/>
      <c r="FTI134" s="280"/>
      <c r="FTJ134" s="321"/>
      <c r="FTK134" s="280"/>
      <c r="FTL134" s="280"/>
      <c r="FTM134" s="321"/>
      <c r="FTN134" s="280"/>
      <c r="FTO134" s="280"/>
      <c r="FTP134" s="321"/>
      <c r="FTQ134" s="280"/>
      <c r="FTR134" s="280"/>
      <c r="FTS134" s="321"/>
      <c r="FTT134" s="280"/>
      <c r="FTU134" s="280"/>
      <c r="FTV134" s="321"/>
      <c r="FTW134" s="280"/>
      <c r="FTX134" s="280"/>
      <c r="FTY134" s="321"/>
      <c r="FTZ134" s="280"/>
      <c r="FUA134" s="280"/>
      <c r="FUB134" s="321"/>
      <c r="FUC134" s="280"/>
      <c r="FUD134" s="280"/>
      <c r="FUE134" s="321"/>
      <c r="FUF134" s="280"/>
      <c r="FUG134" s="280"/>
      <c r="FUH134" s="321"/>
      <c r="FUI134" s="280"/>
      <c r="FUJ134" s="280"/>
      <c r="FUK134" s="321"/>
      <c r="FUL134" s="280"/>
      <c r="FUM134" s="280"/>
      <c r="FUN134" s="321"/>
      <c r="FUO134" s="280"/>
      <c r="FUP134" s="280"/>
      <c r="FUQ134" s="321"/>
      <c r="FUR134" s="280"/>
      <c r="FUS134" s="280"/>
      <c r="FUT134" s="321"/>
      <c r="FUU134" s="280"/>
      <c r="FUV134" s="280"/>
      <c r="FUW134" s="321"/>
      <c r="FUX134" s="280"/>
      <c r="FUY134" s="280"/>
      <c r="FUZ134" s="321"/>
      <c r="FVA134" s="280"/>
      <c r="FVB134" s="280"/>
      <c r="FVC134" s="321"/>
      <c r="FVD134" s="280"/>
      <c r="FVE134" s="280"/>
      <c r="FVF134" s="321"/>
      <c r="FVG134" s="280"/>
      <c r="FVH134" s="280"/>
      <c r="FVI134" s="321"/>
      <c r="FVJ134" s="280"/>
      <c r="FVK134" s="280"/>
      <c r="FVL134" s="321"/>
      <c r="FVM134" s="280"/>
      <c r="FVN134" s="280"/>
      <c r="FVO134" s="321"/>
      <c r="FVP134" s="280"/>
      <c r="FVQ134" s="280"/>
      <c r="FVR134" s="321"/>
      <c r="FVS134" s="280"/>
      <c r="FVT134" s="280"/>
      <c r="FVU134" s="321"/>
      <c r="FVV134" s="280"/>
      <c r="FVW134" s="280"/>
      <c r="FVX134" s="321"/>
      <c r="FVY134" s="280"/>
      <c r="FVZ134" s="280"/>
      <c r="FWA134" s="321"/>
      <c r="FWB134" s="280"/>
      <c r="FWC134" s="280"/>
      <c r="FWD134" s="321"/>
      <c r="FWE134" s="280"/>
      <c r="FWF134" s="280"/>
      <c r="FWG134" s="321"/>
      <c r="FWH134" s="280"/>
      <c r="FWI134" s="280"/>
      <c r="FWJ134" s="321"/>
      <c r="FWK134" s="280"/>
      <c r="FWL134" s="280"/>
      <c r="FWM134" s="321"/>
      <c r="FWN134" s="280"/>
      <c r="FWO134" s="280"/>
      <c r="FWP134" s="321"/>
      <c r="FWQ134" s="280"/>
      <c r="FWR134" s="280"/>
      <c r="FWS134" s="321"/>
      <c r="FWT134" s="280"/>
      <c r="FWU134" s="280"/>
      <c r="FWV134" s="321"/>
      <c r="FWW134" s="280"/>
      <c r="FWX134" s="280"/>
      <c r="FWY134" s="321"/>
      <c r="FWZ134" s="280"/>
      <c r="FXA134" s="280"/>
      <c r="FXB134" s="321"/>
      <c r="FXC134" s="280"/>
      <c r="FXD134" s="280"/>
      <c r="FXE134" s="321"/>
      <c r="FXF134" s="280"/>
      <c r="FXG134" s="280"/>
      <c r="FXH134" s="321"/>
      <c r="FXI134" s="280"/>
      <c r="FXJ134" s="280"/>
      <c r="FXK134" s="321"/>
      <c r="FXL134" s="280"/>
      <c r="FXM134" s="280"/>
      <c r="FXN134" s="321"/>
      <c r="FXO134" s="280"/>
      <c r="FXP134" s="280"/>
      <c r="FXQ134" s="321"/>
      <c r="FXR134" s="280"/>
      <c r="FXS134" s="280"/>
      <c r="FXT134" s="321"/>
      <c r="FXU134" s="280"/>
      <c r="FXV134" s="280"/>
      <c r="FXW134" s="321"/>
      <c r="FXX134" s="280"/>
      <c r="FXY134" s="280"/>
      <c r="FXZ134" s="321"/>
      <c r="FYA134" s="280"/>
      <c r="FYB134" s="280"/>
      <c r="FYC134" s="321"/>
      <c r="FYD134" s="280"/>
      <c r="FYE134" s="280"/>
      <c r="FYF134" s="321"/>
      <c r="FYG134" s="280"/>
      <c r="FYH134" s="280"/>
      <c r="FYI134" s="321"/>
      <c r="FYJ134" s="280"/>
      <c r="FYK134" s="280"/>
      <c r="FYL134" s="321"/>
      <c r="FYM134" s="280"/>
      <c r="FYN134" s="280"/>
      <c r="FYO134" s="321"/>
      <c r="FYP134" s="280"/>
      <c r="FYQ134" s="280"/>
      <c r="FYR134" s="321"/>
      <c r="FYS134" s="280"/>
      <c r="FYT134" s="280"/>
      <c r="FYU134" s="321"/>
      <c r="FYV134" s="280"/>
      <c r="FYW134" s="280"/>
      <c r="FYX134" s="321"/>
      <c r="FYY134" s="280"/>
      <c r="FYZ134" s="280"/>
      <c r="FZA134" s="321"/>
      <c r="FZB134" s="280"/>
      <c r="FZC134" s="280"/>
      <c r="FZD134" s="321"/>
      <c r="FZE134" s="280"/>
      <c r="FZF134" s="280"/>
      <c r="FZG134" s="321"/>
      <c r="FZH134" s="280"/>
      <c r="FZI134" s="280"/>
      <c r="FZJ134" s="321"/>
      <c r="FZK134" s="280"/>
      <c r="FZL134" s="280"/>
      <c r="FZM134" s="321"/>
      <c r="FZN134" s="280"/>
      <c r="FZO134" s="280"/>
      <c r="FZP134" s="321"/>
      <c r="FZQ134" s="280"/>
      <c r="FZR134" s="280"/>
      <c r="FZS134" s="321"/>
      <c r="FZT134" s="280"/>
      <c r="FZU134" s="280"/>
      <c r="FZV134" s="321"/>
      <c r="FZW134" s="280"/>
      <c r="FZX134" s="280"/>
      <c r="FZY134" s="321"/>
      <c r="FZZ134" s="280"/>
      <c r="GAA134" s="280"/>
      <c r="GAB134" s="321"/>
      <c r="GAC134" s="280"/>
      <c r="GAD134" s="280"/>
      <c r="GAE134" s="321"/>
      <c r="GAF134" s="280"/>
      <c r="GAG134" s="280"/>
      <c r="GAH134" s="321"/>
      <c r="GAI134" s="280"/>
      <c r="GAJ134" s="280"/>
      <c r="GAK134" s="321"/>
      <c r="GAL134" s="280"/>
      <c r="GAM134" s="280"/>
      <c r="GAN134" s="321"/>
      <c r="GAO134" s="280"/>
      <c r="GAP134" s="280"/>
      <c r="GAQ134" s="321"/>
      <c r="GAR134" s="280"/>
      <c r="GAS134" s="280"/>
      <c r="GAT134" s="321"/>
      <c r="GAU134" s="280"/>
      <c r="GAV134" s="280"/>
      <c r="GAW134" s="321"/>
      <c r="GAX134" s="280"/>
      <c r="GAY134" s="280"/>
      <c r="GAZ134" s="321"/>
      <c r="GBA134" s="280"/>
      <c r="GBB134" s="280"/>
      <c r="GBC134" s="321"/>
      <c r="GBD134" s="280"/>
      <c r="GBE134" s="280"/>
      <c r="GBF134" s="321"/>
      <c r="GBG134" s="280"/>
      <c r="GBH134" s="280"/>
      <c r="GBI134" s="321"/>
      <c r="GBJ134" s="280"/>
      <c r="GBK134" s="280"/>
      <c r="GBL134" s="321"/>
      <c r="GBM134" s="280"/>
      <c r="GBN134" s="280"/>
      <c r="GBO134" s="321"/>
      <c r="GBP134" s="280"/>
      <c r="GBQ134" s="280"/>
      <c r="GBR134" s="321"/>
      <c r="GBS134" s="280"/>
      <c r="GBT134" s="280"/>
      <c r="GBU134" s="321"/>
      <c r="GBV134" s="280"/>
      <c r="GBW134" s="280"/>
      <c r="GBX134" s="321"/>
      <c r="GBY134" s="280"/>
      <c r="GBZ134" s="280"/>
      <c r="GCA134" s="321"/>
      <c r="GCB134" s="280"/>
      <c r="GCC134" s="280"/>
      <c r="GCD134" s="321"/>
      <c r="GCE134" s="280"/>
      <c r="GCF134" s="280"/>
      <c r="GCG134" s="321"/>
      <c r="GCH134" s="280"/>
      <c r="GCI134" s="280"/>
      <c r="GCJ134" s="321"/>
      <c r="GCK134" s="280"/>
      <c r="GCL134" s="280"/>
      <c r="GCM134" s="321"/>
      <c r="GCN134" s="280"/>
      <c r="GCO134" s="280"/>
      <c r="GCP134" s="321"/>
      <c r="GCQ134" s="280"/>
      <c r="GCR134" s="280"/>
      <c r="GCS134" s="321"/>
      <c r="GCT134" s="280"/>
      <c r="GCU134" s="280"/>
      <c r="GCV134" s="321"/>
      <c r="GCW134" s="280"/>
      <c r="GCX134" s="280"/>
      <c r="GCY134" s="321"/>
      <c r="GCZ134" s="280"/>
      <c r="GDA134" s="280"/>
      <c r="GDB134" s="321"/>
      <c r="GDC134" s="280"/>
      <c r="GDD134" s="280"/>
      <c r="GDE134" s="321"/>
      <c r="GDF134" s="280"/>
      <c r="GDG134" s="280"/>
      <c r="GDH134" s="321"/>
      <c r="GDI134" s="280"/>
      <c r="GDJ134" s="280"/>
      <c r="GDK134" s="321"/>
      <c r="GDL134" s="280"/>
      <c r="GDM134" s="280"/>
      <c r="GDN134" s="321"/>
      <c r="GDO134" s="280"/>
      <c r="GDP134" s="280"/>
      <c r="GDQ134" s="321"/>
      <c r="GDR134" s="280"/>
      <c r="GDS134" s="280"/>
      <c r="GDT134" s="321"/>
      <c r="GDU134" s="280"/>
      <c r="GDV134" s="280"/>
      <c r="GDW134" s="321"/>
      <c r="GDX134" s="280"/>
      <c r="GDY134" s="280"/>
      <c r="GDZ134" s="321"/>
      <c r="GEA134" s="280"/>
      <c r="GEB134" s="280"/>
      <c r="GEC134" s="321"/>
      <c r="GED134" s="280"/>
      <c r="GEE134" s="280"/>
      <c r="GEF134" s="321"/>
      <c r="GEG134" s="280"/>
      <c r="GEH134" s="280"/>
      <c r="GEI134" s="321"/>
      <c r="GEJ134" s="280"/>
      <c r="GEK134" s="280"/>
      <c r="GEL134" s="321"/>
      <c r="GEM134" s="280"/>
      <c r="GEN134" s="280"/>
      <c r="GEO134" s="321"/>
      <c r="GEP134" s="280"/>
      <c r="GEQ134" s="280"/>
      <c r="GER134" s="321"/>
      <c r="GES134" s="280"/>
      <c r="GET134" s="280"/>
      <c r="GEU134" s="321"/>
      <c r="GEV134" s="280"/>
      <c r="GEW134" s="280"/>
      <c r="GEX134" s="321"/>
      <c r="GEY134" s="280"/>
      <c r="GEZ134" s="280"/>
      <c r="GFA134" s="321"/>
      <c r="GFB134" s="280"/>
      <c r="GFC134" s="280"/>
      <c r="GFD134" s="321"/>
      <c r="GFE134" s="280"/>
      <c r="GFF134" s="280"/>
      <c r="GFG134" s="321"/>
      <c r="GFH134" s="280"/>
      <c r="GFI134" s="280"/>
      <c r="GFJ134" s="321"/>
      <c r="GFK134" s="280"/>
      <c r="GFL134" s="280"/>
      <c r="GFM134" s="321"/>
      <c r="GFN134" s="280"/>
      <c r="GFO134" s="280"/>
      <c r="GFP134" s="321"/>
      <c r="GFQ134" s="280"/>
      <c r="GFR134" s="280"/>
      <c r="GFS134" s="321"/>
      <c r="GFT134" s="280"/>
      <c r="GFU134" s="280"/>
      <c r="GFV134" s="321"/>
      <c r="GFW134" s="280"/>
      <c r="GFX134" s="280"/>
      <c r="GFY134" s="321"/>
      <c r="GFZ134" s="280"/>
      <c r="GGA134" s="280"/>
      <c r="GGB134" s="321"/>
      <c r="GGC134" s="280"/>
      <c r="GGD134" s="280"/>
      <c r="GGE134" s="321"/>
      <c r="GGF134" s="280"/>
      <c r="GGG134" s="280"/>
      <c r="GGH134" s="321"/>
      <c r="GGI134" s="280"/>
      <c r="GGJ134" s="280"/>
      <c r="GGK134" s="321"/>
      <c r="GGL134" s="280"/>
      <c r="GGM134" s="280"/>
      <c r="GGN134" s="321"/>
      <c r="GGO134" s="280"/>
      <c r="GGP134" s="280"/>
      <c r="GGQ134" s="321"/>
      <c r="GGR134" s="280"/>
      <c r="GGS134" s="280"/>
      <c r="GGT134" s="321"/>
      <c r="GGU134" s="280"/>
      <c r="GGV134" s="280"/>
      <c r="GGW134" s="321"/>
      <c r="GGX134" s="280"/>
      <c r="GGY134" s="280"/>
      <c r="GGZ134" s="321"/>
      <c r="GHA134" s="280"/>
      <c r="GHB134" s="280"/>
      <c r="GHC134" s="321"/>
      <c r="GHD134" s="280"/>
      <c r="GHE134" s="280"/>
      <c r="GHF134" s="321"/>
      <c r="GHG134" s="280"/>
      <c r="GHH134" s="280"/>
      <c r="GHI134" s="321"/>
      <c r="GHJ134" s="280"/>
      <c r="GHK134" s="280"/>
      <c r="GHL134" s="321"/>
      <c r="GHM134" s="280"/>
      <c r="GHN134" s="280"/>
      <c r="GHO134" s="321"/>
      <c r="GHP134" s="280"/>
      <c r="GHQ134" s="280"/>
      <c r="GHR134" s="321"/>
      <c r="GHS134" s="280"/>
      <c r="GHT134" s="280"/>
      <c r="GHU134" s="321"/>
      <c r="GHV134" s="280"/>
      <c r="GHW134" s="280"/>
      <c r="GHX134" s="321"/>
      <c r="GHY134" s="280"/>
      <c r="GHZ134" s="280"/>
      <c r="GIA134" s="321"/>
      <c r="GIB134" s="280"/>
      <c r="GIC134" s="280"/>
      <c r="GID134" s="321"/>
      <c r="GIE134" s="280"/>
      <c r="GIF134" s="280"/>
      <c r="GIG134" s="321"/>
      <c r="GIH134" s="280"/>
      <c r="GII134" s="280"/>
      <c r="GIJ134" s="321"/>
      <c r="GIK134" s="280"/>
      <c r="GIL134" s="280"/>
      <c r="GIM134" s="321"/>
      <c r="GIN134" s="280"/>
      <c r="GIO134" s="280"/>
      <c r="GIP134" s="321"/>
      <c r="GIQ134" s="280"/>
      <c r="GIR134" s="280"/>
      <c r="GIS134" s="321"/>
      <c r="GIT134" s="280"/>
      <c r="GIU134" s="280"/>
      <c r="GIV134" s="321"/>
      <c r="GIW134" s="280"/>
      <c r="GIX134" s="280"/>
      <c r="GIY134" s="321"/>
      <c r="GIZ134" s="280"/>
      <c r="GJA134" s="280"/>
      <c r="GJB134" s="321"/>
      <c r="GJC134" s="280"/>
      <c r="GJD134" s="280"/>
      <c r="GJE134" s="321"/>
      <c r="GJF134" s="280"/>
      <c r="GJG134" s="280"/>
      <c r="GJH134" s="321"/>
      <c r="GJI134" s="280"/>
      <c r="GJJ134" s="280"/>
      <c r="GJK134" s="321"/>
      <c r="GJL134" s="280"/>
      <c r="GJM134" s="280"/>
      <c r="GJN134" s="321"/>
      <c r="GJO134" s="280"/>
      <c r="GJP134" s="280"/>
      <c r="GJQ134" s="321"/>
      <c r="GJR134" s="280"/>
      <c r="GJS134" s="280"/>
      <c r="GJT134" s="321"/>
      <c r="GJU134" s="280"/>
      <c r="GJV134" s="280"/>
      <c r="GJW134" s="321"/>
      <c r="GJX134" s="280"/>
      <c r="GJY134" s="280"/>
      <c r="GJZ134" s="321"/>
      <c r="GKA134" s="280"/>
      <c r="GKB134" s="280"/>
      <c r="GKC134" s="321"/>
      <c r="GKD134" s="280"/>
      <c r="GKE134" s="280"/>
      <c r="GKF134" s="321"/>
      <c r="GKG134" s="280"/>
      <c r="GKH134" s="280"/>
      <c r="GKI134" s="321"/>
      <c r="GKJ134" s="280"/>
      <c r="GKK134" s="280"/>
      <c r="GKL134" s="321"/>
      <c r="GKM134" s="280"/>
      <c r="GKN134" s="280"/>
      <c r="GKO134" s="321"/>
      <c r="GKP134" s="280"/>
      <c r="GKQ134" s="280"/>
      <c r="GKR134" s="321"/>
      <c r="GKS134" s="280"/>
      <c r="GKT134" s="280"/>
      <c r="GKU134" s="321"/>
      <c r="GKV134" s="280"/>
      <c r="GKW134" s="280"/>
      <c r="GKX134" s="321"/>
      <c r="GKY134" s="280"/>
      <c r="GKZ134" s="280"/>
      <c r="GLA134" s="321"/>
      <c r="GLB134" s="280"/>
      <c r="GLC134" s="280"/>
      <c r="GLD134" s="321"/>
      <c r="GLE134" s="280"/>
      <c r="GLF134" s="280"/>
      <c r="GLG134" s="321"/>
      <c r="GLH134" s="280"/>
      <c r="GLI134" s="280"/>
      <c r="GLJ134" s="321"/>
      <c r="GLK134" s="280"/>
      <c r="GLL134" s="280"/>
      <c r="GLM134" s="321"/>
      <c r="GLN134" s="280"/>
      <c r="GLO134" s="280"/>
      <c r="GLP134" s="321"/>
      <c r="GLQ134" s="280"/>
      <c r="GLR134" s="280"/>
      <c r="GLS134" s="321"/>
      <c r="GLT134" s="280"/>
      <c r="GLU134" s="280"/>
      <c r="GLV134" s="321"/>
      <c r="GLW134" s="280"/>
      <c r="GLX134" s="280"/>
      <c r="GLY134" s="321"/>
      <c r="GLZ134" s="280"/>
      <c r="GMA134" s="280"/>
      <c r="GMB134" s="321"/>
      <c r="GMC134" s="280"/>
      <c r="GMD134" s="280"/>
      <c r="GME134" s="321"/>
      <c r="GMF134" s="280"/>
      <c r="GMG134" s="280"/>
      <c r="GMH134" s="321"/>
      <c r="GMI134" s="280"/>
      <c r="GMJ134" s="280"/>
      <c r="GMK134" s="321"/>
      <c r="GML134" s="280"/>
      <c r="GMM134" s="280"/>
      <c r="GMN134" s="321"/>
      <c r="GMO134" s="280"/>
      <c r="GMP134" s="280"/>
      <c r="GMQ134" s="321"/>
      <c r="GMR134" s="280"/>
      <c r="GMS134" s="280"/>
      <c r="GMT134" s="321"/>
      <c r="GMU134" s="280"/>
      <c r="GMV134" s="280"/>
      <c r="GMW134" s="321"/>
      <c r="GMX134" s="280"/>
      <c r="GMY134" s="280"/>
      <c r="GMZ134" s="321"/>
      <c r="GNA134" s="280"/>
      <c r="GNB134" s="280"/>
      <c r="GNC134" s="321"/>
      <c r="GND134" s="280"/>
      <c r="GNE134" s="280"/>
      <c r="GNF134" s="321"/>
      <c r="GNG134" s="280"/>
      <c r="GNH134" s="280"/>
      <c r="GNI134" s="321"/>
      <c r="GNJ134" s="280"/>
      <c r="GNK134" s="280"/>
      <c r="GNL134" s="321"/>
      <c r="GNM134" s="280"/>
      <c r="GNN134" s="280"/>
      <c r="GNO134" s="321"/>
      <c r="GNP134" s="280"/>
      <c r="GNQ134" s="280"/>
      <c r="GNR134" s="321"/>
      <c r="GNS134" s="280"/>
      <c r="GNT134" s="280"/>
      <c r="GNU134" s="321"/>
      <c r="GNV134" s="280"/>
      <c r="GNW134" s="280"/>
      <c r="GNX134" s="321"/>
      <c r="GNY134" s="280"/>
      <c r="GNZ134" s="280"/>
      <c r="GOA134" s="321"/>
      <c r="GOB134" s="280"/>
      <c r="GOC134" s="280"/>
      <c r="GOD134" s="321"/>
      <c r="GOE134" s="280"/>
      <c r="GOF134" s="280"/>
      <c r="GOG134" s="321"/>
      <c r="GOH134" s="280"/>
      <c r="GOI134" s="280"/>
      <c r="GOJ134" s="321"/>
      <c r="GOK134" s="280"/>
      <c r="GOL134" s="280"/>
      <c r="GOM134" s="321"/>
      <c r="GON134" s="280"/>
      <c r="GOO134" s="280"/>
      <c r="GOP134" s="321"/>
      <c r="GOQ134" s="280"/>
      <c r="GOR134" s="280"/>
      <c r="GOS134" s="321"/>
      <c r="GOT134" s="280"/>
      <c r="GOU134" s="280"/>
      <c r="GOV134" s="321"/>
      <c r="GOW134" s="280"/>
      <c r="GOX134" s="280"/>
      <c r="GOY134" s="321"/>
      <c r="GOZ134" s="280"/>
      <c r="GPA134" s="280"/>
      <c r="GPB134" s="321"/>
      <c r="GPC134" s="280"/>
      <c r="GPD134" s="280"/>
      <c r="GPE134" s="321"/>
      <c r="GPF134" s="280"/>
      <c r="GPG134" s="280"/>
      <c r="GPH134" s="321"/>
      <c r="GPI134" s="280"/>
      <c r="GPJ134" s="280"/>
      <c r="GPK134" s="321"/>
      <c r="GPL134" s="280"/>
      <c r="GPM134" s="280"/>
      <c r="GPN134" s="321"/>
      <c r="GPO134" s="280"/>
      <c r="GPP134" s="280"/>
      <c r="GPQ134" s="321"/>
      <c r="GPR134" s="280"/>
      <c r="GPS134" s="280"/>
      <c r="GPT134" s="321"/>
      <c r="GPU134" s="280"/>
      <c r="GPV134" s="280"/>
      <c r="GPW134" s="321"/>
      <c r="GPX134" s="280"/>
      <c r="GPY134" s="280"/>
      <c r="GPZ134" s="321"/>
      <c r="GQA134" s="280"/>
      <c r="GQB134" s="280"/>
      <c r="GQC134" s="321"/>
      <c r="GQD134" s="280"/>
      <c r="GQE134" s="280"/>
      <c r="GQF134" s="321"/>
      <c r="GQG134" s="280"/>
      <c r="GQH134" s="280"/>
      <c r="GQI134" s="321"/>
      <c r="GQJ134" s="280"/>
      <c r="GQK134" s="280"/>
      <c r="GQL134" s="321"/>
      <c r="GQM134" s="280"/>
      <c r="GQN134" s="280"/>
      <c r="GQO134" s="321"/>
      <c r="GQP134" s="280"/>
      <c r="GQQ134" s="280"/>
      <c r="GQR134" s="321"/>
      <c r="GQS134" s="280"/>
      <c r="GQT134" s="280"/>
      <c r="GQU134" s="321"/>
      <c r="GQV134" s="280"/>
      <c r="GQW134" s="280"/>
      <c r="GQX134" s="321"/>
      <c r="GQY134" s="280"/>
      <c r="GQZ134" s="280"/>
      <c r="GRA134" s="321"/>
      <c r="GRB134" s="280"/>
      <c r="GRC134" s="280"/>
      <c r="GRD134" s="321"/>
      <c r="GRE134" s="280"/>
      <c r="GRF134" s="280"/>
      <c r="GRG134" s="321"/>
      <c r="GRH134" s="280"/>
      <c r="GRI134" s="280"/>
      <c r="GRJ134" s="321"/>
      <c r="GRK134" s="280"/>
      <c r="GRL134" s="280"/>
      <c r="GRM134" s="321"/>
      <c r="GRN134" s="280"/>
      <c r="GRO134" s="280"/>
      <c r="GRP134" s="321"/>
      <c r="GRQ134" s="280"/>
      <c r="GRR134" s="280"/>
      <c r="GRS134" s="321"/>
      <c r="GRT134" s="280"/>
      <c r="GRU134" s="280"/>
      <c r="GRV134" s="321"/>
      <c r="GRW134" s="280"/>
      <c r="GRX134" s="280"/>
      <c r="GRY134" s="321"/>
      <c r="GRZ134" s="280"/>
      <c r="GSA134" s="280"/>
      <c r="GSB134" s="321"/>
      <c r="GSC134" s="280"/>
      <c r="GSD134" s="280"/>
      <c r="GSE134" s="321"/>
      <c r="GSF134" s="280"/>
      <c r="GSG134" s="280"/>
      <c r="GSH134" s="321"/>
      <c r="GSI134" s="280"/>
      <c r="GSJ134" s="280"/>
      <c r="GSK134" s="321"/>
      <c r="GSL134" s="280"/>
      <c r="GSM134" s="280"/>
      <c r="GSN134" s="321"/>
      <c r="GSO134" s="280"/>
      <c r="GSP134" s="280"/>
      <c r="GSQ134" s="321"/>
      <c r="GSR134" s="280"/>
      <c r="GSS134" s="280"/>
      <c r="GST134" s="321"/>
      <c r="GSU134" s="280"/>
      <c r="GSV134" s="280"/>
      <c r="GSW134" s="321"/>
      <c r="GSX134" s="280"/>
      <c r="GSY134" s="280"/>
      <c r="GSZ134" s="321"/>
      <c r="GTA134" s="280"/>
      <c r="GTB134" s="280"/>
      <c r="GTC134" s="321"/>
      <c r="GTD134" s="280"/>
      <c r="GTE134" s="280"/>
      <c r="GTF134" s="321"/>
      <c r="GTG134" s="280"/>
      <c r="GTH134" s="280"/>
      <c r="GTI134" s="321"/>
      <c r="GTJ134" s="280"/>
      <c r="GTK134" s="280"/>
      <c r="GTL134" s="321"/>
      <c r="GTM134" s="280"/>
      <c r="GTN134" s="280"/>
      <c r="GTO134" s="321"/>
      <c r="GTP134" s="280"/>
      <c r="GTQ134" s="280"/>
      <c r="GTR134" s="321"/>
      <c r="GTS134" s="280"/>
      <c r="GTT134" s="280"/>
      <c r="GTU134" s="321"/>
      <c r="GTV134" s="280"/>
      <c r="GTW134" s="280"/>
      <c r="GTX134" s="321"/>
      <c r="GTY134" s="280"/>
      <c r="GTZ134" s="280"/>
      <c r="GUA134" s="321"/>
      <c r="GUB134" s="280"/>
      <c r="GUC134" s="280"/>
      <c r="GUD134" s="321"/>
      <c r="GUE134" s="280"/>
      <c r="GUF134" s="280"/>
      <c r="GUG134" s="321"/>
      <c r="GUH134" s="280"/>
      <c r="GUI134" s="280"/>
      <c r="GUJ134" s="321"/>
      <c r="GUK134" s="280"/>
      <c r="GUL134" s="280"/>
      <c r="GUM134" s="321"/>
      <c r="GUN134" s="280"/>
      <c r="GUO134" s="280"/>
      <c r="GUP134" s="321"/>
      <c r="GUQ134" s="280"/>
      <c r="GUR134" s="280"/>
      <c r="GUS134" s="321"/>
      <c r="GUT134" s="280"/>
      <c r="GUU134" s="280"/>
      <c r="GUV134" s="321"/>
      <c r="GUW134" s="280"/>
      <c r="GUX134" s="280"/>
      <c r="GUY134" s="321"/>
      <c r="GUZ134" s="280"/>
      <c r="GVA134" s="280"/>
      <c r="GVB134" s="321"/>
      <c r="GVC134" s="280"/>
      <c r="GVD134" s="280"/>
      <c r="GVE134" s="321"/>
      <c r="GVF134" s="280"/>
      <c r="GVG134" s="280"/>
      <c r="GVH134" s="321"/>
      <c r="GVI134" s="280"/>
      <c r="GVJ134" s="280"/>
      <c r="GVK134" s="321"/>
      <c r="GVL134" s="280"/>
      <c r="GVM134" s="280"/>
      <c r="GVN134" s="321"/>
      <c r="GVO134" s="280"/>
      <c r="GVP134" s="280"/>
      <c r="GVQ134" s="321"/>
      <c r="GVR134" s="280"/>
      <c r="GVS134" s="280"/>
      <c r="GVT134" s="321"/>
      <c r="GVU134" s="280"/>
      <c r="GVV134" s="280"/>
      <c r="GVW134" s="321"/>
      <c r="GVX134" s="280"/>
      <c r="GVY134" s="280"/>
      <c r="GVZ134" s="321"/>
      <c r="GWA134" s="280"/>
      <c r="GWB134" s="280"/>
      <c r="GWC134" s="321"/>
      <c r="GWD134" s="280"/>
      <c r="GWE134" s="280"/>
      <c r="GWF134" s="321"/>
      <c r="GWG134" s="280"/>
      <c r="GWH134" s="280"/>
      <c r="GWI134" s="321"/>
      <c r="GWJ134" s="280"/>
      <c r="GWK134" s="280"/>
      <c r="GWL134" s="321"/>
      <c r="GWM134" s="280"/>
      <c r="GWN134" s="280"/>
      <c r="GWO134" s="321"/>
      <c r="GWP134" s="280"/>
      <c r="GWQ134" s="280"/>
      <c r="GWR134" s="321"/>
      <c r="GWS134" s="280"/>
      <c r="GWT134" s="280"/>
      <c r="GWU134" s="321"/>
      <c r="GWV134" s="280"/>
      <c r="GWW134" s="280"/>
      <c r="GWX134" s="321"/>
      <c r="GWY134" s="280"/>
      <c r="GWZ134" s="280"/>
      <c r="GXA134" s="321"/>
      <c r="GXB134" s="280"/>
      <c r="GXC134" s="280"/>
      <c r="GXD134" s="321"/>
      <c r="GXE134" s="280"/>
      <c r="GXF134" s="280"/>
      <c r="GXG134" s="321"/>
      <c r="GXH134" s="280"/>
      <c r="GXI134" s="280"/>
      <c r="GXJ134" s="321"/>
      <c r="GXK134" s="280"/>
      <c r="GXL134" s="280"/>
      <c r="GXM134" s="321"/>
      <c r="GXN134" s="280"/>
      <c r="GXO134" s="280"/>
      <c r="GXP134" s="321"/>
      <c r="GXQ134" s="280"/>
      <c r="GXR134" s="280"/>
      <c r="GXS134" s="321"/>
      <c r="GXT134" s="280"/>
      <c r="GXU134" s="280"/>
      <c r="GXV134" s="321"/>
      <c r="GXW134" s="280"/>
      <c r="GXX134" s="280"/>
      <c r="GXY134" s="321"/>
      <c r="GXZ134" s="280"/>
      <c r="GYA134" s="280"/>
      <c r="GYB134" s="321"/>
      <c r="GYC134" s="280"/>
      <c r="GYD134" s="280"/>
      <c r="GYE134" s="321"/>
      <c r="GYF134" s="280"/>
      <c r="GYG134" s="280"/>
      <c r="GYH134" s="321"/>
      <c r="GYI134" s="280"/>
      <c r="GYJ134" s="280"/>
      <c r="GYK134" s="321"/>
      <c r="GYL134" s="280"/>
      <c r="GYM134" s="280"/>
      <c r="GYN134" s="321"/>
      <c r="GYO134" s="280"/>
      <c r="GYP134" s="280"/>
      <c r="GYQ134" s="321"/>
      <c r="GYR134" s="280"/>
      <c r="GYS134" s="280"/>
      <c r="GYT134" s="321"/>
      <c r="GYU134" s="280"/>
      <c r="GYV134" s="280"/>
      <c r="GYW134" s="321"/>
      <c r="GYX134" s="280"/>
      <c r="GYY134" s="280"/>
      <c r="GYZ134" s="321"/>
      <c r="GZA134" s="280"/>
      <c r="GZB134" s="280"/>
      <c r="GZC134" s="321"/>
      <c r="GZD134" s="280"/>
      <c r="GZE134" s="280"/>
      <c r="GZF134" s="321"/>
      <c r="GZG134" s="280"/>
      <c r="GZH134" s="280"/>
      <c r="GZI134" s="321"/>
      <c r="GZJ134" s="280"/>
      <c r="GZK134" s="280"/>
      <c r="GZL134" s="321"/>
      <c r="GZM134" s="280"/>
      <c r="GZN134" s="280"/>
      <c r="GZO134" s="321"/>
      <c r="GZP134" s="280"/>
      <c r="GZQ134" s="280"/>
      <c r="GZR134" s="321"/>
      <c r="GZS134" s="280"/>
      <c r="GZT134" s="280"/>
      <c r="GZU134" s="321"/>
      <c r="GZV134" s="280"/>
      <c r="GZW134" s="280"/>
      <c r="GZX134" s="321"/>
      <c r="GZY134" s="280"/>
      <c r="GZZ134" s="280"/>
      <c r="HAA134" s="321"/>
      <c r="HAB134" s="280"/>
      <c r="HAC134" s="280"/>
      <c r="HAD134" s="321"/>
      <c r="HAE134" s="280"/>
      <c r="HAF134" s="280"/>
      <c r="HAG134" s="321"/>
      <c r="HAH134" s="280"/>
      <c r="HAI134" s="280"/>
      <c r="HAJ134" s="321"/>
      <c r="HAK134" s="280"/>
      <c r="HAL134" s="280"/>
      <c r="HAM134" s="321"/>
      <c r="HAN134" s="280"/>
      <c r="HAO134" s="280"/>
      <c r="HAP134" s="321"/>
      <c r="HAQ134" s="280"/>
      <c r="HAR134" s="280"/>
      <c r="HAS134" s="321"/>
      <c r="HAT134" s="280"/>
      <c r="HAU134" s="280"/>
      <c r="HAV134" s="321"/>
      <c r="HAW134" s="280"/>
      <c r="HAX134" s="280"/>
      <c r="HAY134" s="321"/>
      <c r="HAZ134" s="280"/>
      <c r="HBA134" s="280"/>
      <c r="HBB134" s="321"/>
      <c r="HBC134" s="280"/>
      <c r="HBD134" s="280"/>
      <c r="HBE134" s="321"/>
      <c r="HBF134" s="280"/>
      <c r="HBG134" s="280"/>
      <c r="HBH134" s="321"/>
      <c r="HBI134" s="280"/>
      <c r="HBJ134" s="280"/>
      <c r="HBK134" s="321"/>
      <c r="HBL134" s="280"/>
      <c r="HBM134" s="280"/>
      <c r="HBN134" s="321"/>
      <c r="HBO134" s="280"/>
      <c r="HBP134" s="280"/>
      <c r="HBQ134" s="321"/>
      <c r="HBR134" s="280"/>
      <c r="HBS134" s="280"/>
      <c r="HBT134" s="321"/>
      <c r="HBU134" s="280"/>
      <c r="HBV134" s="280"/>
      <c r="HBW134" s="321"/>
      <c r="HBX134" s="280"/>
      <c r="HBY134" s="280"/>
      <c r="HBZ134" s="321"/>
      <c r="HCA134" s="280"/>
      <c r="HCB134" s="280"/>
      <c r="HCC134" s="321"/>
      <c r="HCD134" s="280"/>
      <c r="HCE134" s="280"/>
      <c r="HCF134" s="321"/>
      <c r="HCG134" s="280"/>
      <c r="HCH134" s="280"/>
      <c r="HCI134" s="321"/>
      <c r="HCJ134" s="280"/>
      <c r="HCK134" s="280"/>
      <c r="HCL134" s="321"/>
      <c r="HCM134" s="280"/>
      <c r="HCN134" s="280"/>
      <c r="HCO134" s="321"/>
      <c r="HCP134" s="280"/>
      <c r="HCQ134" s="280"/>
      <c r="HCR134" s="321"/>
      <c r="HCS134" s="280"/>
      <c r="HCT134" s="280"/>
      <c r="HCU134" s="321"/>
      <c r="HCV134" s="280"/>
      <c r="HCW134" s="280"/>
      <c r="HCX134" s="321"/>
      <c r="HCY134" s="280"/>
      <c r="HCZ134" s="280"/>
      <c r="HDA134" s="321"/>
      <c r="HDB134" s="280"/>
      <c r="HDC134" s="280"/>
      <c r="HDD134" s="321"/>
      <c r="HDE134" s="280"/>
      <c r="HDF134" s="280"/>
      <c r="HDG134" s="321"/>
      <c r="HDH134" s="280"/>
      <c r="HDI134" s="280"/>
      <c r="HDJ134" s="321"/>
      <c r="HDK134" s="280"/>
      <c r="HDL134" s="280"/>
      <c r="HDM134" s="321"/>
      <c r="HDN134" s="280"/>
      <c r="HDO134" s="280"/>
      <c r="HDP134" s="321"/>
      <c r="HDQ134" s="280"/>
      <c r="HDR134" s="280"/>
      <c r="HDS134" s="321"/>
      <c r="HDT134" s="280"/>
      <c r="HDU134" s="280"/>
      <c r="HDV134" s="321"/>
      <c r="HDW134" s="280"/>
      <c r="HDX134" s="280"/>
      <c r="HDY134" s="321"/>
      <c r="HDZ134" s="280"/>
      <c r="HEA134" s="280"/>
      <c r="HEB134" s="321"/>
      <c r="HEC134" s="280"/>
      <c r="HED134" s="280"/>
      <c r="HEE134" s="321"/>
      <c r="HEF134" s="280"/>
      <c r="HEG134" s="280"/>
      <c r="HEH134" s="321"/>
      <c r="HEI134" s="280"/>
      <c r="HEJ134" s="280"/>
      <c r="HEK134" s="321"/>
      <c r="HEL134" s="280"/>
      <c r="HEM134" s="280"/>
      <c r="HEN134" s="321"/>
      <c r="HEO134" s="280"/>
      <c r="HEP134" s="280"/>
      <c r="HEQ134" s="321"/>
      <c r="HER134" s="280"/>
      <c r="HES134" s="280"/>
      <c r="HET134" s="321"/>
      <c r="HEU134" s="280"/>
      <c r="HEV134" s="280"/>
      <c r="HEW134" s="321"/>
      <c r="HEX134" s="280"/>
      <c r="HEY134" s="280"/>
      <c r="HEZ134" s="321"/>
      <c r="HFA134" s="280"/>
      <c r="HFB134" s="280"/>
      <c r="HFC134" s="321"/>
      <c r="HFD134" s="280"/>
      <c r="HFE134" s="280"/>
      <c r="HFF134" s="321"/>
      <c r="HFG134" s="280"/>
      <c r="HFH134" s="280"/>
      <c r="HFI134" s="321"/>
      <c r="HFJ134" s="280"/>
      <c r="HFK134" s="280"/>
      <c r="HFL134" s="321"/>
      <c r="HFM134" s="280"/>
      <c r="HFN134" s="280"/>
      <c r="HFO134" s="321"/>
      <c r="HFP134" s="280"/>
      <c r="HFQ134" s="280"/>
      <c r="HFR134" s="321"/>
      <c r="HFS134" s="280"/>
      <c r="HFT134" s="280"/>
      <c r="HFU134" s="321"/>
      <c r="HFV134" s="280"/>
      <c r="HFW134" s="280"/>
      <c r="HFX134" s="321"/>
      <c r="HFY134" s="280"/>
      <c r="HFZ134" s="280"/>
      <c r="HGA134" s="321"/>
      <c r="HGB134" s="280"/>
      <c r="HGC134" s="280"/>
      <c r="HGD134" s="321"/>
      <c r="HGE134" s="280"/>
      <c r="HGF134" s="280"/>
      <c r="HGG134" s="321"/>
      <c r="HGH134" s="280"/>
      <c r="HGI134" s="280"/>
      <c r="HGJ134" s="321"/>
      <c r="HGK134" s="280"/>
      <c r="HGL134" s="280"/>
      <c r="HGM134" s="321"/>
      <c r="HGN134" s="280"/>
      <c r="HGO134" s="280"/>
      <c r="HGP134" s="321"/>
      <c r="HGQ134" s="280"/>
      <c r="HGR134" s="280"/>
      <c r="HGS134" s="321"/>
      <c r="HGT134" s="280"/>
      <c r="HGU134" s="280"/>
      <c r="HGV134" s="321"/>
      <c r="HGW134" s="280"/>
      <c r="HGX134" s="280"/>
      <c r="HGY134" s="321"/>
      <c r="HGZ134" s="280"/>
      <c r="HHA134" s="280"/>
      <c r="HHB134" s="321"/>
      <c r="HHC134" s="280"/>
      <c r="HHD134" s="280"/>
      <c r="HHE134" s="321"/>
      <c r="HHF134" s="280"/>
      <c r="HHG134" s="280"/>
      <c r="HHH134" s="321"/>
      <c r="HHI134" s="280"/>
      <c r="HHJ134" s="280"/>
      <c r="HHK134" s="321"/>
      <c r="HHL134" s="280"/>
      <c r="HHM134" s="280"/>
      <c r="HHN134" s="321"/>
      <c r="HHO134" s="280"/>
      <c r="HHP134" s="280"/>
      <c r="HHQ134" s="321"/>
      <c r="HHR134" s="280"/>
      <c r="HHS134" s="280"/>
      <c r="HHT134" s="321"/>
      <c r="HHU134" s="280"/>
      <c r="HHV134" s="280"/>
      <c r="HHW134" s="321"/>
      <c r="HHX134" s="280"/>
      <c r="HHY134" s="280"/>
      <c r="HHZ134" s="321"/>
      <c r="HIA134" s="280"/>
      <c r="HIB134" s="280"/>
      <c r="HIC134" s="321"/>
      <c r="HID134" s="280"/>
      <c r="HIE134" s="280"/>
      <c r="HIF134" s="321"/>
      <c r="HIG134" s="280"/>
      <c r="HIH134" s="280"/>
      <c r="HII134" s="321"/>
      <c r="HIJ134" s="280"/>
      <c r="HIK134" s="280"/>
      <c r="HIL134" s="321"/>
      <c r="HIM134" s="280"/>
      <c r="HIN134" s="280"/>
      <c r="HIO134" s="321"/>
      <c r="HIP134" s="280"/>
      <c r="HIQ134" s="280"/>
      <c r="HIR134" s="321"/>
      <c r="HIS134" s="280"/>
      <c r="HIT134" s="280"/>
      <c r="HIU134" s="321"/>
      <c r="HIV134" s="280"/>
      <c r="HIW134" s="280"/>
      <c r="HIX134" s="321"/>
      <c r="HIY134" s="280"/>
      <c r="HIZ134" s="280"/>
      <c r="HJA134" s="321"/>
      <c r="HJB134" s="280"/>
      <c r="HJC134" s="280"/>
      <c r="HJD134" s="321"/>
      <c r="HJE134" s="280"/>
      <c r="HJF134" s="280"/>
      <c r="HJG134" s="321"/>
      <c r="HJH134" s="280"/>
      <c r="HJI134" s="280"/>
      <c r="HJJ134" s="321"/>
      <c r="HJK134" s="280"/>
      <c r="HJL134" s="280"/>
      <c r="HJM134" s="321"/>
      <c r="HJN134" s="280"/>
      <c r="HJO134" s="280"/>
      <c r="HJP134" s="321"/>
      <c r="HJQ134" s="280"/>
      <c r="HJR134" s="280"/>
      <c r="HJS134" s="321"/>
      <c r="HJT134" s="280"/>
      <c r="HJU134" s="280"/>
      <c r="HJV134" s="321"/>
      <c r="HJW134" s="280"/>
      <c r="HJX134" s="280"/>
      <c r="HJY134" s="321"/>
      <c r="HJZ134" s="280"/>
      <c r="HKA134" s="280"/>
      <c r="HKB134" s="321"/>
      <c r="HKC134" s="280"/>
      <c r="HKD134" s="280"/>
      <c r="HKE134" s="321"/>
      <c r="HKF134" s="280"/>
      <c r="HKG134" s="280"/>
      <c r="HKH134" s="321"/>
      <c r="HKI134" s="280"/>
      <c r="HKJ134" s="280"/>
      <c r="HKK134" s="321"/>
      <c r="HKL134" s="280"/>
      <c r="HKM134" s="280"/>
      <c r="HKN134" s="321"/>
      <c r="HKO134" s="280"/>
      <c r="HKP134" s="280"/>
      <c r="HKQ134" s="321"/>
      <c r="HKR134" s="280"/>
      <c r="HKS134" s="280"/>
      <c r="HKT134" s="321"/>
      <c r="HKU134" s="280"/>
      <c r="HKV134" s="280"/>
      <c r="HKW134" s="321"/>
      <c r="HKX134" s="280"/>
      <c r="HKY134" s="280"/>
      <c r="HKZ134" s="321"/>
      <c r="HLA134" s="280"/>
      <c r="HLB134" s="280"/>
      <c r="HLC134" s="321"/>
      <c r="HLD134" s="280"/>
      <c r="HLE134" s="280"/>
      <c r="HLF134" s="321"/>
      <c r="HLG134" s="280"/>
      <c r="HLH134" s="280"/>
      <c r="HLI134" s="321"/>
      <c r="HLJ134" s="280"/>
      <c r="HLK134" s="280"/>
      <c r="HLL134" s="321"/>
      <c r="HLM134" s="280"/>
      <c r="HLN134" s="280"/>
      <c r="HLO134" s="321"/>
      <c r="HLP134" s="280"/>
      <c r="HLQ134" s="280"/>
      <c r="HLR134" s="321"/>
      <c r="HLS134" s="280"/>
      <c r="HLT134" s="280"/>
      <c r="HLU134" s="321"/>
      <c r="HLV134" s="280"/>
      <c r="HLW134" s="280"/>
      <c r="HLX134" s="321"/>
      <c r="HLY134" s="280"/>
      <c r="HLZ134" s="280"/>
      <c r="HMA134" s="321"/>
      <c r="HMB134" s="280"/>
      <c r="HMC134" s="280"/>
      <c r="HMD134" s="321"/>
      <c r="HME134" s="280"/>
      <c r="HMF134" s="280"/>
      <c r="HMG134" s="321"/>
      <c r="HMH134" s="280"/>
      <c r="HMI134" s="280"/>
      <c r="HMJ134" s="321"/>
      <c r="HMK134" s="280"/>
      <c r="HML134" s="280"/>
      <c r="HMM134" s="321"/>
      <c r="HMN134" s="280"/>
      <c r="HMO134" s="280"/>
      <c r="HMP134" s="321"/>
      <c r="HMQ134" s="280"/>
      <c r="HMR134" s="280"/>
      <c r="HMS134" s="321"/>
      <c r="HMT134" s="280"/>
      <c r="HMU134" s="280"/>
      <c r="HMV134" s="321"/>
      <c r="HMW134" s="280"/>
      <c r="HMX134" s="280"/>
      <c r="HMY134" s="321"/>
      <c r="HMZ134" s="280"/>
      <c r="HNA134" s="280"/>
      <c r="HNB134" s="321"/>
      <c r="HNC134" s="280"/>
      <c r="HND134" s="280"/>
      <c r="HNE134" s="321"/>
      <c r="HNF134" s="280"/>
      <c r="HNG134" s="280"/>
      <c r="HNH134" s="321"/>
      <c r="HNI134" s="280"/>
      <c r="HNJ134" s="280"/>
      <c r="HNK134" s="321"/>
      <c r="HNL134" s="280"/>
      <c r="HNM134" s="280"/>
      <c r="HNN134" s="321"/>
      <c r="HNO134" s="280"/>
      <c r="HNP134" s="280"/>
      <c r="HNQ134" s="321"/>
      <c r="HNR134" s="280"/>
      <c r="HNS134" s="280"/>
      <c r="HNT134" s="321"/>
      <c r="HNU134" s="280"/>
      <c r="HNV134" s="280"/>
      <c r="HNW134" s="321"/>
      <c r="HNX134" s="280"/>
      <c r="HNY134" s="280"/>
      <c r="HNZ134" s="321"/>
      <c r="HOA134" s="280"/>
      <c r="HOB134" s="280"/>
      <c r="HOC134" s="321"/>
      <c r="HOD134" s="280"/>
      <c r="HOE134" s="280"/>
      <c r="HOF134" s="321"/>
      <c r="HOG134" s="280"/>
      <c r="HOH134" s="280"/>
      <c r="HOI134" s="321"/>
      <c r="HOJ134" s="280"/>
      <c r="HOK134" s="280"/>
      <c r="HOL134" s="321"/>
      <c r="HOM134" s="280"/>
      <c r="HON134" s="280"/>
      <c r="HOO134" s="321"/>
      <c r="HOP134" s="280"/>
      <c r="HOQ134" s="280"/>
      <c r="HOR134" s="321"/>
      <c r="HOS134" s="280"/>
      <c r="HOT134" s="280"/>
      <c r="HOU134" s="321"/>
      <c r="HOV134" s="280"/>
      <c r="HOW134" s="280"/>
      <c r="HOX134" s="321"/>
      <c r="HOY134" s="280"/>
      <c r="HOZ134" s="280"/>
      <c r="HPA134" s="321"/>
      <c r="HPB134" s="280"/>
      <c r="HPC134" s="280"/>
      <c r="HPD134" s="321"/>
      <c r="HPE134" s="280"/>
      <c r="HPF134" s="280"/>
      <c r="HPG134" s="321"/>
      <c r="HPH134" s="280"/>
      <c r="HPI134" s="280"/>
      <c r="HPJ134" s="321"/>
      <c r="HPK134" s="280"/>
      <c r="HPL134" s="280"/>
      <c r="HPM134" s="321"/>
      <c r="HPN134" s="280"/>
      <c r="HPO134" s="280"/>
      <c r="HPP134" s="321"/>
      <c r="HPQ134" s="280"/>
      <c r="HPR134" s="280"/>
      <c r="HPS134" s="321"/>
      <c r="HPT134" s="280"/>
      <c r="HPU134" s="280"/>
      <c r="HPV134" s="321"/>
      <c r="HPW134" s="280"/>
      <c r="HPX134" s="280"/>
      <c r="HPY134" s="321"/>
      <c r="HPZ134" s="280"/>
      <c r="HQA134" s="280"/>
      <c r="HQB134" s="321"/>
      <c r="HQC134" s="280"/>
      <c r="HQD134" s="280"/>
      <c r="HQE134" s="321"/>
      <c r="HQF134" s="280"/>
      <c r="HQG134" s="280"/>
      <c r="HQH134" s="321"/>
      <c r="HQI134" s="280"/>
      <c r="HQJ134" s="280"/>
      <c r="HQK134" s="321"/>
      <c r="HQL134" s="280"/>
      <c r="HQM134" s="280"/>
      <c r="HQN134" s="321"/>
      <c r="HQO134" s="280"/>
      <c r="HQP134" s="280"/>
      <c r="HQQ134" s="321"/>
      <c r="HQR134" s="280"/>
      <c r="HQS134" s="280"/>
      <c r="HQT134" s="321"/>
      <c r="HQU134" s="280"/>
      <c r="HQV134" s="280"/>
      <c r="HQW134" s="321"/>
      <c r="HQX134" s="280"/>
      <c r="HQY134" s="280"/>
      <c r="HQZ134" s="321"/>
      <c r="HRA134" s="280"/>
      <c r="HRB134" s="280"/>
      <c r="HRC134" s="321"/>
      <c r="HRD134" s="280"/>
      <c r="HRE134" s="280"/>
      <c r="HRF134" s="321"/>
      <c r="HRG134" s="280"/>
      <c r="HRH134" s="280"/>
      <c r="HRI134" s="321"/>
      <c r="HRJ134" s="280"/>
      <c r="HRK134" s="280"/>
      <c r="HRL134" s="321"/>
      <c r="HRM134" s="280"/>
      <c r="HRN134" s="280"/>
      <c r="HRO134" s="321"/>
      <c r="HRP134" s="280"/>
      <c r="HRQ134" s="280"/>
      <c r="HRR134" s="321"/>
      <c r="HRS134" s="280"/>
      <c r="HRT134" s="280"/>
      <c r="HRU134" s="321"/>
      <c r="HRV134" s="280"/>
      <c r="HRW134" s="280"/>
      <c r="HRX134" s="321"/>
      <c r="HRY134" s="280"/>
      <c r="HRZ134" s="280"/>
      <c r="HSA134" s="321"/>
      <c r="HSB134" s="280"/>
      <c r="HSC134" s="280"/>
      <c r="HSD134" s="321"/>
      <c r="HSE134" s="280"/>
      <c r="HSF134" s="280"/>
      <c r="HSG134" s="321"/>
      <c r="HSH134" s="280"/>
      <c r="HSI134" s="280"/>
      <c r="HSJ134" s="321"/>
      <c r="HSK134" s="280"/>
      <c r="HSL134" s="280"/>
      <c r="HSM134" s="321"/>
      <c r="HSN134" s="280"/>
      <c r="HSO134" s="280"/>
      <c r="HSP134" s="321"/>
      <c r="HSQ134" s="280"/>
      <c r="HSR134" s="280"/>
      <c r="HSS134" s="321"/>
      <c r="HST134" s="280"/>
      <c r="HSU134" s="280"/>
      <c r="HSV134" s="321"/>
      <c r="HSW134" s="280"/>
      <c r="HSX134" s="280"/>
      <c r="HSY134" s="321"/>
      <c r="HSZ134" s="280"/>
      <c r="HTA134" s="280"/>
      <c r="HTB134" s="321"/>
      <c r="HTC134" s="280"/>
      <c r="HTD134" s="280"/>
      <c r="HTE134" s="321"/>
      <c r="HTF134" s="280"/>
      <c r="HTG134" s="280"/>
      <c r="HTH134" s="321"/>
      <c r="HTI134" s="280"/>
      <c r="HTJ134" s="280"/>
      <c r="HTK134" s="321"/>
      <c r="HTL134" s="280"/>
      <c r="HTM134" s="280"/>
      <c r="HTN134" s="321"/>
      <c r="HTO134" s="280"/>
      <c r="HTP134" s="280"/>
      <c r="HTQ134" s="321"/>
      <c r="HTR134" s="280"/>
      <c r="HTS134" s="280"/>
      <c r="HTT134" s="321"/>
      <c r="HTU134" s="280"/>
      <c r="HTV134" s="280"/>
      <c r="HTW134" s="321"/>
      <c r="HTX134" s="280"/>
      <c r="HTY134" s="280"/>
      <c r="HTZ134" s="321"/>
      <c r="HUA134" s="280"/>
      <c r="HUB134" s="280"/>
      <c r="HUC134" s="321"/>
      <c r="HUD134" s="280"/>
      <c r="HUE134" s="280"/>
      <c r="HUF134" s="321"/>
      <c r="HUG134" s="280"/>
      <c r="HUH134" s="280"/>
      <c r="HUI134" s="321"/>
      <c r="HUJ134" s="280"/>
      <c r="HUK134" s="280"/>
      <c r="HUL134" s="321"/>
      <c r="HUM134" s="280"/>
      <c r="HUN134" s="280"/>
      <c r="HUO134" s="321"/>
      <c r="HUP134" s="280"/>
      <c r="HUQ134" s="280"/>
      <c r="HUR134" s="321"/>
      <c r="HUS134" s="280"/>
      <c r="HUT134" s="280"/>
      <c r="HUU134" s="321"/>
      <c r="HUV134" s="280"/>
      <c r="HUW134" s="280"/>
      <c r="HUX134" s="321"/>
      <c r="HUY134" s="280"/>
      <c r="HUZ134" s="280"/>
      <c r="HVA134" s="321"/>
      <c r="HVB134" s="280"/>
      <c r="HVC134" s="280"/>
      <c r="HVD134" s="321"/>
      <c r="HVE134" s="280"/>
      <c r="HVF134" s="280"/>
      <c r="HVG134" s="321"/>
      <c r="HVH134" s="280"/>
      <c r="HVI134" s="280"/>
      <c r="HVJ134" s="321"/>
      <c r="HVK134" s="280"/>
      <c r="HVL134" s="280"/>
      <c r="HVM134" s="321"/>
      <c r="HVN134" s="280"/>
      <c r="HVO134" s="280"/>
      <c r="HVP134" s="321"/>
      <c r="HVQ134" s="280"/>
      <c r="HVR134" s="280"/>
      <c r="HVS134" s="321"/>
      <c r="HVT134" s="280"/>
      <c r="HVU134" s="280"/>
      <c r="HVV134" s="321"/>
      <c r="HVW134" s="280"/>
      <c r="HVX134" s="280"/>
      <c r="HVY134" s="321"/>
      <c r="HVZ134" s="280"/>
      <c r="HWA134" s="280"/>
      <c r="HWB134" s="321"/>
      <c r="HWC134" s="280"/>
      <c r="HWD134" s="280"/>
      <c r="HWE134" s="321"/>
      <c r="HWF134" s="280"/>
      <c r="HWG134" s="280"/>
      <c r="HWH134" s="321"/>
      <c r="HWI134" s="280"/>
      <c r="HWJ134" s="280"/>
      <c r="HWK134" s="321"/>
      <c r="HWL134" s="280"/>
      <c r="HWM134" s="280"/>
      <c r="HWN134" s="321"/>
      <c r="HWO134" s="280"/>
      <c r="HWP134" s="280"/>
      <c r="HWQ134" s="321"/>
      <c r="HWR134" s="280"/>
      <c r="HWS134" s="280"/>
      <c r="HWT134" s="321"/>
      <c r="HWU134" s="280"/>
      <c r="HWV134" s="280"/>
      <c r="HWW134" s="321"/>
      <c r="HWX134" s="280"/>
      <c r="HWY134" s="280"/>
      <c r="HWZ134" s="321"/>
      <c r="HXA134" s="280"/>
      <c r="HXB134" s="280"/>
      <c r="HXC134" s="321"/>
      <c r="HXD134" s="280"/>
      <c r="HXE134" s="280"/>
      <c r="HXF134" s="321"/>
      <c r="HXG134" s="280"/>
      <c r="HXH134" s="280"/>
      <c r="HXI134" s="321"/>
      <c r="HXJ134" s="280"/>
      <c r="HXK134" s="280"/>
      <c r="HXL134" s="321"/>
      <c r="HXM134" s="280"/>
      <c r="HXN134" s="280"/>
      <c r="HXO134" s="321"/>
      <c r="HXP134" s="280"/>
      <c r="HXQ134" s="280"/>
      <c r="HXR134" s="321"/>
      <c r="HXS134" s="280"/>
      <c r="HXT134" s="280"/>
      <c r="HXU134" s="321"/>
      <c r="HXV134" s="280"/>
      <c r="HXW134" s="280"/>
      <c r="HXX134" s="321"/>
      <c r="HXY134" s="280"/>
      <c r="HXZ134" s="280"/>
      <c r="HYA134" s="321"/>
      <c r="HYB134" s="280"/>
      <c r="HYC134" s="280"/>
      <c r="HYD134" s="321"/>
      <c r="HYE134" s="280"/>
      <c r="HYF134" s="280"/>
      <c r="HYG134" s="321"/>
      <c r="HYH134" s="280"/>
      <c r="HYI134" s="280"/>
      <c r="HYJ134" s="321"/>
      <c r="HYK134" s="280"/>
      <c r="HYL134" s="280"/>
      <c r="HYM134" s="321"/>
      <c r="HYN134" s="280"/>
      <c r="HYO134" s="280"/>
      <c r="HYP134" s="321"/>
      <c r="HYQ134" s="280"/>
      <c r="HYR134" s="280"/>
      <c r="HYS134" s="321"/>
      <c r="HYT134" s="280"/>
      <c r="HYU134" s="280"/>
      <c r="HYV134" s="321"/>
      <c r="HYW134" s="280"/>
      <c r="HYX134" s="280"/>
      <c r="HYY134" s="321"/>
      <c r="HYZ134" s="280"/>
      <c r="HZA134" s="280"/>
      <c r="HZB134" s="321"/>
      <c r="HZC134" s="280"/>
      <c r="HZD134" s="280"/>
      <c r="HZE134" s="321"/>
      <c r="HZF134" s="280"/>
      <c r="HZG134" s="280"/>
      <c r="HZH134" s="321"/>
      <c r="HZI134" s="280"/>
      <c r="HZJ134" s="280"/>
      <c r="HZK134" s="321"/>
      <c r="HZL134" s="280"/>
      <c r="HZM134" s="280"/>
      <c r="HZN134" s="321"/>
      <c r="HZO134" s="280"/>
      <c r="HZP134" s="280"/>
      <c r="HZQ134" s="321"/>
      <c r="HZR134" s="280"/>
      <c r="HZS134" s="280"/>
      <c r="HZT134" s="321"/>
      <c r="HZU134" s="280"/>
      <c r="HZV134" s="280"/>
      <c r="HZW134" s="321"/>
      <c r="HZX134" s="280"/>
      <c r="HZY134" s="280"/>
      <c r="HZZ134" s="321"/>
      <c r="IAA134" s="280"/>
      <c r="IAB134" s="280"/>
      <c r="IAC134" s="321"/>
      <c r="IAD134" s="280"/>
      <c r="IAE134" s="280"/>
      <c r="IAF134" s="321"/>
      <c r="IAG134" s="280"/>
      <c r="IAH134" s="280"/>
      <c r="IAI134" s="321"/>
      <c r="IAJ134" s="280"/>
      <c r="IAK134" s="280"/>
      <c r="IAL134" s="321"/>
      <c r="IAM134" s="280"/>
      <c r="IAN134" s="280"/>
      <c r="IAO134" s="321"/>
      <c r="IAP134" s="280"/>
      <c r="IAQ134" s="280"/>
      <c r="IAR134" s="321"/>
      <c r="IAS134" s="280"/>
      <c r="IAT134" s="280"/>
      <c r="IAU134" s="321"/>
      <c r="IAV134" s="280"/>
      <c r="IAW134" s="280"/>
      <c r="IAX134" s="321"/>
      <c r="IAY134" s="280"/>
      <c r="IAZ134" s="280"/>
      <c r="IBA134" s="321"/>
      <c r="IBB134" s="280"/>
      <c r="IBC134" s="280"/>
      <c r="IBD134" s="321"/>
      <c r="IBE134" s="280"/>
      <c r="IBF134" s="280"/>
      <c r="IBG134" s="321"/>
      <c r="IBH134" s="280"/>
      <c r="IBI134" s="280"/>
      <c r="IBJ134" s="321"/>
      <c r="IBK134" s="280"/>
      <c r="IBL134" s="280"/>
      <c r="IBM134" s="321"/>
      <c r="IBN134" s="280"/>
      <c r="IBO134" s="280"/>
      <c r="IBP134" s="321"/>
      <c r="IBQ134" s="280"/>
      <c r="IBR134" s="280"/>
      <c r="IBS134" s="321"/>
      <c r="IBT134" s="280"/>
      <c r="IBU134" s="280"/>
      <c r="IBV134" s="321"/>
      <c r="IBW134" s="280"/>
      <c r="IBX134" s="280"/>
      <c r="IBY134" s="321"/>
      <c r="IBZ134" s="280"/>
      <c r="ICA134" s="280"/>
      <c r="ICB134" s="321"/>
      <c r="ICC134" s="280"/>
      <c r="ICD134" s="280"/>
      <c r="ICE134" s="321"/>
      <c r="ICF134" s="280"/>
      <c r="ICG134" s="280"/>
      <c r="ICH134" s="321"/>
      <c r="ICI134" s="280"/>
      <c r="ICJ134" s="280"/>
      <c r="ICK134" s="321"/>
      <c r="ICL134" s="280"/>
      <c r="ICM134" s="280"/>
      <c r="ICN134" s="321"/>
      <c r="ICO134" s="280"/>
      <c r="ICP134" s="280"/>
      <c r="ICQ134" s="321"/>
      <c r="ICR134" s="280"/>
      <c r="ICS134" s="280"/>
      <c r="ICT134" s="321"/>
      <c r="ICU134" s="280"/>
      <c r="ICV134" s="280"/>
      <c r="ICW134" s="321"/>
      <c r="ICX134" s="280"/>
      <c r="ICY134" s="280"/>
      <c r="ICZ134" s="321"/>
      <c r="IDA134" s="280"/>
      <c r="IDB134" s="280"/>
      <c r="IDC134" s="321"/>
      <c r="IDD134" s="280"/>
      <c r="IDE134" s="280"/>
      <c r="IDF134" s="321"/>
      <c r="IDG134" s="280"/>
      <c r="IDH134" s="280"/>
      <c r="IDI134" s="321"/>
      <c r="IDJ134" s="280"/>
      <c r="IDK134" s="280"/>
      <c r="IDL134" s="321"/>
      <c r="IDM134" s="280"/>
      <c r="IDN134" s="280"/>
      <c r="IDO134" s="321"/>
      <c r="IDP134" s="280"/>
      <c r="IDQ134" s="280"/>
      <c r="IDR134" s="321"/>
      <c r="IDS134" s="280"/>
      <c r="IDT134" s="280"/>
      <c r="IDU134" s="321"/>
      <c r="IDV134" s="280"/>
      <c r="IDW134" s="280"/>
      <c r="IDX134" s="321"/>
      <c r="IDY134" s="280"/>
      <c r="IDZ134" s="280"/>
      <c r="IEA134" s="321"/>
      <c r="IEB134" s="280"/>
      <c r="IEC134" s="280"/>
      <c r="IED134" s="321"/>
      <c r="IEE134" s="280"/>
      <c r="IEF134" s="280"/>
      <c r="IEG134" s="321"/>
      <c r="IEH134" s="280"/>
      <c r="IEI134" s="280"/>
      <c r="IEJ134" s="321"/>
      <c r="IEK134" s="280"/>
      <c r="IEL134" s="280"/>
      <c r="IEM134" s="321"/>
      <c r="IEN134" s="280"/>
      <c r="IEO134" s="280"/>
      <c r="IEP134" s="321"/>
      <c r="IEQ134" s="280"/>
      <c r="IER134" s="280"/>
      <c r="IES134" s="321"/>
      <c r="IET134" s="280"/>
      <c r="IEU134" s="280"/>
      <c r="IEV134" s="321"/>
      <c r="IEW134" s="280"/>
      <c r="IEX134" s="280"/>
      <c r="IEY134" s="321"/>
      <c r="IEZ134" s="280"/>
      <c r="IFA134" s="280"/>
      <c r="IFB134" s="321"/>
      <c r="IFC134" s="280"/>
      <c r="IFD134" s="280"/>
      <c r="IFE134" s="321"/>
      <c r="IFF134" s="280"/>
      <c r="IFG134" s="280"/>
      <c r="IFH134" s="321"/>
      <c r="IFI134" s="280"/>
      <c r="IFJ134" s="280"/>
      <c r="IFK134" s="321"/>
      <c r="IFL134" s="280"/>
      <c r="IFM134" s="280"/>
      <c r="IFN134" s="321"/>
      <c r="IFO134" s="280"/>
      <c r="IFP134" s="280"/>
      <c r="IFQ134" s="321"/>
      <c r="IFR134" s="280"/>
      <c r="IFS134" s="280"/>
      <c r="IFT134" s="321"/>
      <c r="IFU134" s="280"/>
      <c r="IFV134" s="280"/>
      <c r="IFW134" s="321"/>
      <c r="IFX134" s="280"/>
      <c r="IFY134" s="280"/>
      <c r="IFZ134" s="321"/>
      <c r="IGA134" s="280"/>
      <c r="IGB134" s="280"/>
      <c r="IGC134" s="321"/>
      <c r="IGD134" s="280"/>
      <c r="IGE134" s="280"/>
      <c r="IGF134" s="321"/>
      <c r="IGG134" s="280"/>
      <c r="IGH134" s="280"/>
      <c r="IGI134" s="321"/>
      <c r="IGJ134" s="280"/>
      <c r="IGK134" s="280"/>
      <c r="IGL134" s="321"/>
      <c r="IGM134" s="280"/>
      <c r="IGN134" s="280"/>
      <c r="IGO134" s="321"/>
      <c r="IGP134" s="280"/>
      <c r="IGQ134" s="280"/>
      <c r="IGR134" s="321"/>
      <c r="IGS134" s="280"/>
      <c r="IGT134" s="280"/>
      <c r="IGU134" s="321"/>
      <c r="IGV134" s="280"/>
      <c r="IGW134" s="280"/>
      <c r="IGX134" s="321"/>
      <c r="IGY134" s="280"/>
      <c r="IGZ134" s="280"/>
      <c r="IHA134" s="321"/>
      <c r="IHB134" s="280"/>
      <c r="IHC134" s="280"/>
      <c r="IHD134" s="321"/>
      <c r="IHE134" s="280"/>
      <c r="IHF134" s="280"/>
      <c r="IHG134" s="321"/>
      <c r="IHH134" s="280"/>
      <c r="IHI134" s="280"/>
      <c r="IHJ134" s="321"/>
      <c r="IHK134" s="280"/>
      <c r="IHL134" s="280"/>
      <c r="IHM134" s="321"/>
      <c r="IHN134" s="280"/>
      <c r="IHO134" s="280"/>
      <c r="IHP134" s="321"/>
      <c r="IHQ134" s="280"/>
      <c r="IHR134" s="280"/>
      <c r="IHS134" s="321"/>
      <c r="IHT134" s="280"/>
      <c r="IHU134" s="280"/>
      <c r="IHV134" s="321"/>
      <c r="IHW134" s="280"/>
      <c r="IHX134" s="280"/>
      <c r="IHY134" s="321"/>
      <c r="IHZ134" s="280"/>
      <c r="IIA134" s="280"/>
      <c r="IIB134" s="321"/>
      <c r="IIC134" s="280"/>
      <c r="IID134" s="280"/>
      <c r="IIE134" s="321"/>
      <c r="IIF134" s="280"/>
      <c r="IIG134" s="280"/>
      <c r="IIH134" s="321"/>
      <c r="III134" s="280"/>
      <c r="IIJ134" s="280"/>
      <c r="IIK134" s="321"/>
      <c r="IIL134" s="280"/>
      <c r="IIM134" s="280"/>
      <c r="IIN134" s="321"/>
      <c r="IIO134" s="280"/>
      <c r="IIP134" s="280"/>
      <c r="IIQ134" s="321"/>
      <c r="IIR134" s="280"/>
      <c r="IIS134" s="280"/>
      <c r="IIT134" s="321"/>
      <c r="IIU134" s="280"/>
      <c r="IIV134" s="280"/>
      <c r="IIW134" s="321"/>
      <c r="IIX134" s="280"/>
      <c r="IIY134" s="280"/>
      <c r="IIZ134" s="321"/>
      <c r="IJA134" s="280"/>
      <c r="IJB134" s="280"/>
      <c r="IJC134" s="321"/>
      <c r="IJD134" s="280"/>
      <c r="IJE134" s="280"/>
      <c r="IJF134" s="321"/>
      <c r="IJG134" s="280"/>
      <c r="IJH134" s="280"/>
      <c r="IJI134" s="321"/>
      <c r="IJJ134" s="280"/>
      <c r="IJK134" s="280"/>
      <c r="IJL134" s="321"/>
      <c r="IJM134" s="280"/>
      <c r="IJN134" s="280"/>
      <c r="IJO134" s="321"/>
      <c r="IJP134" s="280"/>
      <c r="IJQ134" s="280"/>
      <c r="IJR134" s="321"/>
      <c r="IJS134" s="280"/>
      <c r="IJT134" s="280"/>
      <c r="IJU134" s="321"/>
      <c r="IJV134" s="280"/>
      <c r="IJW134" s="280"/>
      <c r="IJX134" s="321"/>
      <c r="IJY134" s="280"/>
      <c r="IJZ134" s="280"/>
      <c r="IKA134" s="321"/>
      <c r="IKB134" s="280"/>
      <c r="IKC134" s="280"/>
      <c r="IKD134" s="321"/>
      <c r="IKE134" s="280"/>
      <c r="IKF134" s="280"/>
      <c r="IKG134" s="321"/>
      <c r="IKH134" s="280"/>
      <c r="IKI134" s="280"/>
      <c r="IKJ134" s="321"/>
      <c r="IKK134" s="280"/>
      <c r="IKL134" s="280"/>
      <c r="IKM134" s="321"/>
      <c r="IKN134" s="280"/>
      <c r="IKO134" s="280"/>
      <c r="IKP134" s="321"/>
      <c r="IKQ134" s="280"/>
      <c r="IKR134" s="280"/>
      <c r="IKS134" s="321"/>
      <c r="IKT134" s="280"/>
      <c r="IKU134" s="280"/>
      <c r="IKV134" s="321"/>
      <c r="IKW134" s="280"/>
      <c r="IKX134" s="280"/>
      <c r="IKY134" s="321"/>
      <c r="IKZ134" s="280"/>
      <c r="ILA134" s="280"/>
      <c r="ILB134" s="321"/>
      <c r="ILC134" s="280"/>
      <c r="ILD134" s="280"/>
      <c r="ILE134" s="321"/>
      <c r="ILF134" s="280"/>
      <c r="ILG134" s="280"/>
      <c r="ILH134" s="321"/>
      <c r="ILI134" s="280"/>
      <c r="ILJ134" s="280"/>
      <c r="ILK134" s="321"/>
      <c r="ILL134" s="280"/>
      <c r="ILM134" s="280"/>
      <c r="ILN134" s="321"/>
      <c r="ILO134" s="280"/>
      <c r="ILP134" s="280"/>
      <c r="ILQ134" s="321"/>
      <c r="ILR134" s="280"/>
      <c r="ILS134" s="280"/>
      <c r="ILT134" s="321"/>
      <c r="ILU134" s="280"/>
      <c r="ILV134" s="280"/>
      <c r="ILW134" s="321"/>
      <c r="ILX134" s="280"/>
      <c r="ILY134" s="280"/>
      <c r="ILZ134" s="321"/>
      <c r="IMA134" s="280"/>
      <c r="IMB134" s="280"/>
      <c r="IMC134" s="321"/>
      <c r="IMD134" s="280"/>
      <c r="IME134" s="280"/>
      <c r="IMF134" s="321"/>
      <c r="IMG134" s="280"/>
      <c r="IMH134" s="280"/>
      <c r="IMI134" s="321"/>
      <c r="IMJ134" s="280"/>
      <c r="IMK134" s="280"/>
      <c r="IML134" s="321"/>
      <c r="IMM134" s="280"/>
      <c r="IMN134" s="280"/>
      <c r="IMO134" s="321"/>
      <c r="IMP134" s="280"/>
      <c r="IMQ134" s="280"/>
      <c r="IMR134" s="321"/>
      <c r="IMS134" s="280"/>
      <c r="IMT134" s="280"/>
      <c r="IMU134" s="321"/>
      <c r="IMV134" s="280"/>
      <c r="IMW134" s="280"/>
      <c r="IMX134" s="321"/>
      <c r="IMY134" s="280"/>
      <c r="IMZ134" s="280"/>
      <c r="INA134" s="321"/>
      <c r="INB134" s="280"/>
      <c r="INC134" s="280"/>
      <c r="IND134" s="321"/>
      <c r="INE134" s="280"/>
      <c r="INF134" s="280"/>
      <c r="ING134" s="321"/>
      <c r="INH134" s="280"/>
      <c r="INI134" s="280"/>
      <c r="INJ134" s="321"/>
      <c r="INK134" s="280"/>
      <c r="INL134" s="280"/>
      <c r="INM134" s="321"/>
      <c r="INN134" s="280"/>
      <c r="INO134" s="280"/>
      <c r="INP134" s="321"/>
      <c r="INQ134" s="280"/>
      <c r="INR134" s="280"/>
      <c r="INS134" s="321"/>
      <c r="INT134" s="280"/>
      <c r="INU134" s="280"/>
      <c r="INV134" s="321"/>
      <c r="INW134" s="280"/>
      <c r="INX134" s="280"/>
      <c r="INY134" s="321"/>
      <c r="INZ134" s="280"/>
      <c r="IOA134" s="280"/>
      <c r="IOB134" s="321"/>
      <c r="IOC134" s="280"/>
      <c r="IOD134" s="280"/>
      <c r="IOE134" s="321"/>
      <c r="IOF134" s="280"/>
      <c r="IOG134" s="280"/>
      <c r="IOH134" s="321"/>
      <c r="IOI134" s="280"/>
      <c r="IOJ134" s="280"/>
      <c r="IOK134" s="321"/>
      <c r="IOL134" s="280"/>
      <c r="IOM134" s="280"/>
      <c r="ION134" s="321"/>
      <c r="IOO134" s="280"/>
      <c r="IOP134" s="280"/>
      <c r="IOQ134" s="321"/>
      <c r="IOR134" s="280"/>
      <c r="IOS134" s="280"/>
      <c r="IOT134" s="321"/>
      <c r="IOU134" s="280"/>
      <c r="IOV134" s="280"/>
      <c r="IOW134" s="321"/>
      <c r="IOX134" s="280"/>
      <c r="IOY134" s="280"/>
      <c r="IOZ134" s="321"/>
      <c r="IPA134" s="280"/>
      <c r="IPB134" s="280"/>
      <c r="IPC134" s="321"/>
      <c r="IPD134" s="280"/>
      <c r="IPE134" s="280"/>
      <c r="IPF134" s="321"/>
      <c r="IPG134" s="280"/>
      <c r="IPH134" s="280"/>
      <c r="IPI134" s="321"/>
      <c r="IPJ134" s="280"/>
      <c r="IPK134" s="280"/>
      <c r="IPL134" s="321"/>
      <c r="IPM134" s="280"/>
      <c r="IPN134" s="280"/>
      <c r="IPO134" s="321"/>
      <c r="IPP134" s="280"/>
      <c r="IPQ134" s="280"/>
      <c r="IPR134" s="321"/>
      <c r="IPS134" s="280"/>
      <c r="IPT134" s="280"/>
      <c r="IPU134" s="321"/>
      <c r="IPV134" s="280"/>
      <c r="IPW134" s="280"/>
      <c r="IPX134" s="321"/>
      <c r="IPY134" s="280"/>
      <c r="IPZ134" s="280"/>
      <c r="IQA134" s="321"/>
      <c r="IQB134" s="280"/>
      <c r="IQC134" s="280"/>
      <c r="IQD134" s="321"/>
      <c r="IQE134" s="280"/>
      <c r="IQF134" s="280"/>
      <c r="IQG134" s="321"/>
      <c r="IQH134" s="280"/>
      <c r="IQI134" s="280"/>
      <c r="IQJ134" s="321"/>
      <c r="IQK134" s="280"/>
      <c r="IQL134" s="280"/>
      <c r="IQM134" s="321"/>
      <c r="IQN134" s="280"/>
      <c r="IQO134" s="280"/>
      <c r="IQP134" s="321"/>
      <c r="IQQ134" s="280"/>
      <c r="IQR134" s="280"/>
      <c r="IQS134" s="321"/>
      <c r="IQT134" s="280"/>
      <c r="IQU134" s="280"/>
      <c r="IQV134" s="321"/>
      <c r="IQW134" s="280"/>
      <c r="IQX134" s="280"/>
      <c r="IQY134" s="321"/>
      <c r="IQZ134" s="280"/>
      <c r="IRA134" s="280"/>
      <c r="IRB134" s="321"/>
      <c r="IRC134" s="280"/>
      <c r="IRD134" s="280"/>
      <c r="IRE134" s="321"/>
      <c r="IRF134" s="280"/>
      <c r="IRG134" s="280"/>
      <c r="IRH134" s="321"/>
      <c r="IRI134" s="280"/>
      <c r="IRJ134" s="280"/>
      <c r="IRK134" s="321"/>
      <c r="IRL134" s="280"/>
      <c r="IRM134" s="280"/>
      <c r="IRN134" s="321"/>
      <c r="IRO134" s="280"/>
      <c r="IRP134" s="280"/>
      <c r="IRQ134" s="321"/>
      <c r="IRR134" s="280"/>
      <c r="IRS134" s="280"/>
      <c r="IRT134" s="321"/>
      <c r="IRU134" s="280"/>
      <c r="IRV134" s="280"/>
      <c r="IRW134" s="321"/>
      <c r="IRX134" s="280"/>
      <c r="IRY134" s="280"/>
      <c r="IRZ134" s="321"/>
      <c r="ISA134" s="280"/>
      <c r="ISB134" s="280"/>
      <c r="ISC134" s="321"/>
      <c r="ISD134" s="280"/>
      <c r="ISE134" s="280"/>
      <c r="ISF134" s="321"/>
      <c r="ISG134" s="280"/>
      <c r="ISH134" s="280"/>
      <c r="ISI134" s="321"/>
      <c r="ISJ134" s="280"/>
      <c r="ISK134" s="280"/>
      <c r="ISL134" s="321"/>
      <c r="ISM134" s="280"/>
      <c r="ISN134" s="280"/>
      <c r="ISO134" s="321"/>
      <c r="ISP134" s="280"/>
      <c r="ISQ134" s="280"/>
      <c r="ISR134" s="321"/>
      <c r="ISS134" s="280"/>
      <c r="IST134" s="280"/>
      <c r="ISU134" s="321"/>
      <c r="ISV134" s="280"/>
      <c r="ISW134" s="280"/>
      <c r="ISX134" s="321"/>
      <c r="ISY134" s="280"/>
      <c r="ISZ134" s="280"/>
      <c r="ITA134" s="321"/>
      <c r="ITB134" s="280"/>
      <c r="ITC134" s="280"/>
      <c r="ITD134" s="321"/>
      <c r="ITE134" s="280"/>
      <c r="ITF134" s="280"/>
      <c r="ITG134" s="321"/>
      <c r="ITH134" s="280"/>
      <c r="ITI134" s="280"/>
      <c r="ITJ134" s="321"/>
      <c r="ITK134" s="280"/>
      <c r="ITL134" s="280"/>
      <c r="ITM134" s="321"/>
      <c r="ITN134" s="280"/>
      <c r="ITO134" s="280"/>
      <c r="ITP134" s="321"/>
      <c r="ITQ134" s="280"/>
      <c r="ITR134" s="280"/>
      <c r="ITS134" s="321"/>
      <c r="ITT134" s="280"/>
      <c r="ITU134" s="280"/>
      <c r="ITV134" s="321"/>
      <c r="ITW134" s="280"/>
      <c r="ITX134" s="280"/>
      <c r="ITY134" s="321"/>
      <c r="ITZ134" s="280"/>
      <c r="IUA134" s="280"/>
      <c r="IUB134" s="321"/>
      <c r="IUC134" s="280"/>
      <c r="IUD134" s="280"/>
      <c r="IUE134" s="321"/>
      <c r="IUF134" s="280"/>
      <c r="IUG134" s="280"/>
      <c r="IUH134" s="321"/>
      <c r="IUI134" s="280"/>
      <c r="IUJ134" s="280"/>
      <c r="IUK134" s="321"/>
      <c r="IUL134" s="280"/>
      <c r="IUM134" s="280"/>
      <c r="IUN134" s="321"/>
      <c r="IUO134" s="280"/>
      <c r="IUP134" s="280"/>
      <c r="IUQ134" s="321"/>
      <c r="IUR134" s="280"/>
      <c r="IUS134" s="280"/>
      <c r="IUT134" s="321"/>
      <c r="IUU134" s="280"/>
      <c r="IUV134" s="280"/>
      <c r="IUW134" s="321"/>
      <c r="IUX134" s="280"/>
      <c r="IUY134" s="280"/>
      <c r="IUZ134" s="321"/>
      <c r="IVA134" s="280"/>
      <c r="IVB134" s="280"/>
      <c r="IVC134" s="321"/>
      <c r="IVD134" s="280"/>
      <c r="IVE134" s="280"/>
      <c r="IVF134" s="321"/>
      <c r="IVG134" s="280"/>
      <c r="IVH134" s="280"/>
      <c r="IVI134" s="321"/>
      <c r="IVJ134" s="280"/>
      <c r="IVK134" s="280"/>
      <c r="IVL134" s="321"/>
      <c r="IVM134" s="280"/>
      <c r="IVN134" s="280"/>
      <c r="IVO134" s="321"/>
      <c r="IVP134" s="280"/>
      <c r="IVQ134" s="280"/>
      <c r="IVR134" s="321"/>
      <c r="IVS134" s="280"/>
      <c r="IVT134" s="280"/>
      <c r="IVU134" s="321"/>
      <c r="IVV134" s="280"/>
      <c r="IVW134" s="280"/>
      <c r="IVX134" s="321"/>
      <c r="IVY134" s="280"/>
      <c r="IVZ134" s="280"/>
      <c r="IWA134" s="321"/>
      <c r="IWB134" s="280"/>
      <c r="IWC134" s="280"/>
      <c r="IWD134" s="321"/>
      <c r="IWE134" s="280"/>
      <c r="IWF134" s="280"/>
      <c r="IWG134" s="321"/>
      <c r="IWH134" s="280"/>
      <c r="IWI134" s="280"/>
      <c r="IWJ134" s="321"/>
      <c r="IWK134" s="280"/>
      <c r="IWL134" s="280"/>
      <c r="IWM134" s="321"/>
      <c r="IWN134" s="280"/>
      <c r="IWO134" s="280"/>
      <c r="IWP134" s="321"/>
      <c r="IWQ134" s="280"/>
      <c r="IWR134" s="280"/>
      <c r="IWS134" s="321"/>
      <c r="IWT134" s="280"/>
      <c r="IWU134" s="280"/>
      <c r="IWV134" s="321"/>
      <c r="IWW134" s="280"/>
      <c r="IWX134" s="280"/>
      <c r="IWY134" s="321"/>
      <c r="IWZ134" s="280"/>
      <c r="IXA134" s="280"/>
      <c r="IXB134" s="321"/>
      <c r="IXC134" s="280"/>
      <c r="IXD134" s="280"/>
      <c r="IXE134" s="321"/>
      <c r="IXF134" s="280"/>
      <c r="IXG134" s="280"/>
      <c r="IXH134" s="321"/>
      <c r="IXI134" s="280"/>
      <c r="IXJ134" s="280"/>
      <c r="IXK134" s="321"/>
      <c r="IXL134" s="280"/>
      <c r="IXM134" s="280"/>
      <c r="IXN134" s="321"/>
      <c r="IXO134" s="280"/>
      <c r="IXP134" s="280"/>
      <c r="IXQ134" s="321"/>
      <c r="IXR134" s="280"/>
      <c r="IXS134" s="280"/>
      <c r="IXT134" s="321"/>
      <c r="IXU134" s="280"/>
      <c r="IXV134" s="280"/>
      <c r="IXW134" s="321"/>
      <c r="IXX134" s="280"/>
      <c r="IXY134" s="280"/>
      <c r="IXZ134" s="321"/>
      <c r="IYA134" s="280"/>
      <c r="IYB134" s="280"/>
      <c r="IYC134" s="321"/>
      <c r="IYD134" s="280"/>
      <c r="IYE134" s="280"/>
      <c r="IYF134" s="321"/>
      <c r="IYG134" s="280"/>
      <c r="IYH134" s="280"/>
      <c r="IYI134" s="321"/>
      <c r="IYJ134" s="280"/>
      <c r="IYK134" s="280"/>
      <c r="IYL134" s="321"/>
      <c r="IYM134" s="280"/>
      <c r="IYN134" s="280"/>
      <c r="IYO134" s="321"/>
      <c r="IYP134" s="280"/>
      <c r="IYQ134" s="280"/>
      <c r="IYR134" s="321"/>
      <c r="IYS134" s="280"/>
      <c r="IYT134" s="280"/>
      <c r="IYU134" s="321"/>
      <c r="IYV134" s="280"/>
      <c r="IYW134" s="280"/>
      <c r="IYX134" s="321"/>
      <c r="IYY134" s="280"/>
      <c r="IYZ134" s="280"/>
      <c r="IZA134" s="321"/>
      <c r="IZB134" s="280"/>
      <c r="IZC134" s="280"/>
      <c r="IZD134" s="321"/>
      <c r="IZE134" s="280"/>
      <c r="IZF134" s="280"/>
      <c r="IZG134" s="321"/>
      <c r="IZH134" s="280"/>
      <c r="IZI134" s="280"/>
      <c r="IZJ134" s="321"/>
      <c r="IZK134" s="280"/>
      <c r="IZL134" s="280"/>
      <c r="IZM134" s="321"/>
      <c r="IZN134" s="280"/>
      <c r="IZO134" s="280"/>
      <c r="IZP134" s="321"/>
      <c r="IZQ134" s="280"/>
      <c r="IZR134" s="280"/>
      <c r="IZS134" s="321"/>
      <c r="IZT134" s="280"/>
      <c r="IZU134" s="280"/>
      <c r="IZV134" s="321"/>
      <c r="IZW134" s="280"/>
      <c r="IZX134" s="280"/>
      <c r="IZY134" s="321"/>
      <c r="IZZ134" s="280"/>
      <c r="JAA134" s="280"/>
      <c r="JAB134" s="321"/>
      <c r="JAC134" s="280"/>
      <c r="JAD134" s="280"/>
      <c r="JAE134" s="321"/>
      <c r="JAF134" s="280"/>
      <c r="JAG134" s="280"/>
      <c r="JAH134" s="321"/>
      <c r="JAI134" s="280"/>
      <c r="JAJ134" s="280"/>
      <c r="JAK134" s="321"/>
      <c r="JAL134" s="280"/>
      <c r="JAM134" s="280"/>
      <c r="JAN134" s="321"/>
      <c r="JAO134" s="280"/>
      <c r="JAP134" s="280"/>
      <c r="JAQ134" s="321"/>
      <c r="JAR134" s="280"/>
      <c r="JAS134" s="280"/>
      <c r="JAT134" s="321"/>
      <c r="JAU134" s="280"/>
      <c r="JAV134" s="280"/>
      <c r="JAW134" s="321"/>
      <c r="JAX134" s="280"/>
      <c r="JAY134" s="280"/>
      <c r="JAZ134" s="321"/>
      <c r="JBA134" s="280"/>
      <c r="JBB134" s="280"/>
      <c r="JBC134" s="321"/>
      <c r="JBD134" s="280"/>
      <c r="JBE134" s="280"/>
      <c r="JBF134" s="321"/>
      <c r="JBG134" s="280"/>
      <c r="JBH134" s="280"/>
      <c r="JBI134" s="321"/>
      <c r="JBJ134" s="280"/>
      <c r="JBK134" s="280"/>
      <c r="JBL134" s="321"/>
      <c r="JBM134" s="280"/>
      <c r="JBN134" s="280"/>
      <c r="JBO134" s="321"/>
      <c r="JBP134" s="280"/>
      <c r="JBQ134" s="280"/>
      <c r="JBR134" s="321"/>
      <c r="JBS134" s="280"/>
      <c r="JBT134" s="280"/>
      <c r="JBU134" s="321"/>
      <c r="JBV134" s="280"/>
      <c r="JBW134" s="280"/>
      <c r="JBX134" s="321"/>
      <c r="JBY134" s="280"/>
      <c r="JBZ134" s="280"/>
      <c r="JCA134" s="321"/>
      <c r="JCB134" s="280"/>
      <c r="JCC134" s="280"/>
      <c r="JCD134" s="321"/>
      <c r="JCE134" s="280"/>
      <c r="JCF134" s="280"/>
      <c r="JCG134" s="321"/>
      <c r="JCH134" s="280"/>
      <c r="JCI134" s="280"/>
      <c r="JCJ134" s="321"/>
      <c r="JCK134" s="280"/>
      <c r="JCL134" s="280"/>
      <c r="JCM134" s="321"/>
      <c r="JCN134" s="280"/>
      <c r="JCO134" s="280"/>
      <c r="JCP134" s="321"/>
      <c r="JCQ134" s="280"/>
      <c r="JCR134" s="280"/>
      <c r="JCS134" s="321"/>
      <c r="JCT134" s="280"/>
      <c r="JCU134" s="280"/>
      <c r="JCV134" s="321"/>
      <c r="JCW134" s="280"/>
      <c r="JCX134" s="280"/>
      <c r="JCY134" s="321"/>
      <c r="JCZ134" s="280"/>
      <c r="JDA134" s="280"/>
      <c r="JDB134" s="321"/>
      <c r="JDC134" s="280"/>
      <c r="JDD134" s="280"/>
      <c r="JDE134" s="321"/>
      <c r="JDF134" s="280"/>
      <c r="JDG134" s="280"/>
      <c r="JDH134" s="321"/>
      <c r="JDI134" s="280"/>
      <c r="JDJ134" s="280"/>
      <c r="JDK134" s="321"/>
      <c r="JDL134" s="280"/>
      <c r="JDM134" s="280"/>
      <c r="JDN134" s="321"/>
      <c r="JDO134" s="280"/>
      <c r="JDP134" s="280"/>
      <c r="JDQ134" s="321"/>
      <c r="JDR134" s="280"/>
      <c r="JDS134" s="280"/>
      <c r="JDT134" s="321"/>
      <c r="JDU134" s="280"/>
      <c r="JDV134" s="280"/>
      <c r="JDW134" s="321"/>
      <c r="JDX134" s="280"/>
      <c r="JDY134" s="280"/>
      <c r="JDZ134" s="321"/>
      <c r="JEA134" s="280"/>
      <c r="JEB134" s="280"/>
      <c r="JEC134" s="321"/>
      <c r="JED134" s="280"/>
      <c r="JEE134" s="280"/>
      <c r="JEF134" s="321"/>
      <c r="JEG134" s="280"/>
      <c r="JEH134" s="280"/>
      <c r="JEI134" s="321"/>
      <c r="JEJ134" s="280"/>
      <c r="JEK134" s="280"/>
      <c r="JEL134" s="321"/>
      <c r="JEM134" s="280"/>
      <c r="JEN134" s="280"/>
      <c r="JEO134" s="321"/>
      <c r="JEP134" s="280"/>
      <c r="JEQ134" s="280"/>
      <c r="JER134" s="321"/>
      <c r="JES134" s="280"/>
      <c r="JET134" s="280"/>
      <c r="JEU134" s="321"/>
      <c r="JEV134" s="280"/>
      <c r="JEW134" s="280"/>
      <c r="JEX134" s="321"/>
      <c r="JEY134" s="280"/>
      <c r="JEZ134" s="280"/>
      <c r="JFA134" s="321"/>
      <c r="JFB134" s="280"/>
      <c r="JFC134" s="280"/>
      <c r="JFD134" s="321"/>
      <c r="JFE134" s="280"/>
      <c r="JFF134" s="280"/>
      <c r="JFG134" s="321"/>
      <c r="JFH134" s="280"/>
      <c r="JFI134" s="280"/>
      <c r="JFJ134" s="321"/>
      <c r="JFK134" s="280"/>
      <c r="JFL134" s="280"/>
      <c r="JFM134" s="321"/>
      <c r="JFN134" s="280"/>
      <c r="JFO134" s="280"/>
      <c r="JFP134" s="321"/>
      <c r="JFQ134" s="280"/>
      <c r="JFR134" s="280"/>
      <c r="JFS134" s="321"/>
      <c r="JFT134" s="280"/>
      <c r="JFU134" s="280"/>
      <c r="JFV134" s="321"/>
      <c r="JFW134" s="280"/>
      <c r="JFX134" s="280"/>
      <c r="JFY134" s="321"/>
      <c r="JFZ134" s="280"/>
      <c r="JGA134" s="280"/>
      <c r="JGB134" s="321"/>
      <c r="JGC134" s="280"/>
      <c r="JGD134" s="280"/>
      <c r="JGE134" s="321"/>
      <c r="JGF134" s="280"/>
      <c r="JGG134" s="280"/>
      <c r="JGH134" s="321"/>
      <c r="JGI134" s="280"/>
      <c r="JGJ134" s="280"/>
      <c r="JGK134" s="321"/>
      <c r="JGL134" s="280"/>
      <c r="JGM134" s="280"/>
      <c r="JGN134" s="321"/>
      <c r="JGO134" s="280"/>
      <c r="JGP134" s="280"/>
      <c r="JGQ134" s="321"/>
      <c r="JGR134" s="280"/>
      <c r="JGS134" s="280"/>
      <c r="JGT134" s="321"/>
      <c r="JGU134" s="280"/>
      <c r="JGV134" s="280"/>
      <c r="JGW134" s="321"/>
      <c r="JGX134" s="280"/>
      <c r="JGY134" s="280"/>
      <c r="JGZ134" s="321"/>
      <c r="JHA134" s="280"/>
      <c r="JHB134" s="280"/>
      <c r="JHC134" s="321"/>
      <c r="JHD134" s="280"/>
      <c r="JHE134" s="280"/>
      <c r="JHF134" s="321"/>
      <c r="JHG134" s="280"/>
      <c r="JHH134" s="280"/>
      <c r="JHI134" s="321"/>
      <c r="JHJ134" s="280"/>
      <c r="JHK134" s="280"/>
      <c r="JHL134" s="321"/>
      <c r="JHM134" s="280"/>
      <c r="JHN134" s="280"/>
      <c r="JHO134" s="321"/>
      <c r="JHP134" s="280"/>
      <c r="JHQ134" s="280"/>
      <c r="JHR134" s="321"/>
      <c r="JHS134" s="280"/>
      <c r="JHT134" s="280"/>
      <c r="JHU134" s="321"/>
      <c r="JHV134" s="280"/>
      <c r="JHW134" s="280"/>
      <c r="JHX134" s="321"/>
      <c r="JHY134" s="280"/>
      <c r="JHZ134" s="280"/>
      <c r="JIA134" s="321"/>
      <c r="JIB134" s="280"/>
      <c r="JIC134" s="280"/>
      <c r="JID134" s="321"/>
      <c r="JIE134" s="280"/>
      <c r="JIF134" s="280"/>
      <c r="JIG134" s="321"/>
      <c r="JIH134" s="280"/>
      <c r="JII134" s="280"/>
      <c r="JIJ134" s="321"/>
      <c r="JIK134" s="280"/>
      <c r="JIL134" s="280"/>
      <c r="JIM134" s="321"/>
      <c r="JIN134" s="280"/>
      <c r="JIO134" s="280"/>
      <c r="JIP134" s="321"/>
      <c r="JIQ134" s="280"/>
      <c r="JIR134" s="280"/>
      <c r="JIS134" s="321"/>
      <c r="JIT134" s="280"/>
      <c r="JIU134" s="280"/>
      <c r="JIV134" s="321"/>
      <c r="JIW134" s="280"/>
      <c r="JIX134" s="280"/>
      <c r="JIY134" s="321"/>
      <c r="JIZ134" s="280"/>
      <c r="JJA134" s="280"/>
      <c r="JJB134" s="321"/>
      <c r="JJC134" s="280"/>
      <c r="JJD134" s="280"/>
      <c r="JJE134" s="321"/>
      <c r="JJF134" s="280"/>
      <c r="JJG134" s="280"/>
      <c r="JJH134" s="321"/>
      <c r="JJI134" s="280"/>
      <c r="JJJ134" s="280"/>
      <c r="JJK134" s="321"/>
      <c r="JJL134" s="280"/>
      <c r="JJM134" s="280"/>
      <c r="JJN134" s="321"/>
      <c r="JJO134" s="280"/>
      <c r="JJP134" s="280"/>
      <c r="JJQ134" s="321"/>
      <c r="JJR134" s="280"/>
      <c r="JJS134" s="280"/>
      <c r="JJT134" s="321"/>
      <c r="JJU134" s="280"/>
      <c r="JJV134" s="280"/>
      <c r="JJW134" s="321"/>
      <c r="JJX134" s="280"/>
      <c r="JJY134" s="280"/>
      <c r="JJZ134" s="321"/>
      <c r="JKA134" s="280"/>
      <c r="JKB134" s="280"/>
      <c r="JKC134" s="321"/>
      <c r="JKD134" s="280"/>
      <c r="JKE134" s="280"/>
      <c r="JKF134" s="321"/>
      <c r="JKG134" s="280"/>
      <c r="JKH134" s="280"/>
      <c r="JKI134" s="321"/>
      <c r="JKJ134" s="280"/>
      <c r="JKK134" s="280"/>
      <c r="JKL134" s="321"/>
      <c r="JKM134" s="280"/>
      <c r="JKN134" s="280"/>
      <c r="JKO134" s="321"/>
      <c r="JKP134" s="280"/>
      <c r="JKQ134" s="280"/>
      <c r="JKR134" s="321"/>
      <c r="JKS134" s="280"/>
      <c r="JKT134" s="280"/>
      <c r="JKU134" s="321"/>
      <c r="JKV134" s="280"/>
      <c r="JKW134" s="280"/>
      <c r="JKX134" s="321"/>
      <c r="JKY134" s="280"/>
      <c r="JKZ134" s="280"/>
      <c r="JLA134" s="321"/>
      <c r="JLB134" s="280"/>
      <c r="JLC134" s="280"/>
      <c r="JLD134" s="321"/>
      <c r="JLE134" s="280"/>
      <c r="JLF134" s="280"/>
      <c r="JLG134" s="321"/>
      <c r="JLH134" s="280"/>
      <c r="JLI134" s="280"/>
      <c r="JLJ134" s="321"/>
      <c r="JLK134" s="280"/>
      <c r="JLL134" s="280"/>
      <c r="JLM134" s="321"/>
      <c r="JLN134" s="280"/>
      <c r="JLO134" s="280"/>
      <c r="JLP134" s="321"/>
      <c r="JLQ134" s="280"/>
      <c r="JLR134" s="280"/>
      <c r="JLS134" s="321"/>
      <c r="JLT134" s="280"/>
      <c r="JLU134" s="280"/>
      <c r="JLV134" s="321"/>
      <c r="JLW134" s="280"/>
      <c r="JLX134" s="280"/>
      <c r="JLY134" s="321"/>
      <c r="JLZ134" s="280"/>
      <c r="JMA134" s="280"/>
      <c r="JMB134" s="321"/>
      <c r="JMC134" s="280"/>
      <c r="JMD134" s="280"/>
      <c r="JME134" s="321"/>
      <c r="JMF134" s="280"/>
      <c r="JMG134" s="280"/>
      <c r="JMH134" s="321"/>
      <c r="JMI134" s="280"/>
      <c r="JMJ134" s="280"/>
      <c r="JMK134" s="321"/>
      <c r="JML134" s="280"/>
      <c r="JMM134" s="280"/>
      <c r="JMN134" s="321"/>
      <c r="JMO134" s="280"/>
      <c r="JMP134" s="280"/>
      <c r="JMQ134" s="321"/>
      <c r="JMR134" s="280"/>
      <c r="JMS134" s="280"/>
      <c r="JMT134" s="321"/>
      <c r="JMU134" s="280"/>
      <c r="JMV134" s="280"/>
      <c r="JMW134" s="321"/>
      <c r="JMX134" s="280"/>
      <c r="JMY134" s="280"/>
      <c r="JMZ134" s="321"/>
      <c r="JNA134" s="280"/>
      <c r="JNB134" s="280"/>
      <c r="JNC134" s="321"/>
      <c r="JND134" s="280"/>
      <c r="JNE134" s="280"/>
      <c r="JNF134" s="321"/>
      <c r="JNG134" s="280"/>
      <c r="JNH134" s="280"/>
      <c r="JNI134" s="321"/>
      <c r="JNJ134" s="280"/>
      <c r="JNK134" s="280"/>
      <c r="JNL134" s="321"/>
      <c r="JNM134" s="280"/>
      <c r="JNN134" s="280"/>
      <c r="JNO134" s="321"/>
      <c r="JNP134" s="280"/>
      <c r="JNQ134" s="280"/>
      <c r="JNR134" s="321"/>
      <c r="JNS134" s="280"/>
      <c r="JNT134" s="280"/>
      <c r="JNU134" s="321"/>
      <c r="JNV134" s="280"/>
      <c r="JNW134" s="280"/>
      <c r="JNX134" s="321"/>
      <c r="JNY134" s="280"/>
      <c r="JNZ134" s="280"/>
      <c r="JOA134" s="321"/>
      <c r="JOB134" s="280"/>
      <c r="JOC134" s="280"/>
      <c r="JOD134" s="321"/>
      <c r="JOE134" s="280"/>
      <c r="JOF134" s="280"/>
      <c r="JOG134" s="321"/>
      <c r="JOH134" s="280"/>
      <c r="JOI134" s="280"/>
      <c r="JOJ134" s="321"/>
      <c r="JOK134" s="280"/>
      <c r="JOL134" s="280"/>
      <c r="JOM134" s="321"/>
      <c r="JON134" s="280"/>
      <c r="JOO134" s="280"/>
      <c r="JOP134" s="321"/>
      <c r="JOQ134" s="280"/>
      <c r="JOR134" s="280"/>
      <c r="JOS134" s="321"/>
      <c r="JOT134" s="280"/>
      <c r="JOU134" s="280"/>
      <c r="JOV134" s="321"/>
      <c r="JOW134" s="280"/>
      <c r="JOX134" s="280"/>
      <c r="JOY134" s="321"/>
      <c r="JOZ134" s="280"/>
      <c r="JPA134" s="280"/>
      <c r="JPB134" s="321"/>
      <c r="JPC134" s="280"/>
      <c r="JPD134" s="280"/>
      <c r="JPE134" s="321"/>
      <c r="JPF134" s="280"/>
      <c r="JPG134" s="280"/>
      <c r="JPH134" s="321"/>
      <c r="JPI134" s="280"/>
      <c r="JPJ134" s="280"/>
      <c r="JPK134" s="321"/>
      <c r="JPL134" s="280"/>
      <c r="JPM134" s="280"/>
      <c r="JPN134" s="321"/>
      <c r="JPO134" s="280"/>
      <c r="JPP134" s="280"/>
      <c r="JPQ134" s="321"/>
      <c r="JPR134" s="280"/>
      <c r="JPS134" s="280"/>
      <c r="JPT134" s="321"/>
      <c r="JPU134" s="280"/>
      <c r="JPV134" s="280"/>
      <c r="JPW134" s="321"/>
      <c r="JPX134" s="280"/>
      <c r="JPY134" s="280"/>
      <c r="JPZ134" s="321"/>
      <c r="JQA134" s="280"/>
      <c r="JQB134" s="280"/>
      <c r="JQC134" s="321"/>
      <c r="JQD134" s="280"/>
      <c r="JQE134" s="280"/>
      <c r="JQF134" s="321"/>
      <c r="JQG134" s="280"/>
      <c r="JQH134" s="280"/>
      <c r="JQI134" s="321"/>
      <c r="JQJ134" s="280"/>
      <c r="JQK134" s="280"/>
      <c r="JQL134" s="321"/>
      <c r="JQM134" s="280"/>
      <c r="JQN134" s="280"/>
      <c r="JQO134" s="321"/>
      <c r="JQP134" s="280"/>
      <c r="JQQ134" s="280"/>
      <c r="JQR134" s="321"/>
      <c r="JQS134" s="280"/>
      <c r="JQT134" s="280"/>
      <c r="JQU134" s="321"/>
      <c r="JQV134" s="280"/>
      <c r="JQW134" s="280"/>
      <c r="JQX134" s="321"/>
      <c r="JQY134" s="280"/>
      <c r="JQZ134" s="280"/>
      <c r="JRA134" s="321"/>
      <c r="JRB134" s="280"/>
      <c r="JRC134" s="280"/>
      <c r="JRD134" s="321"/>
      <c r="JRE134" s="280"/>
      <c r="JRF134" s="280"/>
      <c r="JRG134" s="321"/>
      <c r="JRH134" s="280"/>
      <c r="JRI134" s="280"/>
      <c r="JRJ134" s="321"/>
      <c r="JRK134" s="280"/>
      <c r="JRL134" s="280"/>
      <c r="JRM134" s="321"/>
      <c r="JRN134" s="280"/>
      <c r="JRO134" s="280"/>
      <c r="JRP134" s="321"/>
      <c r="JRQ134" s="280"/>
      <c r="JRR134" s="280"/>
      <c r="JRS134" s="321"/>
      <c r="JRT134" s="280"/>
      <c r="JRU134" s="280"/>
      <c r="JRV134" s="321"/>
      <c r="JRW134" s="280"/>
      <c r="JRX134" s="280"/>
      <c r="JRY134" s="321"/>
      <c r="JRZ134" s="280"/>
      <c r="JSA134" s="280"/>
      <c r="JSB134" s="321"/>
      <c r="JSC134" s="280"/>
      <c r="JSD134" s="280"/>
      <c r="JSE134" s="321"/>
      <c r="JSF134" s="280"/>
      <c r="JSG134" s="280"/>
      <c r="JSH134" s="321"/>
      <c r="JSI134" s="280"/>
      <c r="JSJ134" s="280"/>
      <c r="JSK134" s="321"/>
      <c r="JSL134" s="280"/>
      <c r="JSM134" s="280"/>
      <c r="JSN134" s="321"/>
      <c r="JSO134" s="280"/>
      <c r="JSP134" s="280"/>
      <c r="JSQ134" s="321"/>
      <c r="JSR134" s="280"/>
      <c r="JSS134" s="280"/>
      <c r="JST134" s="321"/>
      <c r="JSU134" s="280"/>
      <c r="JSV134" s="280"/>
      <c r="JSW134" s="321"/>
      <c r="JSX134" s="280"/>
      <c r="JSY134" s="280"/>
      <c r="JSZ134" s="321"/>
      <c r="JTA134" s="280"/>
      <c r="JTB134" s="280"/>
      <c r="JTC134" s="321"/>
      <c r="JTD134" s="280"/>
      <c r="JTE134" s="280"/>
      <c r="JTF134" s="321"/>
      <c r="JTG134" s="280"/>
      <c r="JTH134" s="280"/>
      <c r="JTI134" s="321"/>
      <c r="JTJ134" s="280"/>
      <c r="JTK134" s="280"/>
      <c r="JTL134" s="321"/>
      <c r="JTM134" s="280"/>
      <c r="JTN134" s="280"/>
      <c r="JTO134" s="321"/>
      <c r="JTP134" s="280"/>
      <c r="JTQ134" s="280"/>
      <c r="JTR134" s="321"/>
      <c r="JTS134" s="280"/>
      <c r="JTT134" s="280"/>
      <c r="JTU134" s="321"/>
      <c r="JTV134" s="280"/>
      <c r="JTW134" s="280"/>
      <c r="JTX134" s="321"/>
      <c r="JTY134" s="280"/>
      <c r="JTZ134" s="280"/>
      <c r="JUA134" s="321"/>
      <c r="JUB134" s="280"/>
      <c r="JUC134" s="280"/>
      <c r="JUD134" s="321"/>
      <c r="JUE134" s="280"/>
      <c r="JUF134" s="280"/>
      <c r="JUG134" s="321"/>
      <c r="JUH134" s="280"/>
      <c r="JUI134" s="280"/>
      <c r="JUJ134" s="321"/>
      <c r="JUK134" s="280"/>
      <c r="JUL134" s="280"/>
      <c r="JUM134" s="321"/>
      <c r="JUN134" s="280"/>
      <c r="JUO134" s="280"/>
      <c r="JUP134" s="321"/>
      <c r="JUQ134" s="280"/>
      <c r="JUR134" s="280"/>
      <c r="JUS134" s="321"/>
      <c r="JUT134" s="280"/>
      <c r="JUU134" s="280"/>
      <c r="JUV134" s="321"/>
      <c r="JUW134" s="280"/>
      <c r="JUX134" s="280"/>
      <c r="JUY134" s="321"/>
      <c r="JUZ134" s="280"/>
      <c r="JVA134" s="280"/>
      <c r="JVB134" s="321"/>
      <c r="JVC134" s="280"/>
      <c r="JVD134" s="280"/>
      <c r="JVE134" s="321"/>
      <c r="JVF134" s="280"/>
      <c r="JVG134" s="280"/>
      <c r="JVH134" s="321"/>
      <c r="JVI134" s="280"/>
      <c r="JVJ134" s="280"/>
      <c r="JVK134" s="321"/>
      <c r="JVL134" s="280"/>
      <c r="JVM134" s="280"/>
      <c r="JVN134" s="321"/>
      <c r="JVO134" s="280"/>
      <c r="JVP134" s="280"/>
      <c r="JVQ134" s="321"/>
      <c r="JVR134" s="280"/>
      <c r="JVS134" s="280"/>
      <c r="JVT134" s="321"/>
      <c r="JVU134" s="280"/>
      <c r="JVV134" s="280"/>
      <c r="JVW134" s="321"/>
      <c r="JVX134" s="280"/>
      <c r="JVY134" s="280"/>
      <c r="JVZ134" s="321"/>
      <c r="JWA134" s="280"/>
      <c r="JWB134" s="280"/>
      <c r="JWC134" s="321"/>
      <c r="JWD134" s="280"/>
      <c r="JWE134" s="280"/>
      <c r="JWF134" s="321"/>
      <c r="JWG134" s="280"/>
      <c r="JWH134" s="280"/>
      <c r="JWI134" s="321"/>
      <c r="JWJ134" s="280"/>
      <c r="JWK134" s="280"/>
      <c r="JWL134" s="321"/>
      <c r="JWM134" s="280"/>
      <c r="JWN134" s="280"/>
      <c r="JWO134" s="321"/>
      <c r="JWP134" s="280"/>
      <c r="JWQ134" s="280"/>
      <c r="JWR134" s="321"/>
      <c r="JWS134" s="280"/>
      <c r="JWT134" s="280"/>
      <c r="JWU134" s="321"/>
      <c r="JWV134" s="280"/>
      <c r="JWW134" s="280"/>
      <c r="JWX134" s="321"/>
      <c r="JWY134" s="280"/>
      <c r="JWZ134" s="280"/>
      <c r="JXA134" s="321"/>
      <c r="JXB134" s="280"/>
      <c r="JXC134" s="280"/>
      <c r="JXD134" s="321"/>
      <c r="JXE134" s="280"/>
      <c r="JXF134" s="280"/>
      <c r="JXG134" s="321"/>
      <c r="JXH134" s="280"/>
      <c r="JXI134" s="280"/>
      <c r="JXJ134" s="321"/>
      <c r="JXK134" s="280"/>
      <c r="JXL134" s="280"/>
      <c r="JXM134" s="321"/>
      <c r="JXN134" s="280"/>
      <c r="JXO134" s="280"/>
      <c r="JXP134" s="321"/>
      <c r="JXQ134" s="280"/>
      <c r="JXR134" s="280"/>
      <c r="JXS134" s="321"/>
      <c r="JXT134" s="280"/>
      <c r="JXU134" s="280"/>
      <c r="JXV134" s="321"/>
      <c r="JXW134" s="280"/>
      <c r="JXX134" s="280"/>
      <c r="JXY134" s="321"/>
      <c r="JXZ134" s="280"/>
      <c r="JYA134" s="280"/>
      <c r="JYB134" s="321"/>
      <c r="JYC134" s="280"/>
      <c r="JYD134" s="280"/>
      <c r="JYE134" s="321"/>
      <c r="JYF134" s="280"/>
      <c r="JYG134" s="280"/>
      <c r="JYH134" s="321"/>
      <c r="JYI134" s="280"/>
      <c r="JYJ134" s="280"/>
      <c r="JYK134" s="321"/>
      <c r="JYL134" s="280"/>
      <c r="JYM134" s="280"/>
      <c r="JYN134" s="321"/>
      <c r="JYO134" s="280"/>
      <c r="JYP134" s="280"/>
      <c r="JYQ134" s="321"/>
      <c r="JYR134" s="280"/>
      <c r="JYS134" s="280"/>
      <c r="JYT134" s="321"/>
      <c r="JYU134" s="280"/>
      <c r="JYV134" s="280"/>
      <c r="JYW134" s="321"/>
      <c r="JYX134" s="280"/>
      <c r="JYY134" s="280"/>
      <c r="JYZ134" s="321"/>
      <c r="JZA134" s="280"/>
      <c r="JZB134" s="280"/>
      <c r="JZC134" s="321"/>
      <c r="JZD134" s="280"/>
      <c r="JZE134" s="280"/>
      <c r="JZF134" s="321"/>
      <c r="JZG134" s="280"/>
      <c r="JZH134" s="280"/>
      <c r="JZI134" s="321"/>
      <c r="JZJ134" s="280"/>
      <c r="JZK134" s="280"/>
      <c r="JZL134" s="321"/>
      <c r="JZM134" s="280"/>
      <c r="JZN134" s="280"/>
      <c r="JZO134" s="321"/>
      <c r="JZP134" s="280"/>
      <c r="JZQ134" s="280"/>
      <c r="JZR134" s="321"/>
      <c r="JZS134" s="280"/>
      <c r="JZT134" s="280"/>
      <c r="JZU134" s="321"/>
      <c r="JZV134" s="280"/>
      <c r="JZW134" s="280"/>
      <c r="JZX134" s="321"/>
      <c r="JZY134" s="280"/>
      <c r="JZZ134" s="280"/>
      <c r="KAA134" s="321"/>
      <c r="KAB134" s="280"/>
      <c r="KAC134" s="280"/>
      <c r="KAD134" s="321"/>
      <c r="KAE134" s="280"/>
      <c r="KAF134" s="280"/>
      <c r="KAG134" s="321"/>
      <c r="KAH134" s="280"/>
      <c r="KAI134" s="280"/>
      <c r="KAJ134" s="321"/>
      <c r="KAK134" s="280"/>
      <c r="KAL134" s="280"/>
      <c r="KAM134" s="321"/>
      <c r="KAN134" s="280"/>
      <c r="KAO134" s="280"/>
      <c r="KAP134" s="321"/>
      <c r="KAQ134" s="280"/>
      <c r="KAR134" s="280"/>
      <c r="KAS134" s="321"/>
      <c r="KAT134" s="280"/>
      <c r="KAU134" s="280"/>
      <c r="KAV134" s="321"/>
      <c r="KAW134" s="280"/>
      <c r="KAX134" s="280"/>
      <c r="KAY134" s="321"/>
      <c r="KAZ134" s="280"/>
      <c r="KBA134" s="280"/>
      <c r="KBB134" s="321"/>
      <c r="KBC134" s="280"/>
      <c r="KBD134" s="280"/>
      <c r="KBE134" s="321"/>
      <c r="KBF134" s="280"/>
      <c r="KBG134" s="280"/>
      <c r="KBH134" s="321"/>
      <c r="KBI134" s="280"/>
      <c r="KBJ134" s="280"/>
      <c r="KBK134" s="321"/>
      <c r="KBL134" s="280"/>
      <c r="KBM134" s="280"/>
      <c r="KBN134" s="321"/>
      <c r="KBO134" s="280"/>
      <c r="KBP134" s="280"/>
      <c r="KBQ134" s="321"/>
      <c r="KBR134" s="280"/>
      <c r="KBS134" s="280"/>
      <c r="KBT134" s="321"/>
      <c r="KBU134" s="280"/>
      <c r="KBV134" s="280"/>
      <c r="KBW134" s="321"/>
      <c r="KBX134" s="280"/>
      <c r="KBY134" s="280"/>
      <c r="KBZ134" s="321"/>
      <c r="KCA134" s="280"/>
      <c r="KCB134" s="280"/>
      <c r="KCC134" s="321"/>
      <c r="KCD134" s="280"/>
      <c r="KCE134" s="280"/>
      <c r="KCF134" s="321"/>
      <c r="KCG134" s="280"/>
      <c r="KCH134" s="280"/>
      <c r="KCI134" s="321"/>
      <c r="KCJ134" s="280"/>
      <c r="KCK134" s="280"/>
      <c r="KCL134" s="321"/>
      <c r="KCM134" s="280"/>
      <c r="KCN134" s="280"/>
      <c r="KCO134" s="321"/>
      <c r="KCP134" s="280"/>
      <c r="KCQ134" s="280"/>
      <c r="KCR134" s="321"/>
      <c r="KCS134" s="280"/>
      <c r="KCT134" s="280"/>
      <c r="KCU134" s="321"/>
      <c r="KCV134" s="280"/>
      <c r="KCW134" s="280"/>
      <c r="KCX134" s="321"/>
      <c r="KCY134" s="280"/>
      <c r="KCZ134" s="280"/>
      <c r="KDA134" s="321"/>
      <c r="KDB134" s="280"/>
      <c r="KDC134" s="280"/>
      <c r="KDD134" s="321"/>
      <c r="KDE134" s="280"/>
      <c r="KDF134" s="280"/>
      <c r="KDG134" s="321"/>
      <c r="KDH134" s="280"/>
      <c r="KDI134" s="280"/>
      <c r="KDJ134" s="321"/>
      <c r="KDK134" s="280"/>
      <c r="KDL134" s="280"/>
      <c r="KDM134" s="321"/>
      <c r="KDN134" s="280"/>
      <c r="KDO134" s="280"/>
      <c r="KDP134" s="321"/>
      <c r="KDQ134" s="280"/>
      <c r="KDR134" s="280"/>
      <c r="KDS134" s="321"/>
      <c r="KDT134" s="280"/>
      <c r="KDU134" s="280"/>
      <c r="KDV134" s="321"/>
      <c r="KDW134" s="280"/>
      <c r="KDX134" s="280"/>
      <c r="KDY134" s="321"/>
      <c r="KDZ134" s="280"/>
      <c r="KEA134" s="280"/>
      <c r="KEB134" s="321"/>
      <c r="KEC134" s="280"/>
      <c r="KED134" s="280"/>
      <c r="KEE134" s="321"/>
      <c r="KEF134" s="280"/>
      <c r="KEG134" s="280"/>
      <c r="KEH134" s="321"/>
      <c r="KEI134" s="280"/>
      <c r="KEJ134" s="280"/>
      <c r="KEK134" s="321"/>
      <c r="KEL134" s="280"/>
      <c r="KEM134" s="280"/>
      <c r="KEN134" s="321"/>
      <c r="KEO134" s="280"/>
      <c r="KEP134" s="280"/>
      <c r="KEQ134" s="321"/>
      <c r="KER134" s="280"/>
      <c r="KES134" s="280"/>
      <c r="KET134" s="321"/>
      <c r="KEU134" s="280"/>
      <c r="KEV134" s="280"/>
      <c r="KEW134" s="321"/>
      <c r="KEX134" s="280"/>
      <c r="KEY134" s="280"/>
      <c r="KEZ134" s="321"/>
      <c r="KFA134" s="280"/>
      <c r="KFB134" s="280"/>
      <c r="KFC134" s="321"/>
      <c r="KFD134" s="280"/>
      <c r="KFE134" s="280"/>
      <c r="KFF134" s="321"/>
      <c r="KFG134" s="280"/>
      <c r="KFH134" s="280"/>
      <c r="KFI134" s="321"/>
      <c r="KFJ134" s="280"/>
      <c r="KFK134" s="280"/>
      <c r="KFL134" s="321"/>
      <c r="KFM134" s="280"/>
      <c r="KFN134" s="280"/>
      <c r="KFO134" s="321"/>
      <c r="KFP134" s="280"/>
      <c r="KFQ134" s="280"/>
      <c r="KFR134" s="321"/>
      <c r="KFS134" s="280"/>
      <c r="KFT134" s="280"/>
      <c r="KFU134" s="321"/>
      <c r="KFV134" s="280"/>
      <c r="KFW134" s="280"/>
      <c r="KFX134" s="321"/>
      <c r="KFY134" s="280"/>
      <c r="KFZ134" s="280"/>
      <c r="KGA134" s="321"/>
      <c r="KGB134" s="280"/>
      <c r="KGC134" s="280"/>
      <c r="KGD134" s="321"/>
      <c r="KGE134" s="280"/>
      <c r="KGF134" s="280"/>
      <c r="KGG134" s="321"/>
      <c r="KGH134" s="280"/>
      <c r="KGI134" s="280"/>
      <c r="KGJ134" s="321"/>
      <c r="KGK134" s="280"/>
      <c r="KGL134" s="280"/>
      <c r="KGM134" s="321"/>
      <c r="KGN134" s="280"/>
      <c r="KGO134" s="280"/>
      <c r="KGP134" s="321"/>
      <c r="KGQ134" s="280"/>
      <c r="KGR134" s="280"/>
      <c r="KGS134" s="321"/>
      <c r="KGT134" s="280"/>
      <c r="KGU134" s="280"/>
      <c r="KGV134" s="321"/>
      <c r="KGW134" s="280"/>
      <c r="KGX134" s="280"/>
      <c r="KGY134" s="321"/>
      <c r="KGZ134" s="280"/>
      <c r="KHA134" s="280"/>
      <c r="KHB134" s="321"/>
      <c r="KHC134" s="280"/>
      <c r="KHD134" s="280"/>
      <c r="KHE134" s="321"/>
      <c r="KHF134" s="280"/>
      <c r="KHG134" s="280"/>
      <c r="KHH134" s="321"/>
      <c r="KHI134" s="280"/>
      <c r="KHJ134" s="280"/>
      <c r="KHK134" s="321"/>
      <c r="KHL134" s="280"/>
      <c r="KHM134" s="280"/>
      <c r="KHN134" s="321"/>
      <c r="KHO134" s="280"/>
      <c r="KHP134" s="280"/>
      <c r="KHQ134" s="321"/>
      <c r="KHR134" s="280"/>
      <c r="KHS134" s="280"/>
      <c r="KHT134" s="321"/>
      <c r="KHU134" s="280"/>
      <c r="KHV134" s="280"/>
      <c r="KHW134" s="321"/>
      <c r="KHX134" s="280"/>
      <c r="KHY134" s="280"/>
      <c r="KHZ134" s="321"/>
      <c r="KIA134" s="280"/>
      <c r="KIB134" s="280"/>
      <c r="KIC134" s="321"/>
      <c r="KID134" s="280"/>
      <c r="KIE134" s="280"/>
      <c r="KIF134" s="321"/>
      <c r="KIG134" s="280"/>
      <c r="KIH134" s="280"/>
      <c r="KII134" s="321"/>
      <c r="KIJ134" s="280"/>
      <c r="KIK134" s="280"/>
      <c r="KIL134" s="321"/>
      <c r="KIM134" s="280"/>
      <c r="KIN134" s="280"/>
      <c r="KIO134" s="321"/>
      <c r="KIP134" s="280"/>
      <c r="KIQ134" s="280"/>
      <c r="KIR134" s="321"/>
      <c r="KIS134" s="280"/>
      <c r="KIT134" s="280"/>
      <c r="KIU134" s="321"/>
      <c r="KIV134" s="280"/>
      <c r="KIW134" s="280"/>
      <c r="KIX134" s="321"/>
      <c r="KIY134" s="280"/>
      <c r="KIZ134" s="280"/>
      <c r="KJA134" s="321"/>
      <c r="KJB134" s="280"/>
      <c r="KJC134" s="280"/>
      <c r="KJD134" s="321"/>
      <c r="KJE134" s="280"/>
      <c r="KJF134" s="280"/>
      <c r="KJG134" s="321"/>
      <c r="KJH134" s="280"/>
      <c r="KJI134" s="280"/>
      <c r="KJJ134" s="321"/>
      <c r="KJK134" s="280"/>
      <c r="KJL134" s="280"/>
      <c r="KJM134" s="321"/>
      <c r="KJN134" s="280"/>
      <c r="KJO134" s="280"/>
      <c r="KJP134" s="321"/>
      <c r="KJQ134" s="280"/>
      <c r="KJR134" s="280"/>
      <c r="KJS134" s="321"/>
      <c r="KJT134" s="280"/>
      <c r="KJU134" s="280"/>
      <c r="KJV134" s="321"/>
      <c r="KJW134" s="280"/>
      <c r="KJX134" s="280"/>
      <c r="KJY134" s="321"/>
      <c r="KJZ134" s="280"/>
      <c r="KKA134" s="280"/>
      <c r="KKB134" s="321"/>
      <c r="KKC134" s="280"/>
      <c r="KKD134" s="280"/>
      <c r="KKE134" s="321"/>
      <c r="KKF134" s="280"/>
      <c r="KKG134" s="280"/>
      <c r="KKH134" s="321"/>
      <c r="KKI134" s="280"/>
      <c r="KKJ134" s="280"/>
      <c r="KKK134" s="321"/>
      <c r="KKL134" s="280"/>
      <c r="KKM134" s="280"/>
      <c r="KKN134" s="321"/>
      <c r="KKO134" s="280"/>
      <c r="KKP134" s="280"/>
      <c r="KKQ134" s="321"/>
      <c r="KKR134" s="280"/>
      <c r="KKS134" s="280"/>
      <c r="KKT134" s="321"/>
      <c r="KKU134" s="280"/>
      <c r="KKV134" s="280"/>
      <c r="KKW134" s="321"/>
      <c r="KKX134" s="280"/>
      <c r="KKY134" s="280"/>
      <c r="KKZ134" s="321"/>
      <c r="KLA134" s="280"/>
      <c r="KLB134" s="280"/>
      <c r="KLC134" s="321"/>
      <c r="KLD134" s="280"/>
      <c r="KLE134" s="280"/>
      <c r="KLF134" s="321"/>
      <c r="KLG134" s="280"/>
      <c r="KLH134" s="280"/>
      <c r="KLI134" s="321"/>
      <c r="KLJ134" s="280"/>
      <c r="KLK134" s="280"/>
      <c r="KLL134" s="321"/>
      <c r="KLM134" s="280"/>
      <c r="KLN134" s="280"/>
      <c r="KLO134" s="321"/>
      <c r="KLP134" s="280"/>
      <c r="KLQ134" s="280"/>
      <c r="KLR134" s="321"/>
      <c r="KLS134" s="280"/>
      <c r="KLT134" s="280"/>
      <c r="KLU134" s="321"/>
      <c r="KLV134" s="280"/>
      <c r="KLW134" s="280"/>
      <c r="KLX134" s="321"/>
      <c r="KLY134" s="280"/>
      <c r="KLZ134" s="280"/>
      <c r="KMA134" s="321"/>
      <c r="KMB134" s="280"/>
      <c r="KMC134" s="280"/>
      <c r="KMD134" s="321"/>
      <c r="KME134" s="280"/>
      <c r="KMF134" s="280"/>
      <c r="KMG134" s="321"/>
      <c r="KMH134" s="280"/>
      <c r="KMI134" s="280"/>
      <c r="KMJ134" s="321"/>
      <c r="KMK134" s="280"/>
      <c r="KML134" s="280"/>
      <c r="KMM134" s="321"/>
      <c r="KMN134" s="280"/>
      <c r="KMO134" s="280"/>
      <c r="KMP134" s="321"/>
      <c r="KMQ134" s="280"/>
      <c r="KMR134" s="280"/>
      <c r="KMS134" s="321"/>
      <c r="KMT134" s="280"/>
      <c r="KMU134" s="280"/>
      <c r="KMV134" s="321"/>
      <c r="KMW134" s="280"/>
      <c r="KMX134" s="280"/>
      <c r="KMY134" s="321"/>
      <c r="KMZ134" s="280"/>
      <c r="KNA134" s="280"/>
      <c r="KNB134" s="321"/>
      <c r="KNC134" s="280"/>
      <c r="KND134" s="280"/>
      <c r="KNE134" s="321"/>
      <c r="KNF134" s="280"/>
      <c r="KNG134" s="280"/>
      <c r="KNH134" s="321"/>
      <c r="KNI134" s="280"/>
      <c r="KNJ134" s="280"/>
      <c r="KNK134" s="321"/>
      <c r="KNL134" s="280"/>
      <c r="KNM134" s="280"/>
      <c r="KNN134" s="321"/>
      <c r="KNO134" s="280"/>
      <c r="KNP134" s="280"/>
      <c r="KNQ134" s="321"/>
      <c r="KNR134" s="280"/>
      <c r="KNS134" s="280"/>
      <c r="KNT134" s="321"/>
      <c r="KNU134" s="280"/>
      <c r="KNV134" s="280"/>
      <c r="KNW134" s="321"/>
      <c r="KNX134" s="280"/>
      <c r="KNY134" s="280"/>
      <c r="KNZ134" s="321"/>
      <c r="KOA134" s="280"/>
      <c r="KOB134" s="280"/>
      <c r="KOC134" s="321"/>
      <c r="KOD134" s="280"/>
      <c r="KOE134" s="280"/>
      <c r="KOF134" s="321"/>
      <c r="KOG134" s="280"/>
      <c r="KOH134" s="280"/>
      <c r="KOI134" s="321"/>
      <c r="KOJ134" s="280"/>
      <c r="KOK134" s="280"/>
      <c r="KOL134" s="321"/>
      <c r="KOM134" s="280"/>
      <c r="KON134" s="280"/>
      <c r="KOO134" s="321"/>
      <c r="KOP134" s="280"/>
      <c r="KOQ134" s="280"/>
      <c r="KOR134" s="321"/>
      <c r="KOS134" s="280"/>
      <c r="KOT134" s="280"/>
      <c r="KOU134" s="321"/>
      <c r="KOV134" s="280"/>
      <c r="KOW134" s="280"/>
      <c r="KOX134" s="321"/>
      <c r="KOY134" s="280"/>
      <c r="KOZ134" s="280"/>
      <c r="KPA134" s="321"/>
      <c r="KPB134" s="280"/>
      <c r="KPC134" s="280"/>
      <c r="KPD134" s="321"/>
      <c r="KPE134" s="280"/>
      <c r="KPF134" s="280"/>
      <c r="KPG134" s="321"/>
      <c r="KPH134" s="280"/>
      <c r="KPI134" s="280"/>
      <c r="KPJ134" s="321"/>
      <c r="KPK134" s="280"/>
      <c r="KPL134" s="280"/>
      <c r="KPM134" s="321"/>
      <c r="KPN134" s="280"/>
      <c r="KPO134" s="280"/>
      <c r="KPP134" s="321"/>
      <c r="KPQ134" s="280"/>
      <c r="KPR134" s="280"/>
      <c r="KPS134" s="321"/>
      <c r="KPT134" s="280"/>
      <c r="KPU134" s="280"/>
      <c r="KPV134" s="321"/>
      <c r="KPW134" s="280"/>
      <c r="KPX134" s="280"/>
      <c r="KPY134" s="321"/>
      <c r="KPZ134" s="280"/>
      <c r="KQA134" s="280"/>
      <c r="KQB134" s="321"/>
      <c r="KQC134" s="280"/>
      <c r="KQD134" s="280"/>
      <c r="KQE134" s="321"/>
      <c r="KQF134" s="280"/>
      <c r="KQG134" s="280"/>
      <c r="KQH134" s="321"/>
      <c r="KQI134" s="280"/>
      <c r="KQJ134" s="280"/>
      <c r="KQK134" s="321"/>
      <c r="KQL134" s="280"/>
      <c r="KQM134" s="280"/>
      <c r="KQN134" s="321"/>
      <c r="KQO134" s="280"/>
      <c r="KQP134" s="280"/>
      <c r="KQQ134" s="321"/>
      <c r="KQR134" s="280"/>
      <c r="KQS134" s="280"/>
      <c r="KQT134" s="321"/>
      <c r="KQU134" s="280"/>
      <c r="KQV134" s="280"/>
      <c r="KQW134" s="321"/>
      <c r="KQX134" s="280"/>
      <c r="KQY134" s="280"/>
      <c r="KQZ134" s="321"/>
      <c r="KRA134" s="280"/>
      <c r="KRB134" s="280"/>
      <c r="KRC134" s="321"/>
      <c r="KRD134" s="280"/>
      <c r="KRE134" s="280"/>
      <c r="KRF134" s="321"/>
      <c r="KRG134" s="280"/>
      <c r="KRH134" s="280"/>
      <c r="KRI134" s="321"/>
      <c r="KRJ134" s="280"/>
      <c r="KRK134" s="280"/>
      <c r="KRL134" s="321"/>
      <c r="KRM134" s="280"/>
      <c r="KRN134" s="280"/>
      <c r="KRO134" s="321"/>
      <c r="KRP134" s="280"/>
      <c r="KRQ134" s="280"/>
      <c r="KRR134" s="321"/>
      <c r="KRS134" s="280"/>
      <c r="KRT134" s="280"/>
      <c r="KRU134" s="321"/>
      <c r="KRV134" s="280"/>
      <c r="KRW134" s="280"/>
      <c r="KRX134" s="321"/>
      <c r="KRY134" s="280"/>
      <c r="KRZ134" s="280"/>
      <c r="KSA134" s="321"/>
      <c r="KSB134" s="280"/>
      <c r="KSC134" s="280"/>
      <c r="KSD134" s="321"/>
      <c r="KSE134" s="280"/>
      <c r="KSF134" s="280"/>
      <c r="KSG134" s="321"/>
      <c r="KSH134" s="280"/>
      <c r="KSI134" s="280"/>
      <c r="KSJ134" s="321"/>
      <c r="KSK134" s="280"/>
      <c r="KSL134" s="280"/>
      <c r="KSM134" s="321"/>
      <c r="KSN134" s="280"/>
      <c r="KSO134" s="280"/>
      <c r="KSP134" s="321"/>
      <c r="KSQ134" s="280"/>
      <c r="KSR134" s="280"/>
      <c r="KSS134" s="321"/>
      <c r="KST134" s="280"/>
      <c r="KSU134" s="280"/>
      <c r="KSV134" s="321"/>
      <c r="KSW134" s="280"/>
      <c r="KSX134" s="280"/>
      <c r="KSY134" s="321"/>
      <c r="KSZ134" s="280"/>
      <c r="KTA134" s="280"/>
      <c r="KTB134" s="321"/>
      <c r="KTC134" s="280"/>
      <c r="KTD134" s="280"/>
      <c r="KTE134" s="321"/>
      <c r="KTF134" s="280"/>
      <c r="KTG134" s="280"/>
      <c r="KTH134" s="321"/>
      <c r="KTI134" s="280"/>
      <c r="KTJ134" s="280"/>
      <c r="KTK134" s="321"/>
      <c r="KTL134" s="280"/>
      <c r="KTM134" s="280"/>
      <c r="KTN134" s="321"/>
      <c r="KTO134" s="280"/>
      <c r="KTP134" s="280"/>
      <c r="KTQ134" s="321"/>
      <c r="KTR134" s="280"/>
      <c r="KTS134" s="280"/>
      <c r="KTT134" s="321"/>
      <c r="KTU134" s="280"/>
      <c r="KTV134" s="280"/>
      <c r="KTW134" s="321"/>
      <c r="KTX134" s="280"/>
      <c r="KTY134" s="280"/>
      <c r="KTZ134" s="321"/>
      <c r="KUA134" s="280"/>
      <c r="KUB134" s="280"/>
      <c r="KUC134" s="321"/>
      <c r="KUD134" s="280"/>
      <c r="KUE134" s="280"/>
      <c r="KUF134" s="321"/>
      <c r="KUG134" s="280"/>
      <c r="KUH134" s="280"/>
      <c r="KUI134" s="321"/>
      <c r="KUJ134" s="280"/>
      <c r="KUK134" s="280"/>
      <c r="KUL134" s="321"/>
      <c r="KUM134" s="280"/>
      <c r="KUN134" s="280"/>
      <c r="KUO134" s="321"/>
      <c r="KUP134" s="280"/>
      <c r="KUQ134" s="280"/>
      <c r="KUR134" s="321"/>
      <c r="KUS134" s="280"/>
      <c r="KUT134" s="280"/>
      <c r="KUU134" s="321"/>
      <c r="KUV134" s="280"/>
      <c r="KUW134" s="280"/>
      <c r="KUX134" s="321"/>
      <c r="KUY134" s="280"/>
      <c r="KUZ134" s="280"/>
      <c r="KVA134" s="321"/>
      <c r="KVB134" s="280"/>
      <c r="KVC134" s="280"/>
      <c r="KVD134" s="321"/>
      <c r="KVE134" s="280"/>
      <c r="KVF134" s="280"/>
      <c r="KVG134" s="321"/>
      <c r="KVH134" s="280"/>
      <c r="KVI134" s="280"/>
      <c r="KVJ134" s="321"/>
      <c r="KVK134" s="280"/>
      <c r="KVL134" s="280"/>
      <c r="KVM134" s="321"/>
      <c r="KVN134" s="280"/>
      <c r="KVO134" s="280"/>
      <c r="KVP134" s="321"/>
      <c r="KVQ134" s="280"/>
      <c r="KVR134" s="280"/>
      <c r="KVS134" s="321"/>
      <c r="KVT134" s="280"/>
      <c r="KVU134" s="280"/>
      <c r="KVV134" s="321"/>
      <c r="KVW134" s="280"/>
      <c r="KVX134" s="280"/>
      <c r="KVY134" s="321"/>
      <c r="KVZ134" s="280"/>
      <c r="KWA134" s="280"/>
      <c r="KWB134" s="321"/>
      <c r="KWC134" s="280"/>
      <c r="KWD134" s="280"/>
      <c r="KWE134" s="321"/>
      <c r="KWF134" s="280"/>
      <c r="KWG134" s="280"/>
      <c r="KWH134" s="321"/>
      <c r="KWI134" s="280"/>
      <c r="KWJ134" s="280"/>
      <c r="KWK134" s="321"/>
      <c r="KWL134" s="280"/>
      <c r="KWM134" s="280"/>
      <c r="KWN134" s="321"/>
      <c r="KWO134" s="280"/>
      <c r="KWP134" s="280"/>
      <c r="KWQ134" s="321"/>
      <c r="KWR134" s="280"/>
      <c r="KWS134" s="280"/>
      <c r="KWT134" s="321"/>
      <c r="KWU134" s="280"/>
      <c r="KWV134" s="280"/>
      <c r="KWW134" s="321"/>
      <c r="KWX134" s="280"/>
      <c r="KWY134" s="280"/>
      <c r="KWZ134" s="321"/>
      <c r="KXA134" s="280"/>
      <c r="KXB134" s="280"/>
      <c r="KXC134" s="321"/>
      <c r="KXD134" s="280"/>
      <c r="KXE134" s="280"/>
      <c r="KXF134" s="321"/>
      <c r="KXG134" s="280"/>
      <c r="KXH134" s="280"/>
      <c r="KXI134" s="321"/>
      <c r="KXJ134" s="280"/>
      <c r="KXK134" s="280"/>
      <c r="KXL134" s="321"/>
      <c r="KXM134" s="280"/>
      <c r="KXN134" s="280"/>
      <c r="KXO134" s="321"/>
      <c r="KXP134" s="280"/>
      <c r="KXQ134" s="280"/>
      <c r="KXR134" s="321"/>
      <c r="KXS134" s="280"/>
      <c r="KXT134" s="280"/>
      <c r="KXU134" s="321"/>
      <c r="KXV134" s="280"/>
      <c r="KXW134" s="280"/>
      <c r="KXX134" s="321"/>
      <c r="KXY134" s="280"/>
      <c r="KXZ134" s="280"/>
      <c r="KYA134" s="321"/>
      <c r="KYB134" s="280"/>
      <c r="KYC134" s="280"/>
      <c r="KYD134" s="321"/>
      <c r="KYE134" s="280"/>
      <c r="KYF134" s="280"/>
      <c r="KYG134" s="321"/>
      <c r="KYH134" s="280"/>
      <c r="KYI134" s="280"/>
      <c r="KYJ134" s="321"/>
      <c r="KYK134" s="280"/>
      <c r="KYL134" s="280"/>
      <c r="KYM134" s="321"/>
      <c r="KYN134" s="280"/>
      <c r="KYO134" s="280"/>
      <c r="KYP134" s="321"/>
      <c r="KYQ134" s="280"/>
      <c r="KYR134" s="280"/>
      <c r="KYS134" s="321"/>
      <c r="KYT134" s="280"/>
      <c r="KYU134" s="280"/>
      <c r="KYV134" s="321"/>
      <c r="KYW134" s="280"/>
      <c r="KYX134" s="280"/>
      <c r="KYY134" s="321"/>
      <c r="KYZ134" s="280"/>
      <c r="KZA134" s="280"/>
      <c r="KZB134" s="321"/>
      <c r="KZC134" s="280"/>
      <c r="KZD134" s="280"/>
      <c r="KZE134" s="321"/>
      <c r="KZF134" s="280"/>
      <c r="KZG134" s="280"/>
      <c r="KZH134" s="321"/>
      <c r="KZI134" s="280"/>
      <c r="KZJ134" s="280"/>
      <c r="KZK134" s="321"/>
      <c r="KZL134" s="280"/>
      <c r="KZM134" s="280"/>
      <c r="KZN134" s="321"/>
      <c r="KZO134" s="280"/>
      <c r="KZP134" s="280"/>
      <c r="KZQ134" s="321"/>
      <c r="KZR134" s="280"/>
      <c r="KZS134" s="280"/>
      <c r="KZT134" s="321"/>
      <c r="KZU134" s="280"/>
      <c r="KZV134" s="280"/>
      <c r="KZW134" s="321"/>
      <c r="KZX134" s="280"/>
      <c r="KZY134" s="280"/>
      <c r="KZZ134" s="321"/>
      <c r="LAA134" s="280"/>
      <c r="LAB134" s="280"/>
      <c r="LAC134" s="321"/>
      <c r="LAD134" s="280"/>
      <c r="LAE134" s="280"/>
      <c r="LAF134" s="321"/>
      <c r="LAG134" s="280"/>
      <c r="LAH134" s="280"/>
      <c r="LAI134" s="321"/>
      <c r="LAJ134" s="280"/>
      <c r="LAK134" s="280"/>
      <c r="LAL134" s="321"/>
      <c r="LAM134" s="280"/>
      <c r="LAN134" s="280"/>
      <c r="LAO134" s="321"/>
      <c r="LAP134" s="280"/>
      <c r="LAQ134" s="280"/>
      <c r="LAR134" s="321"/>
      <c r="LAS134" s="280"/>
      <c r="LAT134" s="280"/>
      <c r="LAU134" s="321"/>
      <c r="LAV134" s="280"/>
      <c r="LAW134" s="280"/>
      <c r="LAX134" s="321"/>
      <c r="LAY134" s="280"/>
      <c r="LAZ134" s="280"/>
      <c r="LBA134" s="321"/>
      <c r="LBB134" s="280"/>
      <c r="LBC134" s="280"/>
      <c r="LBD134" s="321"/>
      <c r="LBE134" s="280"/>
      <c r="LBF134" s="280"/>
      <c r="LBG134" s="321"/>
      <c r="LBH134" s="280"/>
      <c r="LBI134" s="280"/>
      <c r="LBJ134" s="321"/>
      <c r="LBK134" s="280"/>
      <c r="LBL134" s="280"/>
      <c r="LBM134" s="321"/>
      <c r="LBN134" s="280"/>
      <c r="LBO134" s="280"/>
      <c r="LBP134" s="321"/>
      <c r="LBQ134" s="280"/>
      <c r="LBR134" s="280"/>
      <c r="LBS134" s="321"/>
      <c r="LBT134" s="280"/>
      <c r="LBU134" s="280"/>
      <c r="LBV134" s="321"/>
      <c r="LBW134" s="280"/>
      <c r="LBX134" s="280"/>
      <c r="LBY134" s="321"/>
      <c r="LBZ134" s="280"/>
      <c r="LCA134" s="280"/>
      <c r="LCB134" s="321"/>
      <c r="LCC134" s="280"/>
      <c r="LCD134" s="280"/>
      <c r="LCE134" s="321"/>
      <c r="LCF134" s="280"/>
      <c r="LCG134" s="280"/>
      <c r="LCH134" s="321"/>
      <c r="LCI134" s="280"/>
      <c r="LCJ134" s="280"/>
      <c r="LCK134" s="321"/>
      <c r="LCL134" s="280"/>
      <c r="LCM134" s="280"/>
      <c r="LCN134" s="321"/>
      <c r="LCO134" s="280"/>
      <c r="LCP134" s="280"/>
      <c r="LCQ134" s="321"/>
      <c r="LCR134" s="280"/>
      <c r="LCS134" s="280"/>
      <c r="LCT134" s="321"/>
      <c r="LCU134" s="280"/>
      <c r="LCV134" s="280"/>
      <c r="LCW134" s="321"/>
      <c r="LCX134" s="280"/>
      <c r="LCY134" s="280"/>
      <c r="LCZ134" s="321"/>
      <c r="LDA134" s="280"/>
      <c r="LDB134" s="280"/>
      <c r="LDC134" s="321"/>
      <c r="LDD134" s="280"/>
      <c r="LDE134" s="280"/>
      <c r="LDF134" s="321"/>
      <c r="LDG134" s="280"/>
      <c r="LDH134" s="280"/>
      <c r="LDI134" s="321"/>
      <c r="LDJ134" s="280"/>
      <c r="LDK134" s="280"/>
      <c r="LDL134" s="321"/>
      <c r="LDM134" s="280"/>
      <c r="LDN134" s="280"/>
      <c r="LDO134" s="321"/>
      <c r="LDP134" s="280"/>
      <c r="LDQ134" s="280"/>
      <c r="LDR134" s="321"/>
      <c r="LDS134" s="280"/>
      <c r="LDT134" s="280"/>
      <c r="LDU134" s="321"/>
      <c r="LDV134" s="280"/>
      <c r="LDW134" s="280"/>
      <c r="LDX134" s="321"/>
      <c r="LDY134" s="280"/>
      <c r="LDZ134" s="280"/>
      <c r="LEA134" s="321"/>
      <c r="LEB134" s="280"/>
      <c r="LEC134" s="280"/>
      <c r="LED134" s="321"/>
      <c r="LEE134" s="280"/>
      <c r="LEF134" s="280"/>
      <c r="LEG134" s="321"/>
      <c r="LEH134" s="280"/>
      <c r="LEI134" s="280"/>
      <c r="LEJ134" s="321"/>
      <c r="LEK134" s="280"/>
      <c r="LEL134" s="280"/>
      <c r="LEM134" s="321"/>
      <c r="LEN134" s="280"/>
      <c r="LEO134" s="280"/>
      <c r="LEP134" s="321"/>
      <c r="LEQ134" s="280"/>
      <c r="LER134" s="280"/>
      <c r="LES134" s="321"/>
      <c r="LET134" s="280"/>
      <c r="LEU134" s="280"/>
      <c r="LEV134" s="321"/>
      <c r="LEW134" s="280"/>
      <c r="LEX134" s="280"/>
      <c r="LEY134" s="321"/>
      <c r="LEZ134" s="280"/>
      <c r="LFA134" s="280"/>
      <c r="LFB134" s="321"/>
      <c r="LFC134" s="280"/>
      <c r="LFD134" s="280"/>
      <c r="LFE134" s="321"/>
      <c r="LFF134" s="280"/>
      <c r="LFG134" s="280"/>
      <c r="LFH134" s="321"/>
      <c r="LFI134" s="280"/>
      <c r="LFJ134" s="280"/>
      <c r="LFK134" s="321"/>
      <c r="LFL134" s="280"/>
      <c r="LFM134" s="280"/>
      <c r="LFN134" s="321"/>
      <c r="LFO134" s="280"/>
      <c r="LFP134" s="280"/>
      <c r="LFQ134" s="321"/>
      <c r="LFR134" s="280"/>
      <c r="LFS134" s="280"/>
      <c r="LFT134" s="321"/>
      <c r="LFU134" s="280"/>
      <c r="LFV134" s="280"/>
      <c r="LFW134" s="321"/>
      <c r="LFX134" s="280"/>
      <c r="LFY134" s="280"/>
      <c r="LFZ134" s="321"/>
      <c r="LGA134" s="280"/>
      <c r="LGB134" s="280"/>
      <c r="LGC134" s="321"/>
      <c r="LGD134" s="280"/>
      <c r="LGE134" s="280"/>
      <c r="LGF134" s="321"/>
      <c r="LGG134" s="280"/>
      <c r="LGH134" s="280"/>
      <c r="LGI134" s="321"/>
      <c r="LGJ134" s="280"/>
      <c r="LGK134" s="280"/>
      <c r="LGL134" s="321"/>
      <c r="LGM134" s="280"/>
      <c r="LGN134" s="280"/>
      <c r="LGO134" s="321"/>
      <c r="LGP134" s="280"/>
      <c r="LGQ134" s="280"/>
      <c r="LGR134" s="321"/>
      <c r="LGS134" s="280"/>
      <c r="LGT134" s="280"/>
      <c r="LGU134" s="321"/>
      <c r="LGV134" s="280"/>
      <c r="LGW134" s="280"/>
      <c r="LGX134" s="321"/>
      <c r="LGY134" s="280"/>
      <c r="LGZ134" s="280"/>
      <c r="LHA134" s="321"/>
      <c r="LHB134" s="280"/>
      <c r="LHC134" s="280"/>
      <c r="LHD134" s="321"/>
      <c r="LHE134" s="280"/>
      <c r="LHF134" s="280"/>
      <c r="LHG134" s="321"/>
      <c r="LHH134" s="280"/>
      <c r="LHI134" s="280"/>
      <c r="LHJ134" s="321"/>
      <c r="LHK134" s="280"/>
      <c r="LHL134" s="280"/>
      <c r="LHM134" s="321"/>
      <c r="LHN134" s="280"/>
      <c r="LHO134" s="280"/>
      <c r="LHP134" s="321"/>
      <c r="LHQ134" s="280"/>
      <c r="LHR134" s="280"/>
      <c r="LHS134" s="321"/>
      <c r="LHT134" s="280"/>
      <c r="LHU134" s="280"/>
      <c r="LHV134" s="321"/>
      <c r="LHW134" s="280"/>
      <c r="LHX134" s="280"/>
      <c r="LHY134" s="321"/>
      <c r="LHZ134" s="280"/>
      <c r="LIA134" s="280"/>
      <c r="LIB134" s="321"/>
      <c r="LIC134" s="280"/>
      <c r="LID134" s="280"/>
      <c r="LIE134" s="321"/>
      <c r="LIF134" s="280"/>
      <c r="LIG134" s="280"/>
      <c r="LIH134" s="321"/>
      <c r="LII134" s="280"/>
      <c r="LIJ134" s="280"/>
      <c r="LIK134" s="321"/>
      <c r="LIL134" s="280"/>
      <c r="LIM134" s="280"/>
      <c r="LIN134" s="321"/>
      <c r="LIO134" s="280"/>
      <c r="LIP134" s="280"/>
      <c r="LIQ134" s="321"/>
      <c r="LIR134" s="280"/>
      <c r="LIS134" s="280"/>
      <c r="LIT134" s="321"/>
      <c r="LIU134" s="280"/>
      <c r="LIV134" s="280"/>
      <c r="LIW134" s="321"/>
      <c r="LIX134" s="280"/>
      <c r="LIY134" s="280"/>
      <c r="LIZ134" s="321"/>
      <c r="LJA134" s="280"/>
      <c r="LJB134" s="280"/>
      <c r="LJC134" s="321"/>
      <c r="LJD134" s="280"/>
      <c r="LJE134" s="280"/>
      <c r="LJF134" s="321"/>
      <c r="LJG134" s="280"/>
      <c r="LJH134" s="280"/>
      <c r="LJI134" s="321"/>
      <c r="LJJ134" s="280"/>
      <c r="LJK134" s="280"/>
      <c r="LJL134" s="321"/>
      <c r="LJM134" s="280"/>
      <c r="LJN134" s="280"/>
      <c r="LJO134" s="321"/>
      <c r="LJP134" s="280"/>
      <c r="LJQ134" s="280"/>
      <c r="LJR134" s="321"/>
      <c r="LJS134" s="280"/>
      <c r="LJT134" s="280"/>
      <c r="LJU134" s="321"/>
      <c r="LJV134" s="280"/>
      <c r="LJW134" s="280"/>
      <c r="LJX134" s="321"/>
      <c r="LJY134" s="280"/>
      <c r="LJZ134" s="280"/>
      <c r="LKA134" s="321"/>
      <c r="LKB134" s="280"/>
      <c r="LKC134" s="280"/>
      <c r="LKD134" s="321"/>
      <c r="LKE134" s="280"/>
      <c r="LKF134" s="280"/>
      <c r="LKG134" s="321"/>
      <c r="LKH134" s="280"/>
      <c r="LKI134" s="280"/>
      <c r="LKJ134" s="321"/>
      <c r="LKK134" s="280"/>
      <c r="LKL134" s="280"/>
      <c r="LKM134" s="321"/>
      <c r="LKN134" s="280"/>
      <c r="LKO134" s="280"/>
      <c r="LKP134" s="321"/>
      <c r="LKQ134" s="280"/>
      <c r="LKR134" s="280"/>
      <c r="LKS134" s="321"/>
      <c r="LKT134" s="280"/>
      <c r="LKU134" s="280"/>
      <c r="LKV134" s="321"/>
      <c r="LKW134" s="280"/>
      <c r="LKX134" s="280"/>
      <c r="LKY134" s="321"/>
      <c r="LKZ134" s="280"/>
      <c r="LLA134" s="280"/>
      <c r="LLB134" s="321"/>
      <c r="LLC134" s="280"/>
      <c r="LLD134" s="280"/>
      <c r="LLE134" s="321"/>
      <c r="LLF134" s="280"/>
      <c r="LLG134" s="280"/>
      <c r="LLH134" s="321"/>
      <c r="LLI134" s="280"/>
      <c r="LLJ134" s="280"/>
      <c r="LLK134" s="321"/>
      <c r="LLL134" s="280"/>
      <c r="LLM134" s="280"/>
      <c r="LLN134" s="321"/>
      <c r="LLO134" s="280"/>
      <c r="LLP134" s="280"/>
      <c r="LLQ134" s="321"/>
      <c r="LLR134" s="280"/>
      <c r="LLS134" s="280"/>
      <c r="LLT134" s="321"/>
      <c r="LLU134" s="280"/>
      <c r="LLV134" s="280"/>
      <c r="LLW134" s="321"/>
      <c r="LLX134" s="280"/>
      <c r="LLY134" s="280"/>
      <c r="LLZ134" s="321"/>
      <c r="LMA134" s="280"/>
      <c r="LMB134" s="280"/>
      <c r="LMC134" s="321"/>
      <c r="LMD134" s="280"/>
      <c r="LME134" s="280"/>
      <c r="LMF134" s="321"/>
      <c r="LMG134" s="280"/>
      <c r="LMH134" s="280"/>
      <c r="LMI134" s="321"/>
      <c r="LMJ134" s="280"/>
      <c r="LMK134" s="280"/>
      <c r="LML134" s="321"/>
      <c r="LMM134" s="280"/>
      <c r="LMN134" s="280"/>
      <c r="LMO134" s="321"/>
      <c r="LMP134" s="280"/>
      <c r="LMQ134" s="280"/>
      <c r="LMR134" s="321"/>
      <c r="LMS134" s="280"/>
      <c r="LMT134" s="280"/>
      <c r="LMU134" s="321"/>
      <c r="LMV134" s="280"/>
      <c r="LMW134" s="280"/>
      <c r="LMX134" s="321"/>
      <c r="LMY134" s="280"/>
      <c r="LMZ134" s="280"/>
      <c r="LNA134" s="321"/>
      <c r="LNB134" s="280"/>
      <c r="LNC134" s="280"/>
      <c r="LND134" s="321"/>
      <c r="LNE134" s="280"/>
      <c r="LNF134" s="280"/>
      <c r="LNG134" s="321"/>
      <c r="LNH134" s="280"/>
      <c r="LNI134" s="280"/>
      <c r="LNJ134" s="321"/>
      <c r="LNK134" s="280"/>
      <c r="LNL134" s="280"/>
      <c r="LNM134" s="321"/>
      <c r="LNN134" s="280"/>
      <c r="LNO134" s="280"/>
      <c r="LNP134" s="321"/>
      <c r="LNQ134" s="280"/>
      <c r="LNR134" s="280"/>
      <c r="LNS134" s="321"/>
      <c r="LNT134" s="280"/>
      <c r="LNU134" s="280"/>
      <c r="LNV134" s="321"/>
      <c r="LNW134" s="280"/>
      <c r="LNX134" s="280"/>
      <c r="LNY134" s="321"/>
      <c r="LNZ134" s="280"/>
      <c r="LOA134" s="280"/>
      <c r="LOB134" s="321"/>
      <c r="LOC134" s="280"/>
      <c r="LOD134" s="280"/>
      <c r="LOE134" s="321"/>
      <c r="LOF134" s="280"/>
      <c r="LOG134" s="280"/>
      <c r="LOH134" s="321"/>
      <c r="LOI134" s="280"/>
      <c r="LOJ134" s="280"/>
      <c r="LOK134" s="321"/>
      <c r="LOL134" s="280"/>
      <c r="LOM134" s="280"/>
      <c r="LON134" s="321"/>
      <c r="LOO134" s="280"/>
      <c r="LOP134" s="280"/>
      <c r="LOQ134" s="321"/>
      <c r="LOR134" s="280"/>
      <c r="LOS134" s="280"/>
      <c r="LOT134" s="321"/>
      <c r="LOU134" s="280"/>
      <c r="LOV134" s="280"/>
      <c r="LOW134" s="321"/>
      <c r="LOX134" s="280"/>
      <c r="LOY134" s="280"/>
      <c r="LOZ134" s="321"/>
      <c r="LPA134" s="280"/>
      <c r="LPB134" s="280"/>
      <c r="LPC134" s="321"/>
      <c r="LPD134" s="280"/>
      <c r="LPE134" s="280"/>
      <c r="LPF134" s="321"/>
      <c r="LPG134" s="280"/>
      <c r="LPH134" s="280"/>
      <c r="LPI134" s="321"/>
      <c r="LPJ134" s="280"/>
      <c r="LPK134" s="280"/>
      <c r="LPL134" s="321"/>
      <c r="LPM134" s="280"/>
      <c r="LPN134" s="280"/>
      <c r="LPO134" s="321"/>
      <c r="LPP134" s="280"/>
      <c r="LPQ134" s="280"/>
      <c r="LPR134" s="321"/>
      <c r="LPS134" s="280"/>
      <c r="LPT134" s="280"/>
      <c r="LPU134" s="321"/>
      <c r="LPV134" s="280"/>
      <c r="LPW134" s="280"/>
      <c r="LPX134" s="321"/>
      <c r="LPY134" s="280"/>
      <c r="LPZ134" s="280"/>
      <c r="LQA134" s="321"/>
      <c r="LQB134" s="280"/>
      <c r="LQC134" s="280"/>
      <c r="LQD134" s="321"/>
      <c r="LQE134" s="280"/>
      <c r="LQF134" s="280"/>
      <c r="LQG134" s="321"/>
      <c r="LQH134" s="280"/>
      <c r="LQI134" s="280"/>
      <c r="LQJ134" s="321"/>
      <c r="LQK134" s="280"/>
      <c r="LQL134" s="280"/>
      <c r="LQM134" s="321"/>
      <c r="LQN134" s="280"/>
      <c r="LQO134" s="280"/>
      <c r="LQP134" s="321"/>
      <c r="LQQ134" s="280"/>
      <c r="LQR134" s="280"/>
      <c r="LQS134" s="321"/>
      <c r="LQT134" s="280"/>
      <c r="LQU134" s="280"/>
      <c r="LQV134" s="321"/>
      <c r="LQW134" s="280"/>
      <c r="LQX134" s="280"/>
      <c r="LQY134" s="321"/>
      <c r="LQZ134" s="280"/>
      <c r="LRA134" s="280"/>
      <c r="LRB134" s="321"/>
      <c r="LRC134" s="280"/>
      <c r="LRD134" s="280"/>
      <c r="LRE134" s="321"/>
      <c r="LRF134" s="280"/>
      <c r="LRG134" s="280"/>
      <c r="LRH134" s="321"/>
      <c r="LRI134" s="280"/>
      <c r="LRJ134" s="280"/>
      <c r="LRK134" s="321"/>
      <c r="LRL134" s="280"/>
      <c r="LRM134" s="280"/>
      <c r="LRN134" s="321"/>
      <c r="LRO134" s="280"/>
      <c r="LRP134" s="280"/>
      <c r="LRQ134" s="321"/>
      <c r="LRR134" s="280"/>
      <c r="LRS134" s="280"/>
      <c r="LRT134" s="321"/>
      <c r="LRU134" s="280"/>
      <c r="LRV134" s="280"/>
      <c r="LRW134" s="321"/>
      <c r="LRX134" s="280"/>
      <c r="LRY134" s="280"/>
      <c r="LRZ134" s="321"/>
      <c r="LSA134" s="280"/>
      <c r="LSB134" s="280"/>
      <c r="LSC134" s="321"/>
      <c r="LSD134" s="280"/>
      <c r="LSE134" s="280"/>
      <c r="LSF134" s="321"/>
      <c r="LSG134" s="280"/>
      <c r="LSH134" s="280"/>
      <c r="LSI134" s="321"/>
      <c r="LSJ134" s="280"/>
      <c r="LSK134" s="280"/>
      <c r="LSL134" s="321"/>
      <c r="LSM134" s="280"/>
      <c r="LSN134" s="280"/>
      <c r="LSO134" s="321"/>
      <c r="LSP134" s="280"/>
      <c r="LSQ134" s="280"/>
      <c r="LSR134" s="321"/>
      <c r="LSS134" s="280"/>
      <c r="LST134" s="280"/>
      <c r="LSU134" s="321"/>
      <c r="LSV134" s="280"/>
      <c r="LSW134" s="280"/>
      <c r="LSX134" s="321"/>
      <c r="LSY134" s="280"/>
      <c r="LSZ134" s="280"/>
      <c r="LTA134" s="321"/>
      <c r="LTB134" s="280"/>
      <c r="LTC134" s="280"/>
      <c r="LTD134" s="321"/>
      <c r="LTE134" s="280"/>
      <c r="LTF134" s="280"/>
      <c r="LTG134" s="321"/>
      <c r="LTH134" s="280"/>
      <c r="LTI134" s="280"/>
      <c r="LTJ134" s="321"/>
      <c r="LTK134" s="280"/>
      <c r="LTL134" s="280"/>
      <c r="LTM134" s="321"/>
      <c r="LTN134" s="280"/>
      <c r="LTO134" s="280"/>
      <c r="LTP134" s="321"/>
      <c r="LTQ134" s="280"/>
      <c r="LTR134" s="280"/>
      <c r="LTS134" s="321"/>
      <c r="LTT134" s="280"/>
      <c r="LTU134" s="280"/>
      <c r="LTV134" s="321"/>
      <c r="LTW134" s="280"/>
      <c r="LTX134" s="280"/>
      <c r="LTY134" s="321"/>
      <c r="LTZ134" s="280"/>
      <c r="LUA134" s="280"/>
      <c r="LUB134" s="321"/>
      <c r="LUC134" s="280"/>
      <c r="LUD134" s="280"/>
      <c r="LUE134" s="321"/>
      <c r="LUF134" s="280"/>
      <c r="LUG134" s="280"/>
      <c r="LUH134" s="321"/>
      <c r="LUI134" s="280"/>
      <c r="LUJ134" s="280"/>
      <c r="LUK134" s="321"/>
      <c r="LUL134" s="280"/>
      <c r="LUM134" s="280"/>
      <c r="LUN134" s="321"/>
      <c r="LUO134" s="280"/>
      <c r="LUP134" s="280"/>
      <c r="LUQ134" s="321"/>
      <c r="LUR134" s="280"/>
      <c r="LUS134" s="280"/>
      <c r="LUT134" s="321"/>
      <c r="LUU134" s="280"/>
      <c r="LUV134" s="280"/>
      <c r="LUW134" s="321"/>
      <c r="LUX134" s="280"/>
      <c r="LUY134" s="280"/>
      <c r="LUZ134" s="321"/>
      <c r="LVA134" s="280"/>
      <c r="LVB134" s="280"/>
      <c r="LVC134" s="321"/>
      <c r="LVD134" s="280"/>
      <c r="LVE134" s="280"/>
      <c r="LVF134" s="321"/>
      <c r="LVG134" s="280"/>
      <c r="LVH134" s="280"/>
      <c r="LVI134" s="321"/>
      <c r="LVJ134" s="280"/>
      <c r="LVK134" s="280"/>
      <c r="LVL134" s="321"/>
      <c r="LVM134" s="280"/>
      <c r="LVN134" s="280"/>
      <c r="LVO134" s="321"/>
      <c r="LVP134" s="280"/>
      <c r="LVQ134" s="280"/>
      <c r="LVR134" s="321"/>
      <c r="LVS134" s="280"/>
      <c r="LVT134" s="280"/>
      <c r="LVU134" s="321"/>
      <c r="LVV134" s="280"/>
      <c r="LVW134" s="280"/>
      <c r="LVX134" s="321"/>
      <c r="LVY134" s="280"/>
      <c r="LVZ134" s="280"/>
      <c r="LWA134" s="321"/>
      <c r="LWB134" s="280"/>
      <c r="LWC134" s="280"/>
      <c r="LWD134" s="321"/>
      <c r="LWE134" s="280"/>
      <c r="LWF134" s="280"/>
      <c r="LWG134" s="321"/>
      <c r="LWH134" s="280"/>
      <c r="LWI134" s="280"/>
      <c r="LWJ134" s="321"/>
      <c r="LWK134" s="280"/>
      <c r="LWL134" s="280"/>
      <c r="LWM134" s="321"/>
      <c r="LWN134" s="280"/>
      <c r="LWO134" s="280"/>
      <c r="LWP134" s="321"/>
      <c r="LWQ134" s="280"/>
      <c r="LWR134" s="280"/>
      <c r="LWS134" s="321"/>
      <c r="LWT134" s="280"/>
      <c r="LWU134" s="280"/>
      <c r="LWV134" s="321"/>
      <c r="LWW134" s="280"/>
      <c r="LWX134" s="280"/>
      <c r="LWY134" s="321"/>
      <c r="LWZ134" s="280"/>
      <c r="LXA134" s="280"/>
      <c r="LXB134" s="321"/>
      <c r="LXC134" s="280"/>
      <c r="LXD134" s="280"/>
      <c r="LXE134" s="321"/>
      <c r="LXF134" s="280"/>
      <c r="LXG134" s="280"/>
      <c r="LXH134" s="321"/>
      <c r="LXI134" s="280"/>
      <c r="LXJ134" s="280"/>
      <c r="LXK134" s="321"/>
      <c r="LXL134" s="280"/>
      <c r="LXM134" s="280"/>
      <c r="LXN134" s="321"/>
      <c r="LXO134" s="280"/>
      <c r="LXP134" s="280"/>
      <c r="LXQ134" s="321"/>
      <c r="LXR134" s="280"/>
      <c r="LXS134" s="280"/>
      <c r="LXT134" s="321"/>
      <c r="LXU134" s="280"/>
      <c r="LXV134" s="280"/>
      <c r="LXW134" s="321"/>
      <c r="LXX134" s="280"/>
      <c r="LXY134" s="280"/>
      <c r="LXZ134" s="321"/>
      <c r="LYA134" s="280"/>
      <c r="LYB134" s="280"/>
      <c r="LYC134" s="321"/>
      <c r="LYD134" s="280"/>
      <c r="LYE134" s="280"/>
      <c r="LYF134" s="321"/>
      <c r="LYG134" s="280"/>
      <c r="LYH134" s="280"/>
      <c r="LYI134" s="321"/>
      <c r="LYJ134" s="280"/>
      <c r="LYK134" s="280"/>
      <c r="LYL134" s="321"/>
      <c r="LYM134" s="280"/>
      <c r="LYN134" s="280"/>
      <c r="LYO134" s="321"/>
      <c r="LYP134" s="280"/>
      <c r="LYQ134" s="280"/>
      <c r="LYR134" s="321"/>
      <c r="LYS134" s="280"/>
      <c r="LYT134" s="280"/>
      <c r="LYU134" s="321"/>
      <c r="LYV134" s="280"/>
      <c r="LYW134" s="280"/>
      <c r="LYX134" s="321"/>
      <c r="LYY134" s="280"/>
      <c r="LYZ134" s="280"/>
      <c r="LZA134" s="321"/>
      <c r="LZB134" s="280"/>
      <c r="LZC134" s="280"/>
      <c r="LZD134" s="321"/>
      <c r="LZE134" s="280"/>
      <c r="LZF134" s="280"/>
      <c r="LZG134" s="321"/>
      <c r="LZH134" s="280"/>
      <c r="LZI134" s="280"/>
      <c r="LZJ134" s="321"/>
      <c r="LZK134" s="280"/>
      <c r="LZL134" s="280"/>
      <c r="LZM134" s="321"/>
      <c r="LZN134" s="280"/>
      <c r="LZO134" s="280"/>
      <c r="LZP134" s="321"/>
      <c r="LZQ134" s="280"/>
      <c r="LZR134" s="280"/>
      <c r="LZS134" s="321"/>
      <c r="LZT134" s="280"/>
      <c r="LZU134" s="280"/>
      <c r="LZV134" s="321"/>
      <c r="LZW134" s="280"/>
      <c r="LZX134" s="280"/>
      <c r="LZY134" s="321"/>
      <c r="LZZ134" s="280"/>
      <c r="MAA134" s="280"/>
      <c r="MAB134" s="321"/>
      <c r="MAC134" s="280"/>
      <c r="MAD134" s="280"/>
      <c r="MAE134" s="321"/>
      <c r="MAF134" s="280"/>
      <c r="MAG134" s="280"/>
      <c r="MAH134" s="321"/>
      <c r="MAI134" s="280"/>
      <c r="MAJ134" s="280"/>
      <c r="MAK134" s="321"/>
      <c r="MAL134" s="280"/>
      <c r="MAM134" s="280"/>
      <c r="MAN134" s="321"/>
      <c r="MAO134" s="280"/>
      <c r="MAP134" s="280"/>
      <c r="MAQ134" s="321"/>
      <c r="MAR134" s="280"/>
      <c r="MAS134" s="280"/>
      <c r="MAT134" s="321"/>
      <c r="MAU134" s="280"/>
      <c r="MAV134" s="280"/>
      <c r="MAW134" s="321"/>
      <c r="MAX134" s="280"/>
      <c r="MAY134" s="280"/>
      <c r="MAZ134" s="321"/>
      <c r="MBA134" s="280"/>
      <c r="MBB134" s="280"/>
      <c r="MBC134" s="321"/>
      <c r="MBD134" s="280"/>
      <c r="MBE134" s="280"/>
      <c r="MBF134" s="321"/>
      <c r="MBG134" s="280"/>
      <c r="MBH134" s="280"/>
      <c r="MBI134" s="321"/>
      <c r="MBJ134" s="280"/>
      <c r="MBK134" s="280"/>
      <c r="MBL134" s="321"/>
      <c r="MBM134" s="280"/>
      <c r="MBN134" s="280"/>
      <c r="MBO134" s="321"/>
      <c r="MBP134" s="280"/>
      <c r="MBQ134" s="280"/>
      <c r="MBR134" s="321"/>
      <c r="MBS134" s="280"/>
      <c r="MBT134" s="280"/>
      <c r="MBU134" s="321"/>
      <c r="MBV134" s="280"/>
      <c r="MBW134" s="280"/>
      <c r="MBX134" s="321"/>
      <c r="MBY134" s="280"/>
      <c r="MBZ134" s="280"/>
      <c r="MCA134" s="321"/>
      <c r="MCB134" s="280"/>
      <c r="MCC134" s="280"/>
      <c r="MCD134" s="321"/>
      <c r="MCE134" s="280"/>
      <c r="MCF134" s="280"/>
      <c r="MCG134" s="321"/>
      <c r="MCH134" s="280"/>
      <c r="MCI134" s="280"/>
      <c r="MCJ134" s="321"/>
      <c r="MCK134" s="280"/>
      <c r="MCL134" s="280"/>
      <c r="MCM134" s="321"/>
      <c r="MCN134" s="280"/>
      <c r="MCO134" s="280"/>
      <c r="MCP134" s="321"/>
      <c r="MCQ134" s="280"/>
      <c r="MCR134" s="280"/>
      <c r="MCS134" s="321"/>
      <c r="MCT134" s="280"/>
      <c r="MCU134" s="280"/>
      <c r="MCV134" s="321"/>
      <c r="MCW134" s="280"/>
      <c r="MCX134" s="280"/>
      <c r="MCY134" s="321"/>
      <c r="MCZ134" s="280"/>
      <c r="MDA134" s="280"/>
      <c r="MDB134" s="321"/>
      <c r="MDC134" s="280"/>
      <c r="MDD134" s="280"/>
      <c r="MDE134" s="321"/>
      <c r="MDF134" s="280"/>
      <c r="MDG134" s="280"/>
      <c r="MDH134" s="321"/>
      <c r="MDI134" s="280"/>
      <c r="MDJ134" s="280"/>
      <c r="MDK134" s="321"/>
      <c r="MDL134" s="280"/>
      <c r="MDM134" s="280"/>
      <c r="MDN134" s="321"/>
      <c r="MDO134" s="280"/>
      <c r="MDP134" s="280"/>
      <c r="MDQ134" s="321"/>
      <c r="MDR134" s="280"/>
      <c r="MDS134" s="280"/>
      <c r="MDT134" s="321"/>
      <c r="MDU134" s="280"/>
      <c r="MDV134" s="280"/>
      <c r="MDW134" s="321"/>
      <c r="MDX134" s="280"/>
      <c r="MDY134" s="280"/>
      <c r="MDZ134" s="321"/>
      <c r="MEA134" s="280"/>
      <c r="MEB134" s="280"/>
      <c r="MEC134" s="321"/>
      <c r="MED134" s="280"/>
      <c r="MEE134" s="280"/>
      <c r="MEF134" s="321"/>
      <c r="MEG134" s="280"/>
      <c r="MEH134" s="280"/>
      <c r="MEI134" s="321"/>
      <c r="MEJ134" s="280"/>
      <c r="MEK134" s="280"/>
      <c r="MEL134" s="321"/>
      <c r="MEM134" s="280"/>
      <c r="MEN134" s="280"/>
      <c r="MEO134" s="321"/>
      <c r="MEP134" s="280"/>
      <c r="MEQ134" s="280"/>
      <c r="MER134" s="321"/>
      <c r="MES134" s="280"/>
      <c r="MET134" s="280"/>
      <c r="MEU134" s="321"/>
      <c r="MEV134" s="280"/>
      <c r="MEW134" s="280"/>
      <c r="MEX134" s="321"/>
      <c r="MEY134" s="280"/>
      <c r="MEZ134" s="280"/>
      <c r="MFA134" s="321"/>
      <c r="MFB134" s="280"/>
      <c r="MFC134" s="280"/>
      <c r="MFD134" s="321"/>
      <c r="MFE134" s="280"/>
      <c r="MFF134" s="280"/>
      <c r="MFG134" s="321"/>
      <c r="MFH134" s="280"/>
      <c r="MFI134" s="280"/>
      <c r="MFJ134" s="321"/>
      <c r="MFK134" s="280"/>
      <c r="MFL134" s="280"/>
      <c r="MFM134" s="321"/>
      <c r="MFN134" s="280"/>
      <c r="MFO134" s="280"/>
      <c r="MFP134" s="321"/>
      <c r="MFQ134" s="280"/>
      <c r="MFR134" s="280"/>
      <c r="MFS134" s="321"/>
      <c r="MFT134" s="280"/>
      <c r="MFU134" s="280"/>
      <c r="MFV134" s="321"/>
      <c r="MFW134" s="280"/>
      <c r="MFX134" s="280"/>
      <c r="MFY134" s="321"/>
      <c r="MFZ134" s="280"/>
      <c r="MGA134" s="280"/>
      <c r="MGB134" s="321"/>
      <c r="MGC134" s="280"/>
      <c r="MGD134" s="280"/>
      <c r="MGE134" s="321"/>
      <c r="MGF134" s="280"/>
      <c r="MGG134" s="280"/>
      <c r="MGH134" s="321"/>
      <c r="MGI134" s="280"/>
      <c r="MGJ134" s="280"/>
      <c r="MGK134" s="321"/>
      <c r="MGL134" s="280"/>
      <c r="MGM134" s="280"/>
      <c r="MGN134" s="321"/>
      <c r="MGO134" s="280"/>
      <c r="MGP134" s="280"/>
      <c r="MGQ134" s="321"/>
      <c r="MGR134" s="280"/>
      <c r="MGS134" s="280"/>
      <c r="MGT134" s="321"/>
      <c r="MGU134" s="280"/>
      <c r="MGV134" s="280"/>
      <c r="MGW134" s="321"/>
      <c r="MGX134" s="280"/>
      <c r="MGY134" s="280"/>
      <c r="MGZ134" s="321"/>
      <c r="MHA134" s="280"/>
      <c r="MHB134" s="280"/>
      <c r="MHC134" s="321"/>
      <c r="MHD134" s="280"/>
      <c r="MHE134" s="280"/>
      <c r="MHF134" s="321"/>
      <c r="MHG134" s="280"/>
      <c r="MHH134" s="280"/>
      <c r="MHI134" s="321"/>
      <c r="MHJ134" s="280"/>
      <c r="MHK134" s="280"/>
      <c r="MHL134" s="321"/>
      <c r="MHM134" s="280"/>
      <c r="MHN134" s="280"/>
      <c r="MHO134" s="321"/>
      <c r="MHP134" s="280"/>
      <c r="MHQ134" s="280"/>
      <c r="MHR134" s="321"/>
      <c r="MHS134" s="280"/>
      <c r="MHT134" s="280"/>
      <c r="MHU134" s="321"/>
      <c r="MHV134" s="280"/>
      <c r="MHW134" s="280"/>
      <c r="MHX134" s="321"/>
      <c r="MHY134" s="280"/>
      <c r="MHZ134" s="280"/>
      <c r="MIA134" s="321"/>
      <c r="MIB134" s="280"/>
      <c r="MIC134" s="280"/>
      <c r="MID134" s="321"/>
      <c r="MIE134" s="280"/>
      <c r="MIF134" s="280"/>
      <c r="MIG134" s="321"/>
      <c r="MIH134" s="280"/>
      <c r="MII134" s="280"/>
      <c r="MIJ134" s="321"/>
      <c r="MIK134" s="280"/>
      <c r="MIL134" s="280"/>
      <c r="MIM134" s="321"/>
      <c r="MIN134" s="280"/>
      <c r="MIO134" s="280"/>
      <c r="MIP134" s="321"/>
      <c r="MIQ134" s="280"/>
      <c r="MIR134" s="280"/>
      <c r="MIS134" s="321"/>
      <c r="MIT134" s="280"/>
      <c r="MIU134" s="280"/>
      <c r="MIV134" s="321"/>
      <c r="MIW134" s="280"/>
      <c r="MIX134" s="280"/>
      <c r="MIY134" s="321"/>
      <c r="MIZ134" s="280"/>
      <c r="MJA134" s="280"/>
      <c r="MJB134" s="321"/>
      <c r="MJC134" s="280"/>
      <c r="MJD134" s="280"/>
      <c r="MJE134" s="321"/>
      <c r="MJF134" s="280"/>
      <c r="MJG134" s="280"/>
      <c r="MJH134" s="321"/>
      <c r="MJI134" s="280"/>
      <c r="MJJ134" s="280"/>
      <c r="MJK134" s="321"/>
      <c r="MJL134" s="280"/>
      <c r="MJM134" s="280"/>
      <c r="MJN134" s="321"/>
      <c r="MJO134" s="280"/>
      <c r="MJP134" s="280"/>
      <c r="MJQ134" s="321"/>
      <c r="MJR134" s="280"/>
      <c r="MJS134" s="280"/>
      <c r="MJT134" s="321"/>
      <c r="MJU134" s="280"/>
      <c r="MJV134" s="280"/>
      <c r="MJW134" s="321"/>
      <c r="MJX134" s="280"/>
      <c r="MJY134" s="280"/>
      <c r="MJZ134" s="321"/>
      <c r="MKA134" s="280"/>
      <c r="MKB134" s="280"/>
      <c r="MKC134" s="321"/>
      <c r="MKD134" s="280"/>
      <c r="MKE134" s="280"/>
      <c r="MKF134" s="321"/>
      <c r="MKG134" s="280"/>
      <c r="MKH134" s="280"/>
      <c r="MKI134" s="321"/>
      <c r="MKJ134" s="280"/>
      <c r="MKK134" s="280"/>
      <c r="MKL134" s="321"/>
      <c r="MKM134" s="280"/>
      <c r="MKN134" s="280"/>
      <c r="MKO134" s="321"/>
      <c r="MKP134" s="280"/>
      <c r="MKQ134" s="280"/>
      <c r="MKR134" s="321"/>
      <c r="MKS134" s="280"/>
      <c r="MKT134" s="280"/>
      <c r="MKU134" s="321"/>
      <c r="MKV134" s="280"/>
      <c r="MKW134" s="280"/>
      <c r="MKX134" s="321"/>
      <c r="MKY134" s="280"/>
      <c r="MKZ134" s="280"/>
      <c r="MLA134" s="321"/>
      <c r="MLB134" s="280"/>
      <c r="MLC134" s="280"/>
      <c r="MLD134" s="321"/>
      <c r="MLE134" s="280"/>
      <c r="MLF134" s="280"/>
      <c r="MLG134" s="321"/>
      <c r="MLH134" s="280"/>
      <c r="MLI134" s="280"/>
      <c r="MLJ134" s="321"/>
      <c r="MLK134" s="280"/>
      <c r="MLL134" s="280"/>
      <c r="MLM134" s="321"/>
      <c r="MLN134" s="280"/>
      <c r="MLO134" s="280"/>
      <c r="MLP134" s="321"/>
      <c r="MLQ134" s="280"/>
      <c r="MLR134" s="280"/>
      <c r="MLS134" s="321"/>
      <c r="MLT134" s="280"/>
      <c r="MLU134" s="280"/>
      <c r="MLV134" s="321"/>
      <c r="MLW134" s="280"/>
      <c r="MLX134" s="280"/>
      <c r="MLY134" s="321"/>
      <c r="MLZ134" s="280"/>
      <c r="MMA134" s="280"/>
      <c r="MMB134" s="321"/>
      <c r="MMC134" s="280"/>
      <c r="MMD134" s="280"/>
      <c r="MME134" s="321"/>
      <c r="MMF134" s="280"/>
      <c r="MMG134" s="280"/>
      <c r="MMH134" s="321"/>
      <c r="MMI134" s="280"/>
      <c r="MMJ134" s="280"/>
      <c r="MMK134" s="321"/>
      <c r="MML134" s="280"/>
      <c r="MMM134" s="280"/>
      <c r="MMN134" s="321"/>
      <c r="MMO134" s="280"/>
      <c r="MMP134" s="280"/>
      <c r="MMQ134" s="321"/>
      <c r="MMR134" s="280"/>
      <c r="MMS134" s="280"/>
      <c r="MMT134" s="321"/>
      <c r="MMU134" s="280"/>
      <c r="MMV134" s="280"/>
      <c r="MMW134" s="321"/>
      <c r="MMX134" s="280"/>
      <c r="MMY134" s="280"/>
      <c r="MMZ134" s="321"/>
      <c r="MNA134" s="280"/>
      <c r="MNB134" s="280"/>
      <c r="MNC134" s="321"/>
      <c r="MND134" s="280"/>
      <c r="MNE134" s="280"/>
      <c r="MNF134" s="321"/>
      <c r="MNG134" s="280"/>
      <c r="MNH134" s="280"/>
      <c r="MNI134" s="321"/>
      <c r="MNJ134" s="280"/>
      <c r="MNK134" s="280"/>
      <c r="MNL134" s="321"/>
      <c r="MNM134" s="280"/>
      <c r="MNN134" s="280"/>
      <c r="MNO134" s="321"/>
      <c r="MNP134" s="280"/>
      <c r="MNQ134" s="280"/>
      <c r="MNR134" s="321"/>
      <c r="MNS134" s="280"/>
      <c r="MNT134" s="280"/>
      <c r="MNU134" s="321"/>
      <c r="MNV134" s="280"/>
      <c r="MNW134" s="280"/>
      <c r="MNX134" s="321"/>
      <c r="MNY134" s="280"/>
      <c r="MNZ134" s="280"/>
      <c r="MOA134" s="321"/>
      <c r="MOB134" s="280"/>
      <c r="MOC134" s="280"/>
      <c r="MOD134" s="321"/>
      <c r="MOE134" s="280"/>
      <c r="MOF134" s="280"/>
      <c r="MOG134" s="321"/>
      <c r="MOH134" s="280"/>
      <c r="MOI134" s="280"/>
      <c r="MOJ134" s="321"/>
      <c r="MOK134" s="280"/>
      <c r="MOL134" s="280"/>
      <c r="MOM134" s="321"/>
      <c r="MON134" s="280"/>
      <c r="MOO134" s="280"/>
      <c r="MOP134" s="321"/>
      <c r="MOQ134" s="280"/>
      <c r="MOR134" s="280"/>
      <c r="MOS134" s="321"/>
      <c r="MOT134" s="280"/>
      <c r="MOU134" s="280"/>
      <c r="MOV134" s="321"/>
      <c r="MOW134" s="280"/>
      <c r="MOX134" s="280"/>
      <c r="MOY134" s="321"/>
      <c r="MOZ134" s="280"/>
      <c r="MPA134" s="280"/>
      <c r="MPB134" s="321"/>
      <c r="MPC134" s="280"/>
      <c r="MPD134" s="280"/>
      <c r="MPE134" s="321"/>
      <c r="MPF134" s="280"/>
      <c r="MPG134" s="280"/>
      <c r="MPH134" s="321"/>
      <c r="MPI134" s="280"/>
      <c r="MPJ134" s="280"/>
      <c r="MPK134" s="321"/>
      <c r="MPL134" s="280"/>
      <c r="MPM134" s="280"/>
      <c r="MPN134" s="321"/>
      <c r="MPO134" s="280"/>
      <c r="MPP134" s="280"/>
      <c r="MPQ134" s="321"/>
      <c r="MPR134" s="280"/>
      <c r="MPS134" s="280"/>
      <c r="MPT134" s="321"/>
      <c r="MPU134" s="280"/>
      <c r="MPV134" s="280"/>
      <c r="MPW134" s="321"/>
      <c r="MPX134" s="280"/>
      <c r="MPY134" s="280"/>
      <c r="MPZ134" s="321"/>
      <c r="MQA134" s="280"/>
      <c r="MQB134" s="280"/>
      <c r="MQC134" s="321"/>
      <c r="MQD134" s="280"/>
      <c r="MQE134" s="280"/>
      <c r="MQF134" s="321"/>
      <c r="MQG134" s="280"/>
      <c r="MQH134" s="280"/>
      <c r="MQI134" s="321"/>
      <c r="MQJ134" s="280"/>
      <c r="MQK134" s="280"/>
      <c r="MQL134" s="321"/>
      <c r="MQM134" s="280"/>
      <c r="MQN134" s="280"/>
      <c r="MQO134" s="321"/>
      <c r="MQP134" s="280"/>
      <c r="MQQ134" s="280"/>
      <c r="MQR134" s="321"/>
      <c r="MQS134" s="280"/>
      <c r="MQT134" s="280"/>
      <c r="MQU134" s="321"/>
      <c r="MQV134" s="280"/>
      <c r="MQW134" s="280"/>
      <c r="MQX134" s="321"/>
      <c r="MQY134" s="280"/>
      <c r="MQZ134" s="280"/>
      <c r="MRA134" s="321"/>
      <c r="MRB134" s="280"/>
      <c r="MRC134" s="280"/>
      <c r="MRD134" s="321"/>
      <c r="MRE134" s="280"/>
      <c r="MRF134" s="280"/>
      <c r="MRG134" s="321"/>
      <c r="MRH134" s="280"/>
      <c r="MRI134" s="280"/>
      <c r="MRJ134" s="321"/>
      <c r="MRK134" s="280"/>
      <c r="MRL134" s="280"/>
      <c r="MRM134" s="321"/>
      <c r="MRN134" s="280"/>
      <c r="MRO134" s="280"/>
      <c r="MRP134" s="321"/>
      <c r="MRQ134" s="280"/>
      <c r="MRR134" s="280"/>
      <c r="MRS134" s="321"/>
      <c r="MRT134" s="280"/>
      <c r="MRU134" s="280"/>
      <c r="MRV134" s="321"/>
      <c r="MRW134" s="280"/>
      <c r="MRX134" s="280"/>
      <c r="MRY134" s="321"/>
      <c r="MRZ134" s="280"/>
      <c r="MSA134" s="280"/>
      <c r="MSB134" s="321"/>
      <c r="MSC134" s="280"/>
      <c r="MSD134" s="280"/>
      <c r="MSE134" s="321"/>
      <c r="MSF134" s="280"/>
      <c r="MSG134" s="280"/>
      <c r="MSH134" s="321"/>
      <c r="MSI134" s="280"/>
      <c r="MSJ134" s="280"/>
      <c r="MSK134" s="321"/>
      <c r="MSL134" s="280"/>
      <c r="MSM134" s="280"/>
      <c r="MSN134" s="321"/>
      <c r="MSO134" s="280"/>
      <c r="MSP134" s="280"/>
      <c r="MSQ134" s="321"/>
      <c r="MSR134" s="280"/>
      <c r="MSS134" s="280"/>
      <c r="MST134" s="321"/>
      <c r="MSU134" s="280"/>
      <c r="MSV134" s="280"/>
      <c r="MSW134" s="321"/>
      <c r="MSX134" s="280"/>
      <c r="MSY134" s="280"/>
      <c r="MSZ134" s="321"/>
      <c r="MTA134" s="280"/>
      <c r="MTB134" s="280"/>
      <c r="MTC134" s="321"/>
      <c r="MTD134" s="280"/>
      <c r="MTE134" s="280"/>
      <c r="MTF134" s="321"/>
      <c r="MTG134" s="280"/>
      <c r="MTH134" s="280"/>
      <c r="MTI134" s="321"/>
      <c r="MTJ134" s="280"/>
      <c r="MTK134" s="280"/>
      <c r="MTL134" s="321"/>
      <c r="MTM134" s="280"/>
      <c r="MTN134" s="280"/>
      <c r="MTO134" s="321"/>
      <c r="MTP134" s="280"/>
      <c r="MTQ134" s="280"/>
      <c r="MTR134" s="321"/>
      <c r="MTS134" s="280"/>
      <c r="MTT134" s="280"/>
      <c r="MTU134" s="321"/>
      <c r="MTV134" s="280"/>
      <c r="MTW134" s="280"/>
      <c r="MTX134" s="321"/>
      <c r="MTY134" s="280"/>
      <c r="MTZ134" s="280"/>
      <c r="MUA134" s="321"/>
      <c r="MUB134" s="280"/>
      <c r="MUC134" s="280"/>
      <c r="MUD134" s="321"/>
      <c r="MUE134" s="280"/>
      <c r="MUF134" s="280"/>
      <c r="MUG134" s="321"/>
      <c r="MUH134" s="280"/>
      <c r="MUI134" s="280"/>
      <c r="MUJ134" s="321"/>
      <c r="MUK134" s="280"/>
      <c r="MUL134" s="280"/>
      <c r="MUM134" s="321"/>
      <c r="MUN134" s="280"/>
      <c r="MUO134" s="280"/>
      <c r="MUP134" s="321"/>
      <c r="MUQ134" s="280"/>
      <c r="MUR134" s="280"/>
      <c r="MUS134" s="321"/>
      <c r="MUT134" s="280"/>
      <c r="MUU134" s="280"/>
      <c r="MUV134" s="321"/>
      <c r="MUW134" s="280"/>
      <c r="MUX134" s="280"/>
      <c r="MUY134" s="321"/>
      <c r="MUZ134" s="280"/>
      <c r="MVA134" s="280"/>
      <c r="MVB134" s="321"/>
      <c r="MVC134" s="280"/>
      <c r="MVD134" s="280"/>
      <c r="MVE134" s="321"/>
      <c r="MVF134" s="280"/>
      <c r="MVG134" s="280"/>
      <c r="MVH134" s="321"/>
      <c r="MVI134" s="280"/>
      <c r="MVJ134" s="280"/>
      <c r="MVK134" s="321"/>
      <c r="MVL134" s="280"/>
      <c r="MVM134" s="280"/>
      <c r="MVN134" s="321"/>
      <c r="MVO134" s="280"/>
      <c r="MVP134" s="280"/>
      <c r="MVQ134" s="321"/>
      <c r="MVR134" s="280"/>
      <c r="MVS134" s="280"/>
      <c r="MVT134" s="321"/>
      <c r="MVU134" s="280"/>
      <c r="MVV134" s="280"/>
      <c r="MVW134" s="321"/>
      <c r="MVX134" s="280"/>
      <c r="MVY134" s="280"/>
      <c r="MVZ134" s="321"/>
      <c r="MWA134" s="280"/>
      <c r="MWB134" s="280"/>
      <c r="MWC134" s="321"/>
      <c r="MWD134" s="280"/>
      <c r="MWE134" s="280"/>
      <c r="MWF134" s="321"/>
      <c r="MWG134" s="280"/>
      <c r="MWH134" s="280"/>
      <c r="MWI134" s="321"/>
      <c r="MWJ134" s="280"/>
      <c r="MWK134" s="280"/>
      <c r="MWL134" s="321"/>
      <c r="MWM134" s="280"/>
      <c r="MWN134" s="280"/>
      <c r="MWO134" s="321"/>
      <c r="MWP134" s="280"/>
      <c r="MWQ134" s="280"/>
      <c r="MWR134" s="321"/>
      <c r="MWS134" s="280"/>
      <c r="MWT134" s="280"/>
      <c r="MWU134" s="321"/>
      <c r="MWV134" s="280"/>
      <c r="MWW134" s="280"/>
      <c r="MWX134" s="321"/>
      <c r="MWY134" s="280"/>
      <c r="MWZ134" s="280"/>
      <c r="MXA134" s="321"/>
      <c r="MXB134" s="280"/>
      <c r="MXC134" s="280"/>
      <c r="MXD134" s="321"/>
      <c r="MXE134" s="280"/>
      <c r="MXF134" s="280"/>
      <c r="MXG134" s="321"/>
      <c r="MXH134" s="280"/>
      <c r="MXI134" s="280"/>
      <c r="MXJ134" s="321"/>
      <c r="MXK134" s="280"/>
      <c r="MXL134" s="280"/>
      <c r="MXM134" s="321"/>
      <c r="MXN134" s="280"/>
      <c r="MXO134" s="280"/>
      <c r="MXP134" s="321"/>
      <c r="MXQ134" s="280"/>
      <c r="MXR134" s="280"/>
      <c r="MXS134" s="321"/>
      <c r="MXT134" s="280"/>
      <c r="MXU134" s="280"/>
      <c r="MXV134" s="321"/>
      <c r="MXW134" s="280"/>
      <c r="MXX134" s="280"/>
      <c r="MXY134" s="321"/>
      <c r="MXZ134" s="280"/>
      <c r="MYA134" s="280"/>
      <c r="MYB134" s="321"/>
      <c r="MYC134" s="280"/>
      <c r="MYD134" s="280"/>
      <c r="MYE134" s="321"/>
      <c r="MYF134" s="280"/>
      <c r="MYG134" s="280"/>
      <c r="MYH134" s="321"/>
      <c r="MYI134" s="280"/>
      <c r="MYJ134" s="280"/>
      <c r="MYK134" s="321"/>
      <c r="MYL134" s="280"/>
      <c r="MYM134" s="280"/>
      <c r="MYN134" s="321"/>
      <c r="MYO134" s="280"/>
      <c r="MYP134" s="280"/>
      <c r="MYQ134" s="321"/>
      <c r="MYR134" s="280"/>
      <c r="MYS134" s="280"/>
      <c r="MYT134" s="321"/>
      <c r="MYU134" s="280"/>
      <c r="MYV134" s="280"/>
      <c r="MYW134" s="321"/>
      <c r="MYX134" s="280"/>
      <c r="MYY134" s="280"/>
      <c r="MYZ134" s="321"/>
      <c r="MZA134" s="280"/>
      <c r="MZB134" s="280"/>
      <c r="MZC134" s="321"/>
      <c r="MZD134" s="280"/>
      <c r="MZE134" s="280"/>
      <c r="MZF134" s="321"/>
      <c r="MZG134" s="280"/>
      <c r="MZH134" s="280"/>
      <c r="MZI134" s="321"/>
      <c r="MZJ134" s="280"/>
      <c r="MZK134" s="280"/>
      <c r="MZL134" s="321"/>
      <c r="MZM134" s="280"/>
      <c r="MZN134" s="280"/>
      <c r="MZO134" s="321"/>
      <c r="MZP134" s="280"/>
      <c r="MZQ134" s="280"/>
      <c r="MZR134" s="321"/>
      <c r="MZS134" s="280"/>
      <c r="MZT134" s="280"/>
      <c r="MZU134" s="321"/>
      <c r="MZV134" s="280"/>
      <c r="MZW134" s="280"/>
      <c r="MZX134" s="321"/>
      <c r="MZY134" s="280"/>
      <c r="MZZ134" s="280"/>
      <c r="NAA134" s="321"/>
      <c r="NAB134" s="280"/>
      <c r="NAC134" s="280"/>
      <c r="NAD134" s="321"/>
      <c r="NAE134" s="280"/>
      <c r="NAF134" s="280"/>
      <c r="NAG134" s="321"/>
      <c r="NAH134" s="280"/>
      <c r="NAI134" s="280"/>
      <c r="NAJ134" s="321"/>
      <c r="NAK134" s="280"/>
      <c r="NAL134" s="280"/>
      <c r="NAM134" s="321"/>
      <c r="NAN134" s="280"/>
      <c r="NAO134" s="280"/>
      <c r="NAP134" s="321"/>
      <c r="NAQ134" s="280"/>
      <c r="NAR134" s="280"/>
      <c r="NAS134" s="321"/>
      <c r="NAT134" s="280"/>
      <c r="NAU134" s="280"/>
      <c r="NAV134" s="321"/>
      <c r="NAW134" s="280"/>
      <c r="NAX134" s="280"/>
      <c r="NAY134" s="321"/>
      <c r="NAZ134" s="280"/>
      <c r="NBA134" s="280"/>
      <c r="NBB134" s="321"/>
      <c r="NBC134" s="280"/>
      <c r="NBD134" s="280"/>
      <c r="NBE134" s="321"/>
      <c r="NBF134" s="280"/>
      <c r="NBG134" s="280"/>
      <c r="NBH134" s="321"/>
      <c r="NBI134" s="280"/>
      <c r="NBJ134" s="280"/>
      <c r="NBK134" s="321"/>
      <c r="NBL134" s="280"/>
      <c r="NBM134" s="280"/>
      <c r="NBN134" s="321"/>
      <c r="NBO134" s="280"/>
      <c r="NBP134" s="280"/>
      <c r="NBQ134" s="321"/>
      <c r="NBR134" s="280"/>
      <c r="NBS134" s="280"/>
      <c r="NBT134" s="321"/>
      <c r="NBU134" s="280"/>
      <c r="NBV134" s="280"/>
      <c r="NBW134" s="321"/>
      <c r="NBX134" s="280"/>
      <c r="NBY134" s="280"/>
      <c r="NBZ134" s="321"/>
      <c r="NCA134" s="280"/>
      <c r="NCB134" s="280"/>
      <c r="NCC134" s="321"/>
      <c r="NCD134" s="280"/>
      <c r="NCE134" s="280"/>
      <c r="NCF134" s="321"/>
      <c r="NCG134" s="280"/>
      <c r="NCH134" s="280"/>
      <c r="NCI134" s="321"/>
      <c r="NCJ134" s="280"/>
      <c r="NCK134" s="280"/>
      <c r="NCL134" s="321"/>
      <c r="NCM134" s="280"/>
      <c r="NCN134" s="280"/>
      <c r="NCO134" s="321"/>
      <c r="NCP134" s="280"/>
      <c r="NCQ134" s="280"/>
      <c r="NCR134" s="321"/>
      <c r="NCS134" s="280"/>
      <c r="NCT134" s="280"/>
      <c r="NCU134" s="321"/>
      <c r="NCV134" s="280"/>
      <c r="NCW134" s="280"/>
      <c r="NCX134" s="321"/>
      <c r="NCY134" s="280"/>
      <c r="NCZ134" s="280"/>
      <c r="NDA134" s="321"/>
      <c r="NDB134" s="280"/>
      <c r="NDC134" s="280"/>
      <c r="NDD134" s="321"/>
      <c r="NDE134" s="280"/>
      <c r="NDF134" s="280"/>
      <c r="NDG134" s="321"/>
      <c r="NDH134" s="280"/>
      <c r="NDI134" s="280"/>
      <c r="NDJ134" s="321"/>
      <c r="NDK134" s="280"/>
      <c r="NDL134" s="280"/>
      <c r="NDM134" s="321"/>
      <c r="NDN134" s="280"/>
      <c r="NDO134" s="280"/>
      <c r="NDP134" s="321"/>
      <c r="NDQ134" s="280"/>
      <c r="NDR134" s="280"/>
      <c r="NDS134" s="321"/>
      <c r="NDT134" s="280"/>
      <c r="NDU134" s="280"/>
      <c r="NDV134" s="321"/>
      <c r="NDW134" s="280"/>
      <c r="NDX134" s="280"/>
      <c r="NDY134" s="321"/>
      <c r="NDZ134" s="280"/>
      <c r="NEA134" s="280"/>
      <c r="NEB134" s="321"/>
      <c r="NEC134" s="280"/>
      <c r="NED134" s="280"/>
      <c r="NEE134" s="321"/>
      <c r="NEF134" s="280"/>
      <c r="NEG134" s="280"/>
      <c r="NEH134" s="321"/>
      <c r="NEI134" s="280"/>
      <c r="NEJ134" s="280"/>
      <c r="NEK134" s="321"/>
      <c r="NEL134" s="280"/>
      <c r="NEM134" s="280"/>
      <c r="NEN134" s="321"/>
      <c r="NEO134" s="280"/>
      <c r="NEP134" s="280"/>
      <c r="NEQ134" s="321"/>
      <c r="NER134" s="280"/>
      <c r="NES134" s="280"/>
      <c r="NET134" s="321"/>
      <c r="NEU134" s="280"/>
      <c r="NEV134" s="280"/>
      <c r="NEW134" s="321"/>
      <c r="NEX134" s="280"/>
      <c r="NEY134" s="280"/>
      <c r="NEZ134" s="321"/>
      <c r="NFA134" s="280"/>
      <c r="NFB134" s="280"/>
      <c r="NFC134" s="321"/>
      <c r="NFD134" s="280"/>
      <c r="NFE134" s="280"/>
      <c r="NFF134" s="321"/>
      <c r="NFG134" s="280"/>
      <c r="NFH134" s="280"/>
      <c r="NFI134" s="321"/>
      <c r="NFJ134" s="280"/>
      <c r="NFK134" s="280"/>
      <c r="NFL134" s="321"/>
      <c r="NFM134" s="280"/>
      <c r="NFN134" s="280"/>
      <c r="NFO134" s="321"/>
      <c r="NFP134" s="280"/>
      <c r="NFQ134" s="280"/>
      <c r="NFR134" s="321"/>
      <c r="NFS134" s="280"/>
      <c r="NFT134" s="280"/>
      <c r="NFU134" s="321"/>
      <c r="NFV134" s="280"/>
      <c r="NFW134" s="280"/>
      <c r="NFX134" s="321"/>
      <c r="NFY134" s="280"/>
      <c r="NFZ134" s="280"/>
      <c r="NGA134" s="321"/>
      <c r="NGB134" s="280"/>
      <c r="NGC134" s="280"/>
      <c r="NGD134" s="321"/>
      <c r="NGE134" s="280"/>
      <c r="NGF134" s="280"/>
      <c r="NGG134" s="321"/>
      <c r="NGH134" s="280"/>
      <c r="NGI134" s="280"/>
      <c r="NGJ134" s="321"/>
      <c r="NGK134" s="280"/>
      <c r="NGL134" s="280"/>
      <c r="NGM134" s="321"/>
      <c r="NGN134" s="280"/>
      <c r="NGO134" s="280"/>
      <c r="NGP134" s="321"/>
      <c r="NGQ134" s="280"/>
      <c r="NGR134" s="280"/>
      <c r="NGS134" s="321"/>
      <c r="NGT134" s="280"/>
      <c r="NGU134" s="280"/>
      <c r="NGV134" s="321"/>
      <c r="NGW134" s="280"/>
      <c r="NGX134" s="280"/>
      <c r="NGY134" s="321"/>
      <c r="NGZ134" s="280"/>
      <c r="NHA134" s="280"/>
      <c r="NHB134" s="321"/>
      <c r="NHC134" s="280"/>
      <c r="NHD134" s="280"/>
      <c r="NHE134" s="321"/>
      <c r="NHF134" s="280"/>
      <c r="NHG134" s="280"/>
      <c r="NHH134" s="321"/>
      <c r="NHI134" s="280"/>
      <c r="NHJ134" s="280"/>
      <c r="NHK134" s="321"/>
      <c r="NHL134" s="280"/>
      <c r="NHM134" s="280"/>
      <c r="NHN134" s="321"/>
      <c r="NHO134" s="280"/>
      <c r="NHP134" s="280"/>
      <c r="NHQ134" s="321"/>
      <c r="NHR134" s="280"/>
      <c r="NHS134" s="280"/>
      <c r="NHT134" s="321"/>
      <c r="NHU134" s="280"/>
      <c r="NHV134" s="280"/>
      <c r="NHW134" s="321"/>
      <c r="NHX134" s="280"/>
      <c r="NHY134" s="280"/>
      <c r="NHZ134" s="321"/>
      <c r="NIA134" s="280"/>
      <c r="NIB134" s="280"/>
      <c r="NIC134" s="321"/>
      <c r="NID134" s="280"/>
      <c r="NIE134" s="280"/>
      <c r="NIF134" s="321"/>
      <c r="NIG134" s="280"/>
      <c r="NIH134" s="280"/>
      <c r="NII134" s="321"/>
      <c r="NIJ134" s="280"/>
      <c r="NIK134" s="280"/>
      <c r="NIL134" s="321"/>
      <c r="NIM134" s="280"/>
      <c r="NIN134" s="280"/>
      <c r="NIO134" s="321"/>
      <c r="NIP134" s="280"/>
      <c r="NIQ134" s="280"/>
      <c r="NIR134" s="321"/>
      <c r="NIS134" s="280"/>
      <c r="NIT134" s="280"/>
      <c r="NIU134" s="321"/>
      <c r="NIV134" s="280"/>
      <c r="NIW134" s="280"/>
      <c r="NIX134" s="321"/>
      <c r="NIY134" s="280"/>
      <c r="NIZ134" s="280"/>
      <c r="NJA134" s="321"/>
      <c r="NJB134" s="280"/>
      <c r="NJC134" s="280"/>
      <c r="NJD134" s="321"/>
      <c r="NJE134" s="280"/>
      <c r="NJF134" s="280"/>
      <c r="NJG134" s="321"/>
      <c r="NJH134" s="280"/>
      <c r="NJI134" s="280"/>
      <c r="NJJ134" s="321"/>
      <c r="NJK134" s="280"/>
      <c r="NJL134" s="280"/>
      <c r="NJM134" s="321"/>
      <c r="NJN134" s="280"/>
      <c r="NJO134" s="280"/>
      <c r="NJP134" s="321"/>
      <c r="NJQ134" s="280"/>
      <c r="NJR134" s="280"/>
      <c r="NJS134" s="321"/>
      <c r="NJT134" s="280"/>
      <c r="NJU134" s="280"/>
      <c r="NJV134" s="321"/>
      <c r="NJW134" s="280"/>
      <c r="NJX134" s="280"/>
      <c r="NJY134" s="321"/>
      <c r="NJZ134" s="280"/>
      <c r="NKA134" s="280"/>
      <c r="NKB134" s="321"/>
      <c r="NKC134" s="280"/>
      <c r="NKD134" s="280"/>
      <c r="NKE134" s="321"/>
      <c r="NKF134" s="280"/>
      <c r="NKG134" s="280"/>
      <c r="NKH134" s="321"/>
      <c r="NKI134" s="280"/>
      <c r="NKJ134" s="280"/>
      <c r="NKK134" s="321"/>
      <c r="NKL134" s="280"/>
      <c r="NKM134" s="280"/>
      <c r="NKN134" s="321"/>
      <c r="NKO134" s="280"/>
      <c r="NKP134" s="280"/>
      <c r="NKQ134" s="321"/>
      <c r="NKR134" s="280"/>
      <c r="NKS134" s="280"/>
      <c r="NKT134" s="321"/>
      <c r="NKU134" s="280"/>
      <c r="NKV134" s="280"/>
      <c r="NKW134" s="321"/>
      <c r="NKX134" s="280"/>
      <c r="NKY134" s="280"/>
      <c r="NKZ134" s="321"/>
      <c r="NLA134" s="280"/>
      <c r="NLB134" s="280"/>
      <c r="NLC134" s="321"/>
      <c r="NLD134" s="280"/>
      <c r="NLE134" s="280"/>
      <c r="NLF134" s="321"/>
      <c r="NLG134" s="280"/>
      <c r="NLH134" s="280"/>
      <c r="NLI134" s="321"/>
      <c r="NLJ134" s="280"/>
      <c r="NLK134" s="280"/>
      <c r="NLL134" s="321"/>
      <c r="NLM134" s="280"/>
      <c r="NLN134" s="280"/>
      <c r="NLO134" s="321"/>
      <c r="NLP134" s="280"/>
      <c r="NLQ134" s="280"/>
      <c r="NLR134" s="321"/>
      <c r="NLS134" s="280"/>
      <c r="NLT134" s="280"/>
      <c r="NLU134" s="321"/>
      <c r="NLV134" s="280"/>
      <c r="NLW134" s="280"/>
      <c r="NLX134" s="321"/>
      <c r="NLY134" s="280"/>
      <c r="NLZ134" s="280"/>
      <c r="NMA134" s="321"/>
      <c r="NMB134" s="280"/>
      <c r="NMC134" s="280"/>
      <c r="NMD134" s="321"/>
      <c r="NME134" s="280"/>
      <c r="NMF134" s="280"/>
      <c r="NMG134" s="321"/>
      <c r="NMH134" s="280"/>
      <c r="NMI134" s="280"/>
      <c r="NMJ134" s="321"/>
      <c r="NMK134" s="280"/>
      <c r="NML134" s="280"/>
      <c r="NMM134" s="321"/>
      <c r="NMN134" s="280"/>
      <c r="NMO134" s="280"/>
      <c r="NMP134" s="321"/>
      <c r="NMQ134" s="280"/>
      <c r="NMR134" s="280"/>
      <c r="NMS134" s="321"/>
      <c r="NMT134" s="280"/>
      <c r="NMU134" s="280"/>
      <c r="NMV134" s="321"/>
      <c r="NMW134" s="280"/>
      <c r="NMX134" s="280"/>
      <c r="NMY134" s="321"/>
      <c r="NMZ134" s="280"/>
      <c r="NNA134" s="280"/>
      <c r="NNB134" s="321"/>
      <c r="NNC134" s="280"/>
      <c r="NND134" s="280"/>
      <c r="NNE134" s="321"/>
      <c r="NNF134" s="280"/>
      <c r="NNG134" s="280"/>
      <c r="NNH134" s="321"/>
      <c r="NNI134" s="280"/>
      <c r="NNJ134" s="280"/>
      <c r="NNK134" s="321"/>
      <c r="NNL134" s="280"/>
      <c r="NNM134" s="280"/>
      <c r="NNN134" s="321"/>
      <c r="NNO134" s="280"/>
      <c r="NNP134" s="280"/>
      <c r="NNQ134" s="321"/>
      <c r="NNR134" s="280"/>
      <c r="NNS134" s="280"/>
      <c r="NNT134" s="321"/>
      <c r="NNU134" s="280"/>
      <c r="NNV134" s="280"/>
      <c r="NNW134" s="321"/>
      <c r="NNX134" s="280"/>
      <c r="NNY134" s="280"/>
      <c r="NNZ134" s="321"/>
      <c r="NOA134" s="280"/>
      <c r="NOB134" s="280"/>
      <c r="NOC134" s="321"/>
      <c r="NOD134" s="280"/>
      <c r="NOE134" s="280"/>
      <c r="NOF134" s="321"/>
      <c r="NOG134" s="280"/>
      <c r="NOH134" s="280"/>
      <c r="NOI134" s="321"/>
      <c r="NOJ134" s="280"/>
      <c r="NOK134" s="280"/>
      <c r="NOL134" s="321"/>
      <c r="NOM134" s="280"/>
      <c r="NON134" s="280"/>
      <c r="NOO134" s="321"/>
      <c r="NOP134" s="280"/>
      <c r="NOQ134" s="280"/>
      <c r="NOR134" s="321"/>
      <c r="NOS134" s="280"/>
      <c r="NOT134" s="280"/>
      <c r="NOU134" s="321"/>
      <c r="NOV134" s="280"/>
      <c r="NOW134" s="280"/>
      <c r="NOX134" s="321"/>
      <c r="NOY134" s="280"/>
      <c r="NOZ134" s="280"/>
      <c r="NPA134" s="321"/>
      <c r="NPB134" s="280"/>
      <c r="NPC134" s="280"/>
      <c r="NPD134" s="321"/>
      <c r="NPE134" s="280"/>
      <c r="NPF134" s="280"/>
      <c r="NPG134" s="321"/>
      <c r="NPH134" s="280"/>
      <c r="NPI134" s="280"/>
      <c r="NPJ134" s="321"/>
      <c r="NPK134" s="280"/>
      <c r="NPL134" s="280"/>
      <c r="NPM134" s="321"/>
      <c r="NPN134" s="280"/>
      <c r="NPO134" s="280"/>
      <c r="NPP134" s="321"/>
      <c r="NPQ134" s="280"/>
      <c r="NPR134" s="280"/>
      <c r="NPS134" s="321"/>
      <c r="NPT134" s="280"/>
      <c r="NPU134" s="280"/>
      <c r="NPV134" s="321"/>
      <c r="NPW134" s="280"/>
      <c r="NPX134" s="280"/>
      <c r="NPY134" s="321"/>
      <c r="NPZ134" s="280"/>
      <c r="NQA134" s="280"/>
      <c r="NQB134" s="321"/>
      <c r="NQC134" s="280"/>
      <c r="NQD134" s="280"/>
      <c r="NQE134" s="321"/>
      <c r="NQF134" s="280"/>
      <c r="NQG134" s="280"/>
      <c r="NQH134" s="321"/>
      <c r="NQI134" s="280"/>
      <c r="NQJ134" s="280"/>
      <c r="NQK134" s="321"/>
      <c r="NQL134" s="280"/>
      <c r="NQM134" s="280"/>
      <c r="NQN134" s="321"/>
      <c r="NQO134" s="280"/>
      <c r="NQP134" s="280"/>
      <c r="NQQ134" s="321"/>
      <c r="NQR134" s="280"/>
      <c r="NQS134" s="280"/>
      <c r="NQT134" s="321"/>
      <c r="NQU134" s="280"/>
      <c r="NQV134" s="280"/>
      <c r="NQW134" s="321"/>
      <c r="NQX134" s="280"/>
      <c r="NQY134" s="280"/>
      <c r="NQZ134" s="321"/>
      <c r="NRA134" s="280"/>
      <c r="NRB134" s="280"/>
      <c r="NRC134" s="321"/>
      <c r="NRD134" s="280"/>
      <c r="NRE134" s="280"/>
      <c r="NRF134" s="321"/>
      <c r="NRG134" s="280"/>
      <c r="NRH134" s="280"/>
      <c r="NRI134" s="321"/>
      <c r="NRJ134" s="280"/>
      <c r="NRK134" s="280"/>
      <c r="NRL134" s="321"/>
      <c r="NRM134" s="280"/>
      <c r="NRN134" s="280"/>
      <c r="NRO134" s="321"/>
      <c r="NRP134" s="280"/>
      <c r="NRQ134" s="280"/>
      <c r="NRR134" s="321"/>
      <c r="NRS134" s="280"/>
      <c r="NRT134" s="280"/>
      <c r="NRU134" s="321"/>
      <c r="NRV134" s="280"/>
      <c r="NRW134" s="280"/>
      <c r="NRX134" s="321"/>
      <c r="NRY134" s="280"/>
      <c r="NRZ134" s="280"/>
      <c r="NSA134" s="321"/>
      <c r="NSB134" s="280"/>
      <c r="NSC134" s="280"/>
      <c r="NSD134" s="321"/>
      <c r="NSE134" s="280"/>
      <c r="NSF134" s="280"/>
      <c r="NSG134" s="321"/>
      <c r="NSH134" s="280"/>
      <c r="NSI134" s="280"/>
      <c r="NSJ134" s="321"/>
      <c r="NSK134" s="280"/>
      <c r="NSL134" s="280"/>
      <c r="NSM134" s="321"/>
      <c r="NSN134" s="280"/>
      <c r="NSO134" s="280"/>
      <c r="NSP134" s="321"/>
      <c r="NSQ134" s="280"/>
      <c r="NSR134" s="280"/>
      <c r="NSS134" s="321"/>
      <c r="NST134" s="280"/>
      <c r="NSU134" s="280"/>
      <c r="NSV134" s="321"/>
      <c r="NSW134" s="280"/>
      <c r="NSX134" s="280"/>
      <c r="NSY134" s="321"/>
      <c r="NSZ134" s="280"/>
      <c r="NTA134" s="280"/>
      <c r="NTB134" s="321"/>
      <c r="NTC134" s="280"/>
      <c r="NTD134" s="280"/>
      <c r="NTE134" s="321"/>
      <c r="NTF134" s="280"/>
      <c r="NTG134" s="280"/>
      <c r="NTH134" s="321"/>
      <c r="NTI134" s="280"/>
      <c r="NTJ134" s="280"/>
      <c r="NTK134" s="321"/>
      <c r="NTL134" s="280"/>
      <c r="NTM134" s="280"/>
      <c r="NTN134" s="321"/>
      <c r="NTO134" s="280"/>
      <c r="NTP134" s="280"/>
      <c r="NTQ134" s="321"/>
      <c r="NTR134" s="280"/>
      <c r="NTS134" s="280"/>
      <c r="NTT134" s="321"/>
      <c r="NTU134" s="280"/>
      <c r="NTV134" s="280"/>
      <c r="NTW134" s="321"/>
      <c r="NTX134" s="280"/>
      <c r="NTY134" s="280"/>
      <c r="NTZ134" s="321"/>
      <c r="NUA134" s="280"/>
      <c r="NUB134" s="280"/>
      <c r="NUC134" s="321"/>
      <c r="NUD134" s="280"/>
      <c r="NUE134" s="280"/>
      <c r="NUF134" s="321"/>
      <c r="NUG134" s="280"/>
      <c r="NUH134" s="280"/>
      <c r="NUI134" s="321"/>
      <c r="NUJ134" s="280"/>
      <c r="NUK134" s="280"/>
      <c r="NUL134" s="321"/>
      <c r="NUM134" s="280"/>
      <c r="NUN134" s="280"/>
      <c r="NUO134" s="321"/>
      <c r="NUP134" s="280"/>
      <c r="NUQ134" s="280"/>
      <c r="NUR134" s="321"/>
      <c r="NUS134" s="280"/>
      <c r="NUT134" s="280"/>
      <c r="NUU134" s="321"/>
      <c r="NUV134" s="280"/>
      <c r="NUW134" s="280"/>
      <c r="NUX134" s="321"/>
      <c r="NUY134" s="280"/>
      <c r="NUZ134" s="280"/>
      <c r="NVA134" s="321"/>
      <c r="NVB134" s="280"/>
      <c r="NVC134" s="280"/>
      <c r="NVD134" s="321"/>
      <c r="NVE134" s="280"/>
      <c r="NVF134" s="280"/>
      <c r="NVG134" s="321"/>
      <c r="NVH134" s="280"/>
      <c r="NVI134" s="280"/>
      <c r="NVJ134" s="321"/>
      <c r="NVK134" s="280"/>
      <c r="NVL134" s="280"/>
      <c r="NVM134" s="321"/>
      <c r="NVN134" s="280"/>
      <c r="NVO134" s="280"/>
      <c r="NVP134" s="321"/>
      <c r="NVQ134" s="280"/>
      <c r="NVR134" s="280"/>
      <c r="NVS134" s="321"/>
      <c r="NVT134" s="280"/>
      <c r="NVU134" s="280"/>
      <c r="NVV134" s="321"/>
      <c r="NVW134" s="280"/>
      <c r="NVX134" s="280"/>
      <c r="NVY134" s="321"/>
      <c r="NVZ134" s="280"/>
      <c r="NWA134" s="280"/>
      <c r="NWB134" s="321"/>
      <c r="NWC134" s="280"/>
      <c r="NWD134" s="280"/>
      <c r="NWE134" s="321"/>
      <c r="NWF134" s="280"/>
      <c r="NWG134" s="280"/>
      <c r="NWH134" s="321"/>
      <c r="NWI134" s="280"/>
      <c r="NWJ134" s="280"/>
      <c r="NWK134" s="321"/>
      <c r="NWL134" s="280"/>
      <c r="NWM134" s="280"/>
      <c r="NWN134" s="321"/>
      <c r="NWO134" s="280"/>
      <c r="NWP134" s="280"/>
      <c r="NWQ134" s="321"/>
      <c r="NWR134" s="280"/>
      <c r="NWS134" s="280"/>
      <c r="NWT134" s="321"/>
      <c r="NWU134" s="280"/>
      <c r="NWV134" s="280"/>
      <c r="NWW134" s="321"/>
      <c r="NWX134" s="280"/>
      <c r="NWY134" s="280"/>
      <c r="NWZ134" s="321"/>
      <c r="NXA134" s="280"/>
      <c r="NXB134" s="280"/>
      <c r="NXC134" s="321"/>
      <c r="NXD134" s="280"/>
      <c r="NXE134" s="280"/>
      <c r="NXF134" s="321"/>
      <c r="NXG134" s="280"/>
      <c r="NXH134" s="280"/>
      <c r="NXI134" s="321"/>
      <c r="NXJ134" s="280"/>
      <c r="NXK134" s="280"/>
      <c r="NXL134" s="321"/>
      <c r="NXM134" s="280"/>
      <c r="NXN134" s="280"/>
      <c r="NXO134" s="321"/>
      <c r="NXP134" s="280"/>
      <c r="NXQ134" s="280"/>
      <c r="NXR134" s="321"/>
      <c r="NXS134" s="280"/>
      <c r="NXT134" s="280"/>
      <c r="NXU134" s="321"/>
      <c r="NXV134" s="280"/>
      <c r="NXW134" s="280"/>
      <c r="NXX134" s="321"/>
      <c r="NXY134" s="280"/>
      <c r="NXZ134" s="280"/>
      <c r="NYA134" s="321"/>
      <c r="NYB134" s="280"/>
      <c r="NYC134" s="280"/>
      <c r="NYD134" s="321"/>
      <c r="NYE134" s="280"/>
      <c r="NYF134" s="280"/>
      <c r="NYG134" s="321"/>
      <c r="NYH134" s="280"/>
      <c r="NYI134" s="280"/>
      <c r="NYJ134" s="321"/>
      <c r="NYK134" s="280"/>
      <c r="NYL134" s="280"/>
      <c r="NYM134" s="321"/>
      <c r="NYN134" s="280"/>
      <c r="NYO134" s="280"/>
      <c r="NYP134" s="321"/>
      <c r="NYQ134" s="280"/>
      <c r="NYR134" s="280"/>
      <c r="NYS134" s="321"/>
      <c r="NYT134" s="280"/>
      <c r="NYU134" s="280"/>
      <c r="NYV134" s="321"/>
      <c r="NYW134" s="280"/>
      <c r="NYX134" s="280"/>
      <c r="NYY134" s="321"/>
      <c r="NYZ134" s="280"/>
      <c r="NZA134" s="280"/>
      <c r="NZB134" s="321"/>
      <c r="NZC134" s="280"/>
      <c r="NZD134" s="280"/>
      <c r="NZE134" s="321"/>
      <c r="NZF134" s="280"/>
      <c r="NZG134" s="280"/>
      <c r="NZH134" s="321"/>
      <c r="NZI134" s="280"/>
      <c r="NZJ134" s="280"/>
      <c r="NZK134" s="321"/>
      <c r="NZL134" s="280"/>
      <c r="NZM134" s="280"/>
      <c r="NZN134" s="321"/>
      <c r="NZO134" s="280"/>
      <c r="NZP134" s="280"/>
      <c r="NZQ134" s="321"/>
      <c r="NZR134" s="280"/>
      <c r="NZS134" s="280"/>
      <c r="NZT134" s="321"/>
      <c r="NZU134" s="280"/>
      <c r="NZV134" s="280"/>
      <c r="NZW134" s="321"/>
      <c r="NZX134" s="280"/>
      <c r="NZY134" s="280"/>
      <c r="NZZ134" s="321"/>
      <c r="OAA134" s="280"/>
      <c r="OAB134" s="280"/>
      <c r="OAC134" s="321"/>
      <c r="OAD134" s="280"/>
      <c r="OAE134" s="280"/>
      <c r="OAF134" s="321"/>
      <c r="OAG134" s="280"/>
      <c r="OAH134" s="280"/>
      <c r="OAI134" s="321"/>
      <c r="OAJ134" s="280"/>
      <c r="OAK134" s="280"/>
      <c r="OAL134" s="321"/>
      <c r="OAM134" s="280"/>
      <c r="OAN134" s="280"/>
      <c r="OAO134" s="321"/>
      <c r="OAP134" s="280"/>
      <c r="OAQ134" s="280"/>
      <c r="OAR134" s="321"/>
      <c r="OAS134" s="280"/>
      <c r="OAT134" s="280"/>
      <c r="OAU134" s="321"/>
      <c r="OAV134" s="280"/>
      <c r="OAW134" s="280"/>
      <c r="OAX134" s="321"/>
      <c r="OAY134" s="280"/>
      <c r="OAZ134" s="280"/>
      <c r="OBA134" s="321"/>
      <c r="OBB134" s="280"/>
      <c r="OBC134" s="280"/>
      <c r="OBD134" s="321"/>
      <c r="OBE134" s="280"/>
      <c r="OBF134" s="280"/>
      <c r="OBG134" s="321"/>
      <c r="OBH134" s="280"/>
      <c r="OBI134" s="280"/>
      <c r="OBJ134" s="321"/>
      <c r="OBK134" s="280"/>
      <c r="OBL134" s="280"/>
      <c r="OBM134" s="321"/>
      <c r="OBN134" s="280"/>
      <c r="OBO134" s="280"/>
      <c r="OBP134" s="321"/>
      <c r="OBQ134" s="280"/>
      <c r="OBR134" s="280"/>
      <c r="OBS134" s="321"/>
      <c r="OBT134" s="280"/>
      <c r="OBU134" s="280"/>
      <c r="OBV134" s="321"/>
      <c r="OBW134" s="280"/>
      <c r="OBX134" s="280"/>
      <c r="OBY134" s="321"/>
      <c r="OBZ134" s="280"/>
      <c r="OCA134" s="280"/>
      <c r="OCB134" s="321"/>
      <c r="OCC134" s="280"/>
      <c r="OCD134" s="280"/>
      <c r="OCE134" s="321"/>
      <c r="OCF134" s="280"/>
      <c r="OCG134" s="280"/>
      <c r="OCH134" s="321"/>
      <c r="OCI134" s="280"/>
      <c r="OCJ134" s="280"/>
      <c r="OCK134" s="321"/>
      <c r="OCL134" s="280"/>
      <c r="OCM134" s="280"/>
      <c r="OCN134" s="321"/>
      <c r="OCO134" s="280"/>
      <c r="OCP134" s="280"/>
      <c r="OCQ134" s="321"/>
      <c r="OCR134" s="280"/>
      <c r="OCS134" s="280"/>
      <c r="OCT134" s="321"/>
      <c r="OCU134" s="280"/>
      <c r="OCV134" s="280"/>
      <c r="OCW134" s="321"/>
      <c r="OCX134" s="280"/>
      <c r="OCY134" s="280"/>
      <c r="OCZ134" s="321"/>
      <c r="ODA134" s="280"/>
      <c r="ODB134" s="280"/>
      <c r="ODC134" s="321"/>
      <c r="ODD134" s="280"/>
      <c r="ODE134" s="280"/>
      <c r="ODF134" s="321"/>
      <c r="ODG134" s="280"/>
      <c r="ODH134" s="280"/>
      <c r="ODI134" s="321"/>
      <c r="ODJ134" s="280"/>
      <c r="ODK134" s="280"/>
      <c r="ODL134" s="321"/>
      <c r="ODM134" s="280"/>
      <c r="ODN134" s="280"/>
      <c r="ODO134" s="321"/>
      <c r="ODP134" s="280"/>
      <c r="ODQ134" s="280"/>
      <c r="ODR134" s="321"/>
      <c r="ODS134" s="280"/>
      <c r="ODT134" s="280"/>
      <c r="ODU134" s="321"/>
      <c r="ODV134" s="280"/>
      <c r="ODW134" s="280"/>
      <c r="ODX134" s="321"/>
      <c r="ODY134" s="280"/>
      <c r="ODZ134" s="280"/>
      <c r="OEA134" s="321"/>
      <c r="OEB134" s="280"/>
      <c r="OEC134" s="280"/>
      <c r="OED134" s="321"/>
      <c r="OEE134" s="280"/>
      <c r="OEF134" s="280"/>
      <c r="OEG134" s="321"/>
      <c r="OEH134" s="280"/>
      <c r="OEI134" s="280"/>
      <c r="OEJ134" s="321"/>
      <c r="OEK134" s="280"/>
      <c r="OEL134" s="280"/>
      <c r="OEM134" s="321"/>
      <c r="OEN134" s="280"/>
      <c r="OEO134" s="280"/>
      <c r="OEP134" s="321"/>
      <c r="OEQ134" s="280"/>
      <c r="OER134" s="280"/>
      <c r="OES134" s="321"/>
      <c r="OET134" s="280"/>
      <c r="OEU134" s="280"/>
      <c r="OEV134" s="321"/>
      <c r="OEW134" s="280"/>
      <c r="OEX134" s="280"/>
      <c r="OEY134" s="321"/>
      <c r="OEZ134" s="280"/>
      <c r="OFA134" s="280"/>
      <c r="OFB134" s="321"/>
      <c r="OFC134" s="280"/>
      <c r="OFD134" s="280"/>
      <c r="OFE134" s="321"/>
      <c r="OFF134" s="280"/>
      <c r="OFG134" s="280"/>
      <c r="OFH134" s="321"/>
      <c r="OFI134" s="280"/>
      <c r="OFJ134" s="280"/>
      <c r="OFK134" s="321"/>
      <c r="OFL134" s="280"/>
      <c r="OFM134" s="280"/>
      <c r="OFN134" s="321"/>
      <c r="OFO134" s="280"/>
      <c r="OFP134" s="280"/>
      <c r="OFQ134" s="321"/>
      <c r="OFR134" s="280"/>
      <c r="OFS134" s="280"/>
      <c r="OFT134" s="321"/>
      <c r="OFU134" s="280"/>
      <c r="OFV134" s="280"/>
      <c r="OFW134" s="321"/>
      <c r="OFX134" s="280"/>
      <c r="OFY134" s="280"/>
      <c r="OFZ134" s="321"/>
      <c r="OGA134" s="280"/>
      <c r="OGB134" s="280"/>
      <c r="OGC134" s="321"/>
      <c r="OGD134" s="280"/>
      <c r="OGE134" s="280"/>
      <c r="OGF134" s="321"/>
      <c r="OGG134" s="280"/>
      <c r="OGH134" s="280"/>
      <c r="OGI134" s="321"/>
      <c r="OGJ134" s="280"/>
      <c r="OGK134" s="280"/>
      <c r="OGL134" s="321"/>
      <c r="OGM134" s="280"/>
      <c r="OGN134" s="280"/>
      <c r="OGO134" s="321"/>
      <c r="OGP134" s="280"/>
      <c r="OGQ134" s="280"/>
      <c r="OGR134" s="321"/>
      <c r="OGS134" s="280"/>
      <c r="OGT134" s="280"/>
      <c r="OGU134" s="321"/>
      <c r="OGV134" s="280"/>
      <c r="OGW134" s="280"/>
      <c r="OGX134" s="321"/>
      <c r="OGY134" s="280"/>
      <c r="OGZ134" s="280"/>
      <c r="OHA134" s="321"/>
      <c r="OHB134" s="280"/>
      <c r="OHC134" s="280"/>
      <c r="OHD134" s="321"/>
      <c r="OHE134" s="280"/>
      <c r="OHF134" s="280"/>
      <c r="OHG134" s="321"/>
      <c r="OHH134" s="280"/>
      <c r="OHI134" s="280"/>
      <c r="OHJ134" s="321"/>
      <c r="OHK134" s="280"/>
      <c r="OHL134" s="280"/>
      <c r="OHM134" s="321"/>
      <c r="OHN134" s="280"/>
      <c r="OHO134" s="280"/>
      <c r="OHP134" s="321"/>
      <c r="OHQ134" s="280"/>
      <c r="OHR134" s="280"/>
      <c r="OHS134" s="321"/>
      <c r="OHT134" s="280"/>
      <c r="OHU134" s="280"/>
      <c r="OHV134" s="321"/>
      <c r="OHW134" s="280"/>
      <c r="OHX134" s="280"/>
      <c r="OHY134" s="321"/>
      <c r="OHZ134" s="280"/>
      <c r="OIA134" s="280"/>
      <c r="OIB134" s="321"/>
      <c r="OIC134" s="280"/>
      <c r="OID134" s="280"/>
      <c r="OIE134" s="321"/>
      <c r="OIF134" s="280"/>
      <c r="OIG134" s="280"/>
      <c r="OIH134" s="321"/>
      <c r="OII134" s="280"/>
      <c r="OIJ134" s="280"/>
      <c r="OIK134" s="321"/>
      <c r="OIL134" s="280"/>
      <c r="OIM134" s="280"/>
      <c r="OIN134" s="321"/>
      <c r="OIO134" s="280"/>
      <c r="OIP134" s="280"/>
      <c r="OIQ134" s="321"/>
      <c r="OIR134" s="280"/>
      <c r="OIS134" s="280"/>
      <c r="OIT134" s="321"/>
      <c r="OIU134" s="280"/>
      <c r="OIV134" s="280"/>
      <c r="OIW134" s="321"/>
      <c r="OIX134" s="280"/>
      <c r="OIY134" s="280"/>
      <c r="OIZ134" s="321"/>
      <c r="OJA134" s="280"/>
      <c r="OJB134" s="280"/>
      <c r="OJC134" s="321"/>
      <c r="OJD134" s="280"/>
      <c r="OJE134" s="280"/>
      <c r="OJF134" s="321"/>
      <c r="OJG134" s="280"/>
      <c r="OJH134" s="280"/>
      <c r="OJI134" s="321"/>
      <c r="OJJ134" s="280"/>
      <c r="OJK134" s="280"/>
      <c r="OJL134" s="321"/>
      <c r="OJM134" s="280"/>
      <c r="OJN134" s="280"/>
      <c r="OJO134" s="321"/>
      <c r="OJP134" s="280"/>
      <c r="OJQ134" s="280"/>
      <c r="OJR134" s="321"/>
      <c r="OJS134" s="280"/>
      <c r="OJT134" s="280"/>
      <c r="OJU134" s="321"/>
      <c r="OJV134" s="280"/>
      <c r="OJW134" s="280"/>
      <c r="OJX134" s="321"/>
      <c r="OJY134" s="280"/>
      <c r="OJZ134" s="280"/>
      <c r="OKA134" s="321"/>
      <c r="OKB134" s="280"/>
      <c r="OKC134" s="280"/>
      <c r="OKD134" s="321"/>
      <c r="OKE134" s="280"/>
      <c r="OKF134" s="280"/>
      <c r="OKG134" s="321"/>
      <c r="OKH134" s="280"/>
      <c r="OKI134" s="280"/>
      <c r="OKJ134" s="321"/>
      <c r="OKK134" s="280"/>
      <c r="OKL134" s="280"/>
      <c r="OKM134" s="321"/>
      <c r="OKN134" s="280"/>
      <c r="OKO134" s="280"/>
      <c r="OKP134" s="321"/>
      <c r="OKQ134" s="280"/>
      <c r="OKR134" s="280"/>
      <c r="OKS134" s="321"/>
      <c r="OKT134" s="280"/>
      <c r="OKU134" s="280"/>
      <c r="OKV134" s="321"/>
      <c r="OKW134" s="280"/>
      <c r="OKX134" s="280"/>
      <c r="OKY134" s="321"/>
      <c r="OKZ134" s="280"/>
      <c r="OLA134" s="280"/>
      <c r="OLB134" s="321"/>
      <c r="OLC134" s="280"/>
      <c r="OLD134" s="280"/>
      <c r="OLE134" s="321"/>
      <c r="OLF134" s="280"/>
      <c r="OLG134" s="280"/>
      <c r="OLH134" s="321"/>
      <c r="OLI134" s="280"/>
      <c r="OLJ134" s="280"/>
      <c r="OLK134" s="321"/>
      <c r="OLL134" s="280"/>
      <c r="OLM134" s="280"/>
      <c r="OLN134" s="321"/>
      <c r="OLO134" s="280"/>
      <c r="OLP134" s="280"/>
      <c r="OLQ134" s="321"/>
      <c r="OLR134" s="280"/>
      <c r="OLS134" s="280"/>
      <c r="OLT134" s="321"/>
      <c r="OLU134" s="280"/>
      <c r="OLV134" s="280"/>
      <c r="OLW134" s="321"/>
      <c r="OLX134" s="280"/>
      <c r="OLY134" s="280"/>
      <c r="OLZ134" s="321"/>
      <c r="OMA134" s="280"/>
      <c r="OMB134" s="280"/>
      <c r="OMC134" s="321"/>
      <c r="OMD134" s="280"/>
      <c r="OME134" s="280"/>
      <c r="OMF134" s="321"/>
      <c r="OMG134" s="280"/>
      <c r="OMH134" s="280"/>
      <c r="OMI134" s="321"/>
      <c r="OMJ134" s="280"/>
      <c r="OMK134" s="280"/>
      <c r="OML134" s="321"/>
      <c r="OMM134" s="280"/>
      <c r="OMN134" s="280"/>
      <c r="OMO134" s="321"/>
      <c r="OMP134" s="280"/>
      <c r="OMQ134" s="280"/>
      <c r="OMR134" s="321"/>
      <c r="OMS134" s="280"/>
      <c r="OMT134" s="280"/>
      <c r="OMU134" s="321"/>
      <c r="OMV134" s="280"/>
      <c r="OMW134" s="280"/>
      <c r="OMX134" s="321"/>
      <c r="OMY134" s="280"/>
      <c r="OMZ134" s="280"/>
      <c r="ONA134" s="321"/>
      <c r="ONB134" s="280"/>
      <c r="ONC134" s="280"/>
      <c r="OND134" s="321"/>
      <c r="ONE134" s="280"/>
      <c r="ONF134" s="280"/>
      <c r="ONG134" s="321"/>
      <c r="ONH134" s="280"/>
      <c r="ONI134" s="280"/>
      <c r="ONJ134" s="321"/>
      <c r="ONK134" s="280"/>
      <c r="ONL134" s="280"/>
      <c r="ONM134" s="321"/>
      <c r="ONN134" s="280"/>
      <c r="ONO134" s="280"/>
      <c r="ONP134" s="321"/>
      <c r="ONQ134" s="280"/>
      <c r="ONR134" s="280"/>
      <c r="ONS134" s="321"/>
      <c r="ONT134" s="280"/>
      <c r="ONU134" s="280"/>
      <c r="ONV134" s="321"/>
      <c r="ONW134" s="280"/>
      <c r="ONX134" s="280"/>
      <c r="ONY134" s="321"/>
      <c r="ONZ134" s="280"/>
      <c r="OOA134" s="280"/>
      <c r="OOB134" s="321"/>
      <c r="OOC134" s="280"/>
      <c r="OOD134" s="280"/>
      <c r="OOE134" s="321"/>
      <c r="OOF134" s="280"/>
      <c r="OOG134" s="280"/>
      <c r="OOH134" s="321"/>
      <c r="OOI134" s="280"/>
      <c r="OOJ134" s="280"/>
      <c r="OOK134" s="321"/>
      <c r="OOL134" s="280"/>
      <c r="OOM134" s="280"/>
      <c r="OON134" s="321"/>
      <c r="OOO134" s="280"/>
      <c r="OOP134" s="280"/>
      <c r="OOQ134" s="321"/>
      <c r="OOR134" s="280"/>
      <c r="OOS134" s="280"/>
      <c r="OOT134" s="321"/>
      <c r="OOU134" s="280"/>
      <c r="OOV134" s="280"/>
      <c r="OOW134" s="321"/>
      <c r="OOX134" s="280"/>
      <c r="OOY134" s="280"/>
      <c r="OOZ134" s="321"/>
      <c r="OPA134" s="280"/>
      <c r="OPB134" s="280"/>
      <c r="OPC134" s="321"/>
      <c r="OPD134" s="280"/>
      <c r="OPE134" s="280"/>
      <c r="OPF134" s="321"/>
      <c r="OPG134" s="280"/>
      <c r="OPH134" s="280"/>
      <c r="OPI134" s="321"/>
      <c r="OPJ134" s="280"/>
      <c r="OPK134" s="280"/>
      <c r="OPL134" s="321"/>
      <c r="OPM134" s="280"/>
      <c r="OPN134" s="280"/>
      <c r="OPO134" s="321"/>
      <c r="OPP134" s="280"/>
      <c r="OPQ134" s="280"/>
      <c r="OPR134" s="321"/>
      <c r="OPS134" s="280"/>
      <c r="OPT134" s="280"/>
      <c r="OPU134" s="321"/>
      <c r="OPV134" s="280"/>
      <c r="OPW134" s="280"/>
      <c r="OPX134" s="321"/>
      <c r="OPY134" s="280"/>
      <c r="OPZ134" s="280"/>
      <c r="OQA134" s="321"/>
      <c r="OQB134" s="280"/>
      <c r="OQC134" s="280"/>
      <c r="OQD134" s="321"/>
      <c r="OQE134" s="280"/>
      <c r="OQF134" s="280"/>
      <c r="OQG134" s="321"/>
      <c r="OQH134" s="280"/>
      <c r="OQI134" s="280"/>
      <c r="OQJ134" s="321"/>
      <c r="OQK134" s="280"/>
      <c r="OQL134" s="280"/>
      <c r="OQM134" s="321"/>
      <c r="OQN134" s="280"/>
      <c r="OQO134" s="280"/>
      <c r="OQP134" s="321"/>
      <c r="OQQ134" s="280"/>
      <c r="OQR134" s="280"/>
      <c r="OQS134" s="321"/>
      <c r="OQT134" s="280"/>
      <c r="OQU134" s="280"/>
      <c r="OQV134" s="321"/>
      <c r="OQW134" s="280"/>
      <c r="OQX134" s="280"/>
      <c r="OQY134" s="321"/>
      <c r="OQZ134" s="280"/>
      <c r="ORA134" s="280"/>
      <c r="ORB134" s="321"/>
      <c r="ORC134" s="280"/>
      <c r="ORD134" s="280"/>
      <c r="ORE134" s="321"/>
      <c r="ORF134" s="280"/>
      <c r="ORG134" s="280"/>
      <c r="ORH134" s="321"/>
      <c r="ORI134" s="280"/>
      <c r="ORJ134" s="280"/>
      <c r="ORK134" s="321"/>
      <c r="ORL134" s="280"/>
      <c r="ORM134" s="280"/>
      <c r="ORN134" s="321"/>
      <c r="ORO134" s="280"/>
      <c r="ORP134" s="280"/>
      <c r="ORQ134" s="321"/>
      <c r="ORR134" s="280"/>
      <c r="ORS134" s="280"/>
      <c r="ORT134" s="321"/>
      <c r="ORU134" s="280"/>
      <c r="ORV134" s="280"/>
      <c r="ORW134" s="321"/>
      <c r="ORX134" s="280"/>
      <c r="ORY134" s="280"/>
      <c r="ORZ134" s="321"/>
      <c r="OSA134" s="280"/>
      <c r="OSB134" s="280"/>
      <c r="OSC134" s="321"/>
      <c r="OSD134" s="280"/>
      <c r="OSE134" s="280"/>
      <c r="OSF134" s="321"/>
      <c r="OSG134" s="280"/>
      <c r="OSH134" s="280"/>
      <c r="OSI134" s="321"/>
      <c r="OSJ134" s="280"/>
      <c r="OSK134" s="280"/>
      <c r="OSL134" s="321"/>
      <c r="OSM134" s="280"/>
      <c r="OSN134" s="280"/>
      <c r="OSO134" s="321"/>
      <c r="OSP134" s="280"/>
      <c r="OSQ134" s="280"/>
      <c r="OSR134" s="321"/>
      <c r="OSS134" s="280"/>
      <c r="OST134" s="280"/>
      <c r="OSU134" s="321"/>
      <c r="OSV134" s="280"/>
      <c r="OSW134" s="280"/>
      <c r="OSX134" s="321"/>
      <c r="OSY134" s="280"/>
      <c r="OSZ134" s="280"/>
      <c r="OTA134" s="321"/>
      <c r="OTB134" s="280"/>
      <c r="OTC134" s="280"/>
      <c r="OTD134" s="321"/>
      <c r="OTE134" s="280"/>
      <c r="OTF134" s="280"/>
      <c r="OTG134" s="321"/>
      <c r="OTH134" s="280"/>
      <c r="OTI134" s="280"/>
      <c r="OTJ134" s="321"/>
      <c r="OTK134" s="280"/>
      <c r="OTL134" s="280"/>
      <c r="OTM134" s="321"/>
      <c r="OTN134" s="280"/>
      <c r="OTO134" s="280"/>
      <c r="OTP134" s="321"/>
      <c r="OTQ134" s="280"/>
      <c r="OTR134" s="280"/>
      <c r="OTS134" s="321"/>
      <c r="OTT134" s="280"/>
      <c r="OTU134" s="280"/>
      <c r="OTV134" s="321"/>
      <c r="OTW134" s="280"/>
      <c r="OTX134" s="280"/>
      <c r="OTY134" s="321"/>
      <c r="OTZ134" s="280"/>
      <c r="OUA134" s="280"/>
      <c r="OUB134" s="321"/>
      <c r="OUC134" s="280"/>
      <c r="OUD134" s="280"/>
      <c r="OUE134" s="321"/>
      <c r="OUF134" s="280"/>
      <c r="OUG134" s="280"/>
      <c r="OUH134" s="321"/>
      <c r="OUI134" s="280"/>
      <c r="OUJ134" s="280"/>
      <c r="OUK134" s="321"/>
      <c r="OUL134" s="280"/>
      <c r="OUM134" s="280"/>
      <c r="OUN134" s="321"/>
      <c r="OUO134" s="280"/>
      <c r="OUP134" s="280"/>
      <c r="OUQ134" s="321"/>
      <c r="OUR134" s="280"/>
      <c r="OUS134" s="280"/>
      <c r="OUT134" s="321"/>
      <c r="OUU134" s="280"/>
      <c r="OUV134" s="280"/>
      <c r="OUW134" s="321"/>
      <c r="OUX134" s="280"/>
      <c r="OUY134" s="280"/>
      <c r="OUZ134" s="321"/>
      <c r="OVA134" s="280"/>
      <c r="OVB134" s="280"/>
      <c r="OVC134" s="321"/>
      <c r="OVD134" s="280"/>
      <c r="OVE134" s="280"/>
      <c r="OVF134" s="321"/>
      <c r="OVG134" s="280"/>
      <c r="OVH134" s="280"/>
      <c r="OVI134" s="321"/>
      <c r="OVJ134" s="280"/>
      <c r="OVK134" s="280"/>
      <c r="OVL134" s="321"/>
      <c r="OVM134" s="280"/>
      <c r="OVN134" s="280"/>
      <c r="OVO134" s="321"/>
      <c r="OVP134" s="280"/>
      <c r="OVQ134" s="280"/>
      <c r="OVR134" s="321"/>
      <c r="OVS134" s="280"/>
      <c r="OVT134" s="280"/>
      <c r="OVU134" s="321"/>
      <c r="OVV134" s="280"/>
      <c r="OVW134" s="280"/>
      <c r="OVX134" s="321"/>
      <c r="OVY134" s="280"/>
      <c r="OVZ134" s="280"/>
      <c r="OWA134" s="321"/>
      <c r="OWB134" s="280"/>
      <c r="OWC134" s="280"/>
      <c r="OWD134" s="321"/>
      <c r="OWE134" s="280"/>
      <c r="OWF134" s="280"/>
      <c r="OWG134" s="321"/>
      <c r="OWH134" s="280"/>
      <c r="OWI134" s="280"/>
      <c r="OWJ134" s="321"/>
      <c r="OWK134" s="280"/>
      <c r="OWL134" s="280"/>
      <c r="OWM134" s="321"/>
      <c r="OWN134" s="280"/>
      <c r="OWO134" s="280"/>
      <c r="OWP134" s="321"/>
      <c r="OWQ134" s="280"/>
      <c r="OWR134" s="280"/>
      <c r="OWS134" s="321"/>
      <c r="OWT134" s="280"/>
      <c r="OWU134" s="280"/>
      <c r="OWV134" s="321"/>
      <c r="OWW134" s="280"/>
      <c r="OWX134" s="280"/>
      <c r="OWY134" s="321"/>
      <c r="OWZ134" s="280"/>
      <c r="OXA134" s="280"/>
      <c r="OXB134" s="321"/>
      <c r="OXC134" s="280"/>
      <c r="OXD134" s="280"/>
      <c r="OXE134" s="321"/>
      <c r="OXF134" s="280"/>
      <c r="OXG134" s="280"/>
      <c r="OXH134" s="321"/>
      <c r="OXI134" s="280"/>
      <c r="OXJ134" s="280"/>
      <c r="OXK134" s="321"/>
      <c r="OXL134" s="280"/>
      <c r="OXM134" s="280"/>
      <c r="OXN134" s="321"/>
      <c r="OXO134" s="280"/>
      <c r="OXP134" s="280"/>
      <c r="OXQ134" s="321"/>
      <c r="OXR134" s="280"/>
      <c r="OXS134" s="280"/>
      <c r="OXT134" s="321"/>
      <c r="OXU134" s="280"/>
      <c r="OXV134" s="280"/>
      <c r="OXW134" s="321"/>
      <c r="OXX134" s="280"/>
      <c r="OXY134" s="280"/>
      <c r="OXZ134" s="321"/>
      <c r="OYA134" s="280"/>
      <c r="OYB134" s="280"/>
      <c r="OYC134" s="321"/>
      <c r="OYD134" s="280"/>
      <c r="OYE134" s="280"/>
      <c r="OYF134" s="321"/>
      <c r="OYG134" s="280"/>
      <c r="OYH134" s="280"/>
      <c r="OYI134" s="321"/>
      <c r="OYJ134" s="280"/>
      <c r="OYK134" s="280"/>
      <c r="OYL134" s="321"/>
      <c r="OYM134" s="280"/>
      <c r="OYN134" s="280"/>
      <c r="OYO134" s="321"/>
      <c r="OYP134" s="280"/>
      <c r="OYQ134" s="280"/>
      <c r="OYR134" s="321"/>
      <c r="OYS134" s="280"/>
      <c r="OYT134" s="280"/>
      <c r="OYU134" s="321"/>
      <c r="OYV134" s="280"/>
      <c r="OYW134" s="280"/>
      <c r="OYX134" s="321"/>
      <c r="OYY134" s="280"/>
      <c r="OYZ134" s="280"/>
      <c r="OZA134" s="321"/>
      <c r="OZB134" s="280"/>
      <c r="OZC134" s="280"/>
      <c r="OZD134" s="321"/>
      <c r="OZE134" s="280"/>
      <c r="OZF134" s="280"/>
      <c r="OZG134" s="321"/>
      <c r="OZH134" s="280"/>
      <c r="OZI134" s="280"/>
      <c r="OZJ134" s="321"/>
      <c r="OZK134" s="280"/>
      <c r="OZL134" s="280"/>
      <c r="OZM134" s="321"/>
      <c r="OZN134" s="280"/>
      <c r="OZO134" s="280"/>
      <c r="OZP134" s="321"/>
      <c r="OZQ134" s="280"/>
      <c r="OZR134" s="280"/>
      <c r="OZS134" s="321"/>
      <c r="OZT134" s="280"/>
      <c r="OZU134" s="280"/>
      <c r="OZV134" s="321"/>
      <c r="OZW134" s="280"/>
      <c r="OZX134" s="280"/>
      <c r="OZY134" s="321"/>
      <c r="OZZ134" s="280"/>
      <c r="PAA134" s="280"/>
      <c r="PAB134" s="321"/>
      <c r="PAC134" s="280"/>
      <c r="PAD134" s="280"/>
      <c r="PAE134" s="321"/>
      <c r="PAF134" s="280"/>
      <c r="PAG134" s="280"/>
      <c r="PAH134" s="321"/>
      <c r="PAI134" s="280"/>
      <c r="PAJ134" s="280"/>
      <c r="PAK134" s="321"/>
      <c r="PAL134" s="280"/>
      <c r="PAM134" s="280"/>
      <c r="PAN134" s="321"/>
      <c r="PAO134" s="280"/>
      <c r="PAP134" s="280"/>
      <c r="PAQ134" s="321"/>
      <c r="PAR134" s="280"/>
      <c r="PAS134" s="280"/>
      <c r="PAT134" s="321"/>
      <c r="PAU134" s="280"/>
      <c r="PAV134" s="280"/>
      <c r="PAW134" s="321"/>
      <c r="PAX134" s="280"/>
      <c r="PAY134" s="280"/>
      <c r="PAZ134" s="321"/>
      <c r="PBA134" s="280"/>
      <c r="PBB134" s="280"/>
      <c r="PBC134" s="321"/>
      <c r="PBD134" s="280"/>
      <c r="PBE134" s="280"/>
      <c r="PBF134" s="321"/>
      <c r="PBG134" s="280"/>
      <c r="PBH134" s="280"/>
      <c r="PBI134" s="321"/>
      <c r="PBJ134" s="280"/>
      <c r="PBK134" s="280"/>
      <c r="PBL134" s="321"/>
      <c r="PBM134" s="280"/>
      <c r="PBN134" s="280"/>
      <c r="PBO134" s="321"/>
      <c r="PBP134" s="280"/>
      <c r="PBQ134" s="280"/>
      <c r="PBR134" s="321"/>
      <c r="PBS134" s="280"/>
      <c r="PBT134" s="280"/>
      <c r="PBU134" s="321"/>
      <c r="PBV134" s="280"/>
      <c r="PBW134" s="280"/>
      <c r="PBX134" s="321"/>
      <c r="PBY134" s="280"/>
      <c r="PBZ134" s="280"/>
      <c r="PCA134" s="321"/>
      <c r="PCB134" s="280"/>
      <c r="PCC134" s="280"/>
      <c r="PCD134" s="321"/>
      <c r="PCE134" s="280"/>
      <c r="PCF134" s="280"/>
      <c r="PCG134" s="321"/>
      <c r="PCH134" s="280"/>
      <c r="PCI134" s="280"/>
      <c r="PCJ134" s="321"/>
      <c r="PCK134" s="280"/>
      <c r="PCL134" s="280"/>
      <c r="PCM134" s="321"/>
      <c r="PCN134" s="280"/>
      <c r="PCO134" s="280"/>
      <c r="PCP134" s="321"/>
      <c r="PCQ134" s="280"/>
      <c r="PCR134" s="280"/>
      <c r="PCS134" s="321"/>
      <c r="PCT134" s="280"/>
      <c r="PCU134" s="280"/>
      <c r="PCV134" s="321"/>
      <c r="PCW134" s="280"/>
      <c r="PCX134" s="280"/>
      <c r="PCY134" s="321"/>
      <c r="PCZ134" s="280"/>
      <c r="PDA134" s="280"/>
      <c r="PDB134" s="321"/>
      <c r="PDC134" s="280"/>
      <c r="PDD134" s="280"/>
      <c r="PDE134" s="321"/>
      <c r="PDF134" s="280"/>
      <c r="PDG134" s="280"/>
      <c r="PDH134" s="321"/>
      <c r="PDI134" s="280"/>
      <c r="PDJ134" s="280"/>
      <c r="PDK134" s="321"/>
      <c r="PDL134" s="280"/>
      <c r="PDM134" s="280"/>
      <c r="PDN134" s="321"/>
      <c r="PDO134" s="280"/>
      <c r="PDP134" s="280"/>
      <c r="PDQ134" s="321"/>
      <c r="PDR134" s="280"/>
      <c r="PDS134" s="280"/>
      <c r="PDT134" s="321"/>
      <c r="PDU134" s="280"/>
      <c r="PDV134" s="280"/>
      <c r="PDW134" s="321"/>
      <c r="PDX134" s="280"/>
      <c r="PDY134" s="280"/>
      <c r="PDZ134" s="321"/>
      <c r="PEA134" s="280"/>
      <c r="PEB134" s="280"/>
      <c r="PEC134" s="321"/>
      <c r="PED134" s="280"/>
      <c r="PEE134" s="280"/>
      <c r="PEF134" s="321"/>
      <c r="PEG134" s="280"/>
      <c r="PEH134" s="280"/>
      <c r="PEI134" s="321"/>
      <c r="PEJ134" s="280"/>
      <c r="PEK134" s="280"/>
      <c r="PEL134" s="321"/>
      <c r="PEM134" s="280"/>
      <c r="PEN134" s="280"/>
      <c r="PEO134" s="321"/>
      <c r="PEP134" s="280"/>
      <c r="PEQ134" s="280"/>
      <c r="PER134" s="321"/>
      <c r="PES134" s="280"/>
      <c r="PET134" s="280"/>
      <c r="PEU134" s="321"/>
      <c r="PEV134" s="280"/>
      <c r="PEW134" s="280"/>
      <c r="PEX134" s="321"/>
      <c r="PEY134" s="280"/>
      <c r="PEZ134" s="280"/>
      <c r="PFA134" s="321"/>
      <c r="PFB134" s="280"/>
      <c r="PFC134" s="280"/>
      <c r="PFD134" s="321"/>
      <c r="PFE134" s="280"/>
      <c r="PFF134" s="280"/>
      <c r="PFG134" s="321"/>
      <c r="PFH134" s="280"/>
      <c r="PFI134" s="280"/>
      <c r="PFJ134" s="321"/>
      <c r="PFK134" s="280"/>
      <c r="PFL134" s="280"/>
      <c r="PFM134" s="321"/>
      <c r="PFN134" s="280"/>
      <c r="PFO134" s="280"/>
      <c r="PFP134" s="321"/>
      <c r="PFQ134" s="280"/>
      <c r="PFR134" s="280"/>
      <c r="PFS134" s="321"/>
      <c r="PFT134" s="280"/>
      <c r="PFU134" s="280"/>
      <c r="PFV134" s="321"/>
      <c r="PFW134" s="280"/>
      <c r="PFX134" s="280"/>
      <c r="PFY134" s="321"/>
      <c r="PFZ134" s="280"/>
      <c r="PGA134" s="280"/>
      <c r="PGB134" s="321"/>
      <c r="PGC134" s="280"/>
      <c r="PGD134" s="280"/>
      <c r="PGE134" s="321"/>
      <c r="PGF134" s="280"/>
      <c r="PGG134" s="280"/>
      <c r="PGH134" s="321"/>
      <c r="PGI134" s="280"/>
      <c r="PGJ134" s="280"/>
      <c r="PGK134" s="321"/>
      <c r="PGL134" s="280"/>
      <c r="PGM134" s="280"/>
      <c r="PGN134" s="321"/>
      <c r="PGO134" s="280"/>
      <c r="PGP134" s="280"/>
      <c r="PGQ134" s="321"/>
      <c r="PGR134" s="280"/>
      <c r="PGS134" s="280"/>
      <c r="PGT134" s="321"/>
      <c r="PGU134" s="280"/>
      <c r="PGV134" s="280"/>
      <c r="PGW134" s="321"/>
      <c r="PGX134" s="280"/>
      <c r="PGY134" s="280"/>
      <c r="PGZ134" s="321"/>
      <c r="PHA134" s="280"/>
      <c r="PHB134" s="280"/>
      <c r="PHC134" s="321"/>
      <c r="PHD134" s="280"/>
      <c r="PHE134" s="280"/>
      <c r="PHF134" s="321"/>
      <c r="PHG134" s="280"/>
      <c r="PHH134" s="280"/>
      <c r="PHI134" s="321"/>
      <c r="PHJ134" s="280"/>
      <c r="PHK134" s="280"/>
      <c r="PHL134" s="321"/>
      <c r="PHM134" s="280"/>
      <c r="PHN134" s="280"/>
      <c r="PHO134" s="321"/>
      <c r="PHP134" s="280"/>
      <c r="PHQ134" s="280"/>
      <c r="PHR134" s="321"/>
      <c r="PHS134" s="280"/>
      <c r="PHT134" s="280"/>
      <c r="PHU134" s="321"/>
      <c r="PHV134" s="280"/>
      <c r="PHW134" s="280"/>
      <c r="PHX134" s="321"/>
      <c r="PHY134" s="280"/>
      <c r="PHZ134" s="280"/>
      <c r="PIA134" s="321"/>
      <c r="PIB134" s="280"/>
      <c r="PIC134" s="280"/>
      <c r="PID134" s="321"/>
      <c r="PIE134" s="280"/>
      <c r="PIF134" s="280"/>
      <c r="PIG134" s="321"/>
      <c r="PIH134" s="280"/>
      <c r="PII134" s="280"/>
      <c r="PIJ134" s="321"/>
      <c r="PIK134" s="280"/>
      <c r="PIL134" s="280"/>
      <c r="PIM134" s="321"/>
      <c r="PIN134" s="280"/>
      <c r="PIO134" s="280"/>
      <c r="PIP134" s="321"/>
      <c r="PIQ134" s="280"/>
      <c r="PIR134" s="280"/>
      <c r="PIS134" s="321"/>
      <c r="PIT134" s="280"/>
      <c r="PIU134" s="280"/>
      <c r="PIV134" s="321"/>
      <c r="PIW134" s="280"/>
      <c r="PIX134" s="280"/>
      <c r="PIY134" s="321"/>
      <c r="PIZ134" s="280"/>
      <c r="PJA134" s="280"/>
      <c r="PJB134" s="321"/>
      <c r="PJC134" s="280"/>
      <c r="PJD134" s="280"/>
      <c r="PJE134" s="321"/>
      <c r="PJF134" s="280"/>
      <c r="PJG134" s="280"/>
      <c r="PJH134" s="321"/>
      <c r="PJI134" s="280"/>
      <c r="PJJ134" s="280"/>
      <c r="PJK134" s="321"/>
      <c r="PJL134" s="280"/>
      <c r="PJM134" s="280"/>
      <c r="PJN134" s="321"/>
      <c r="PJO134" s="280"/>
      <c r="PJP134" s="280"/>
      <c r="PJQ134" s="321"/>
      <c r="PJR134" s="280"/>
      <c r="PJS134" s="280"/>
      <c r="PJT134" s="321"/>
      <c r="PJU134" s="280"/>
      <c r="PJV134" s="280"/>
      <c r="PJW134" s="321"/>
      <c r="PJX134" s="280"/>
      <c r="PJY134" s="280"/>
      <c r="PJZ134" s="321"/>
      <c r="PKA134" s="280"/>
      <c r="PKB134" s="280"/>
      <c r="PKC134" s="321"/>
      <c r="PKD134" s="280"/>
      <c r="PKE134" s="280"/>
      <c r="PKF134" s="321"/>
      <c r="PKG134" s="280"/>
      <c r="PKH134" s="280"/>
      <c r="PKI134" s="321"/>
      <c r="PKJ134" s="280"/>
      <c r="PKK134" s="280"/>
      <c r="PKL134" s="321"/>
      <c r="PKM134" s="280"/>
      <c r="PKN134" s="280"/>
      <c r="PKO134" s="321"/>
      <c r="PKP134" s="280"/>
      <c r="PKQ134" s="280"/>
      <c r="PKR134" s="321"/>
      <c r="PKS134" s="280"/>
      <c r="PKT134" s="280"/>
      <c r="PKU134" s="321"/>
      <c r="PKV134" s="280"/>
      <c r="PKW134" s="280"/>
      <c r="PKX134" s="321"/>
      <c r="PKY134" s="280"/>
      <c r="PKZ134" s="280"/>
      <c r="PLA134" s="321"/>
      <c r="PLB134" s="280"/>
      <c r="PLC134" s="280"/>
      <c r="PLD134" s="321"/>
      <c r="PLE134" s="280"/>
      <c r="PLF134" s="280"/>
      <c r="PLG134" s="321"/>
      <c r="PLH134" s="280"/>
      <c r="PLI134" s="280"/>
      <c r="PLJ134" s="321"/>
      <c r="PLK134" s="280"/>
      <c r="PLL134" s="280"/>
      <c r="PLM134" s="321"/>
      <c r="PLN134" s="280"/>
      <c r="PLO134" s="280"/>
      <c r="PLP134" s="321"/>
      <c r="PLQ134" s="280"/>
      <c r="PLR134" s="280"/>
      <c r="PLS134" s="321"/>
      <c r="PLT134" s="280"/>
      <c r="PLU134" s="280"/>
      <c r="PLV134" s="321"/>
      <c r="PLW134" s="280"/>
      <c r="PLX134" s="280"/>
      <c r="PLY134" s="321"/>
      <c r="PLZ134" s="280"/>
      <c r="PMA134" s="280"/>
      <c r="PMB134" s="321"/>
      <c r="PMC134" s="280"/>
      <c r="PMD134" s="280"/>
      <c r="PME134" s="321"/>
      <c r="PMF134" s="280"/>
      <c r="PMG134" s="280"/>
      <c r="PMH134" s="321"/>
      <c r="PMI134" s="280"/>
      <c r="PMJ134" s="280"/>
      <c r="PMK134" s="321"/>
      <c r="PML134" s="280"/>
      <c r="PMM134" s="280"/>
      <c r="PMN134" s="321"/>
      <c r="PMO134" s="280"/>
      <c r="PMP134" s="280"/>
      <c r="PMQ134" s="321"/>
      <c r="PMR134" s="280"/>
      <c r="PMS134" s="280"/>
      <c r="PMT134" s="321"/>
      <c r="PMU134" s="280"/>
      <c r="PMV134" s="280"/>
      <c r="PMW134" s="321"/>
      <c r="PMX134" s="280"/>
      <c r="PMY134" s="280"/>
      <c r="PMZ134" s="321"/>
      <c r="PNA134" s="280"/>
      <c r="PNB134" s="280"/>
      <c r="PNC134" s="321"/>
      <c r="PND134" s="280"/>
      <c r="PNE134" s="280"/>
      <c r="PNF134" s="321"/>
      <c r="PNG134" s="280"/>
      <c r="PNH134" s="280"/>
      <c r="PNI134" s="321"/>
      <c r="PNJ134" s="280"/>
      <c r="PNK134" s="280"/>
      <c r="PNL134" s="321"/>
      <c r="PNM134" s="280"/>
      <c r="PNN134" s="280"/>
      <c r="PNO134" s="321"/>
      <c r="PNP134" s="280"/>
      <c r="PNQ134" s="280"/>
      <c r="PNR134" s="321"/>
      <c r="PNS134" s="280"/>
      <c r="PNT134" s="280"/>
      <c r="PNU134" s="321"/>
      <c r="PNV134" s="280"/>
      <c r="PNW134" s="280"/>
      <c r="PNX134" s="321"/>
      <c r="PNY134" s="280"/>
      <c r="PNZ134" s="280"/>
      <c r="POA134" s="321"/>
      <c r="POB134" s="280"/>
      <c r="POC134" s="280"/>
      <c r="POD134" s="321"/>
      <c r="POE134" s="280"/>
      <c r="POF134" s="280"/>
      <c r="POG134" s="321"/>
      <c r="POH134" s="280"/>
      <c r="POI134" s="280"/>
      <c r="POJ134" s="321"/>
      <c r="POK134" s="280"/>
      <c r="POL134" s="280"/>
      <c r="POM134" s="321"/>
      <c r="PON134" s="280"/>
      <c r="POO134" s="280"/>
      <c r="POP134" s="321"/>
      <c r="POQ134" s="280"/>
      <c r="POR134" s="280"/>
      <c r="POS134" s="321"/>
      <c r="POT134" s="280"/>
      <c r="POU134" s="280"/>
      <c r="POV134" s="321"/>
      <c r="POW134" s="280"/>
      <c r="POX134" s="280"/>
      <c r="POY134" s="321"/>
      <c r="POZ134" s="280"/>
      <c r="PPA134" s="280"/>
      <c r="PPB134" s="321"/>
      <c r="PPC134" s="280"/>
      <c r="PPD134" s="280"/>
      <c r="PPE134" s="321"/>
      <c r="PPF134" s="280"/>
      <c r="PPG134" s="280"/>
      <c r="PPH134" s="321"/>
      <c r="PPI134" s="280"/>
      <c r="PPJ134" s="280"/>
      <c r="PPK134" s="321"/>
      <c r="PPL134" s="280"/>
      <c r="PPM134" s="280"/>
      <c r="PPN134" s="321"/>
      <c r="PPO134" s="280"/>
      <c r="PPP134" s="280"/>
      <c r="PPQ134" s="321"/>
      <c r="PPR134" s="280"/>
      <c r="PPS134" s="280"/>
      <c r="PPT134" s="321"/>
      <c r="PPU134" s="280"/>
      <c r="PPV134" s="280"/>
      <c r="PPW134" s="321"/>
      <c r="PPX134" s="280"/>
      <c r="PPY134" s="280"/>
      <c r="PPZ134" s="321"/>
      <c r="PQA134" s="280"/>
      <c r="PQB134" s="280"/>
      <c r="PQC134" s="321"/>
      <c r="PQD134" s="280"/>
      <c r="PQE134" s="280"/>
      <c r="PQF134" s="321"/>
      <c r="PQG134" s="280"/>
      <c r="PQH134" s="280"/>
      <c r="PQI134" s="321"/>
      <c r="PQJ134" s="280"/>
      <c r="PQK134" s="280"/>
      <c r="PQL134" s="321"/>
      <c r="PQM134" s="280"/>
      <c r="PQN134" s="280"/>
      <c r="PQO134" s="321"/>
      <c r="PQP134" s="280"/>
      <c r="PQQ134" s="280"/>
      <c r="PQR134" s="321"/>
      <c r="PQS134" s="280"/>
      <c r="PQT134" s="280"/>
      <c r="PQU134" s="321"/>
      <c r="PQV134" s="280"/>
      <c r="PQW134" s="280"/>
      <c r="PQX134" s="321"/>
      <c r="PQY134" s="280"/>
      <c r="PQZ134" s="280"/>
      <c r="PRA134" s="321"/>
      <c r="PRB134" s="280"/>
      <c r="PRC134" s="280"/>
      <c r="PRD134" s="321"/>
      <c r="PRE134" s="280"/>
      <c r="PRF134" s="280"/>
      <c r="PRG134" s="321"/>
      <c r="PRH134" s="280"/>
      <c r="PRI134" s="280"/>
      <c r="PRJ134" s="321"/>
      <c r="PRK134" s="280"/>
      <c r="PRL134" s="280"/>
      <c r="PRM134" s="321"/>
      <c r="PRN134" s="280"/>
      <c r="PRO134" s="280"/>
      <c r="PRP134" s="321"/>
      <c r="PRQ134" s="280"/>
      <c r="PRR134" s="280"/>
      <c r="PRS134" s="321"/>
      <c r="PRT134" s="280"/>
      <c r="PRU134" s="280"/>
      <c r="PRV134" s="321"/>
      <c r="PRW134" s="280"/>
      <c r="PRX134" s="280"/>
      <c r="PRY134" s="321"/>
      <c r="PRZ134" s="280"/>
      <c r="PSA134" s="280"/>
      <c r="PSB134" s="321"/>
      <c r="PSC134" s="280"/>
      <c r="PSD134" s="280"/>
      <c r="PSE134" s="321"/>
      <c r="PSF134" s="280"/>
      <c r="PSG134" s="280"/>
      <c r="PSH134" s="321"/>
      <c r="PSI134" s="280"/>
      <c r="PSJ134" s="280"/>
      <c r="PSK134" s="321"/>
      <c r="PSL134" s="280"/>
      <c r="PSM134" s="280"/>
      <c r="PSN134" s="321"/>
      <c r="PSO134" s="280"/>
      <c r="PSP134" s="280"/>
      <c r="PSQ134" s="321"/>
      <c r="PSR134" s="280"/>
      <c r="PSS134" s="280"/>
      <c r="PST134" s="321"/>
      <c r="PSU134" s="280"/>
      <c r="PSV134" s="280"/>
      <c r="PSW134" s="321"/>
      <c r="PSX134" s="280"/>
      <c r="PSY134" s="280"/>
      <c r="PSZ134" s="321"/>
      <c r="PTA134" s="280"/>
      <c r="PTB134" s="280"/>
      <c r="PTC134" s="321"/>
      <c r="PTD134" s="280"/>
      <c r="PTE134" s="280"/>
      <c r="PTF134" s="321"/>
      <c r="PTG134" s="280"/>
      <c r="PTH134" s="280"/>
      <c r="PTI134" s="321"/>
      <c r="PTJ134" s="280"/>
      <c r="PTK134" s="280"/>
      <c r="PTL134" s="321"/>
      <c r="PTM134" s="280"/>
      <c r="PTN134" s="280"/>
      <c r="PTO134" s="321"/>
      <c r="PTP134" s="280"/>
      <c r="PTQ134" s="280"/>
      <c r="PTR134" s="321"/>
      <c r="PTS134" s="280"/>
      <c r="PTT134" s="280"/>
      <c r="PTU134" s="321"/>
      <c r="PTV134" s="280"/>
      <c r="PTW134" s="280"/>
      <c r="PTX134" s="321"/>
      <c r="PTY134" s="280"/>
      <c r="PTZ134" s="280"/>
      <c r="PUA134" s="321"/>
      <c r="PUB134" s="280"/>
      <c r="PUC134" s="280"/>
      <c r="PUD134" s="321"/>
      <c r="PUE134" s="280"/>
      <c r="PUF134" s="280"/>
      <c r="PUG134" s="321"/>
      <c r="PUH134" s="280"/>
      <c r="PUI134" s="280"/>
      <c r="PUJ134" s="321"/>
      <c r="PUK134" s="280"/>
      <c r="PUL134" s="280"/>
      <c r="PUM134" s="321"/>
      <c r="PUN134" s="280"/>
      <c r="PUO134" s="280"/>
      <c r="PUP134" s="321"/>
      <c r="PUQ134" s="280"/>
      <c r="PUR134" s="280"/>
      <c r="PUS134" s="321"/>
      <c r="PUT134" s="280"/>
      <c r="PUU134" s="280"/>
      <c r="PUV134" s="321"/>
      <c r="PUW134" s="280"/>
      <c r="PUX134" s="280"/>
      <c r="PUY134" s="321"/>
      <c r="PUZ134" s="280"/>
      <c r="PVA134" s="280"/>
      <c r="PVB134" s="321"/>
      <c r="PVC134" s="280"/>
      <c r="PVD134" s="280"/>
      <c r="PVE134" s="321"/>
      <c r="PVF134" s="280"/>
      <c r="PVG134" s="280"/>
      <c r="PVH134" s="321"/>
      <c r="PVI134" s="280"/>
      <c r="PVJ134" s="280"/>
      <c r="PVK134" s="321"/>
      <c r="PVL134" s="280"/>
      <c r="PVM134" s="280"/>
      <c r="PVN134" s="321"/>
      <c r="PVO134" s="280"/>
      <c r="PVP134" s="280"/>
      <c r="PVQ134" s="321"/>
      <c r="PVR134" s="280"/>
      <c r="PVS134" s="280"/>
      <c r="PVT134" s="321"/>
      <c r="PVU134" s="280"/>
      <c r="PVV134" s="280"/>
      <c r="PVW134" s="321"/>
      <c r="PVX134" s="280"/>
      <c r="PVY134" s="280"/>
      <c r="PVZ134" s="321"/>
      <c r="PWA134" s="280"/>
      <c r="PWB134" s="280"/>
      <c r="PWC134" s="321"/>
      <c r="PWD134" s="280"/>
      <c r="PWE134" s="280"/>
      <c r="PWF134" s="321"/>
      <c r="PWG134" s="280"/>
      <c r="PWH134" s="280"/>
      <c r="PWI134" s="321"/>
      <c r="PWJ134" s="280"/>
      <c r="PWK134" s="280"/>
      <c r="PWL134" s="321"/>
      <c r="PWM134" s="280"/>
      <c r="PWN134" s="280"/>
      <c r="PWO134" s="321"/>
      <c r="PWP134" s="280"/>
      <c r="PWQ134" s="280"/>
      <c r="PWR134" s="321"/>
      <c r="PWS134" s="280"/>
      <c r="PWT134" s="280"/>
      <c r="PWU134" s="321"/>
      <c r="PWV134" s="280"/>
      <c r="PWW134" s="280"/>
      <c r="PWX134" s="321"/>
      <c r="PWY134" s="280"/>
      <c r="PWZ134" s="280"/>
      <c r="PXA134" s="321"/>
      <c r="PXB134" s="280"/>
      <c r="PXC134" s="280"/>
      <c r="PXD134" s="321"/>
      <c r="PXE134" s="280"/>
      <c r="PXF134" s="280"/>
      <c r="PXG134" s="321"/>
      <c r="PXH134" s="280"/>
      <c r="PXI134" s="280"/>
      <c r="PXJ134" s="321"/>
      <c r="PXK134" s="280"/>
      <c r="PXL134" s="280"/>
      <c r="PXM134" s="321"/>
      <c r="PXN134" s="280"/>
      <c r="PXO134" s="280"/>
      <c r="PXP134" s="321"/>
      <c r="PXQ134" s="280"/>
      <c r="PXR134" s="280"/>
      <c r="PXS134" s="321"/>
      <c r="PXT134" s="280"/>
      <c r="PXU134" s="280"/>
      <c r="PXV134" s="321"/>
      <c r="PXW134" s="280"/>
      <c r="PXX134" s="280"/>
      <c r="PXY134" s="321"/>
      <c r="PXZ134" s="280"/>
      <c r="PYA134" s="280"/>
      <c r="PYB134" s="321"/>
      <c r="PYC134" s="280"/>
      <c r="PYD134" s="280"/>
      <c r="PYE134" s="321"/>
      <c r="PYF134" s="280"/>
      <c r="PYG134" s="280"/>
      <c r="PYH134" s="321"/>
      <c r="PYI134" s="280"/>
      <c r="PYJ134" s="280"/>
      <c r="PYK134" s="321"/>
      <c r="PYL134" s="280"/>
      <c r="PYM134" s="280"/>
      <c r="PYN134" s="321"/>
      <c r="PYO134" s="280"/>
      <c r="PYP134" s="280"/>
      <c r="PYQ134" s="321"/>
      <c r="PYR134" s="280"/>
      <c r="PYS134" s="280"/>
      <c r="PYT134" s="321"/>
      <c r="PYU134" s="280"/>
      <c r="PYV134" s="280"/>
      <c r="PYW134" s="321"/>
      <c r="PYX134" s="280"/>
      <c r="PYY134" s="280"/>
      <c r="PYZ134" s="321"/>
      <c r="PZA134" s="280"/>
      <c r="PZB134" s="280"/>
      <c r="PZC134" s="321"/>
      <c r="PZD134" s="280"/>
      <c r="PZE134" s="280"/>
      <c r="PZF134" s="321"/>
      <c r="PZG134" s="280"/>
      <c r="PZH134" s="280"/>
      <c r="PZI134" s="321"/>
      <c r="PZJ134" s="280"/>
      <c r="PZK134" s="280"/>
      <c r="PZL134" s="321"/>
      <c r="PZM134" s="280"/>
      <c r="PZN134" s="280"/>
      <c r="PZO134" s="321"/>
      <c r="PZP134" s="280"/>
      <c r="PZQ134" s="280"/>
      <c r="PZR134" s="321"/>
      <c r="PZS134" s="280"/>
      <c r="PZT134" s="280"/>
      <c r="PZU134" s="321"/>
      <c r="PZV134" s="280"/>
      <c r="PZW134" s="280"/>
      <c r="PZX134" s="321"/>
      <c r="PZY134" s="280"/>
      <c r="PZZ134" s="280"/>
      <c r="QAA134" s="321"/>
      <c r="QAB134" s="280"/>
      <c r="QAC134" s="280"/>
      <c r="QAD134" s="321"/>
      <c r="QAE134" s="280"/>
      <c r="QAF134" s="280"/>
      <c r="QAG134" s="321"/>
      <c r="QAH134" s="280"/>
      <c r="QAI134" s="280"/>
      <c r="QAJ134" s="321"/>
      <c r="QAK134" s="280"/>
      <c r="QAL134" s="280"/>
      <c r="QAM134" s="321"/>
      <c r="QAN134" s="280"/>
      <c r="QAO134" s="280"/>
      <c r="QAP134" s="321"/>
      <c r="QAQ134" s="280"/>
      <c r="QAR134" s="280"/>
      <c r="QAS134" s="321"/>
      <c r="QAT134" s="280"/>
      <c r="QAU134" s="280"/>
      <c r="QAV134" s="321"/>
      <c r="QAW134" s="280"/>
      <c r="QAX134" s="280"/>
      <c r="QAY134" s="321"/>
      <c r="QAZ134" s="280"/>
      <c r="QBA134" s="280"/>
      <c r="QBB134" s="321"/>
      <c r="QBC134" s="280"/>
      <c r="QBD134" s="280"/>
      <c r="QBE134" s="321"/>
      <c r="QBF134" s="280"/>
      <c r="QBG134" s="280"/>
      <c r="QBH134" s="321"/>
      <c r="QBI134" s="280"/>
      <c r="QBJ134" s="280"/>
      <c r="QBK134" s="321"/>
      <c r="QBL134" s="280"/>
      <c r="QBM134" s="280"/>
      <c r="QBN134" s="321"/>
      <c r="QBO134" s="280"/>
      <c r="QBP134" s="280"/>
      <c r="QBQ134" s="321"/>
      <c r="QBR134" s="280"/>
      <c r="QBS134" s="280"/>
      <c r="QBT134" s="321"/>
      <c r="QBU134" s="280"/>
      <c r="QBV134" s="280"/>
      <c r="QBW134" s="321"/>
      <c r="QBX134" s="280"/>
      <c r="QBY134" s="280"/>
      <c r="QBZ134" s="321"/>
      <c r="QCA134" s="280"/>
      <c r="QCB134" s="280"/>
      <c r="QCC134" s="321"/>
      <c r="QCD134" s="280"/>
      <c r="QCE134" s="280"/>
      <c r="QCF134" s="321"/>
      <c r="QCG134" s="280"/>
      <c r="QCH134" s="280"/>
      <c r="QCI134" s="321"/>
      <c r="QCJ134" s="280"/>
      <c r="QCK134" s="280"/>
      <c r="QCL134" s="321"/>
      <c r="QCM134" s="280"/>
      <c r="QCN134" s="280"/>
      <c r="QCO134" s="321"/>
      <c r="QCP134" s="280"/>
      <c r="QCQ134" s="280"/>
      <c r="QCR134" s="321"/>
      <c r="QCS134" s="280"/>
      <c r="QCT134" s="280"/>
      <c r="QCU134" s="321"/>
      <c r="QCV134" s="280"/>
      <c r="QCW134" s="280"/>
      <c r="QCX134" s="321"/>
      <c r="QCY134" s="280"/>
      <c r="QCZ134" s="280"/>
      <c r="QDA134" s="321"/>
      <c r="QDB134" s="280"/>
      <c r="QDC134" s="280"/>
      <c r="QDD134" s="321"/>
      <c r="QDE134" s="280"/>
      <c r="QDF134" s="280"/>
      <c r="QDG134" s="321"/>
      <c r="QDH134" s="280"/>
      <c r="QDI134" s="280"/>
      <c r="QDJ134" s="321"/>
      <c r="QDK134" s="280"/>
      <c r="QDL134" s="280"/>
      <c r="QDM134" s="321"/>
      <c r="QDN134" s="280"/>
      <c r="QDO134" s="280"/>
      <c r="QDP134" s="321"/>
      <c r="QDQ134" s="280"/>
      <c r="QDR134" s="280"/>
      <c r="QDS134" s="321"/>
      <c r="QDT134" s="280"/>
      <c r="QDU134" s="280"/>
      <c r="QDV134" s="321"/>
      <c r="QDW134" s="280"/>
      <c r="QDX134" s="280"/>
      <c r="QDY134" s="321"/>
      <c r="QDZ134" s="280"/>
      <c r="QEA134" s="280"/>
      <c r="QEB134" s="321"/>
      <c r="QEC134" s="280"/>
      <c r="QED134" s="280"/>
      <c r="QEE134" s="321"/>
      <c r="QEF134" s="280"/>
      <c r="QEG134" s="280"/>
      <c r="QEH134" s="321"/>
      <c r="QEI134" s="280"/>
      <c r="QEJ134" s="280"/>
      <c r="QEK134" s="321"/>
      <c r="QEL134" s="280"/>
      <c r="QEM134" s="280"/>
      <c r="QEN134" s="321"/>
      <c r="QEO134" s="280"/>
      <c r="QEP134" s="280"/>
      <c r="QEQ134" s="321"/>
      <c r="QER134" s="280"/>
      <c r="QES134" s="280"/>
      <c r="QET134" s="321"/>
      <c r="QEU134" s="280"/>
      <c r="QEV134" s="280"/>
      <c r="QEW134" s="321"/>
      <c r="QEX134" s="280"/>
      <c r="QEY134" s="280"/>
      <c r="QEZ134" s="321"/>
      <c r="QFA134" s="280"/>
      <c r="QFB134" s="280"/>
      <c r="QFC134" s="321"/>
      <c r="QFD134" s="280"/>
      <c r="QFE134" s="280"/>
      <c r="QFF134" s="321"/>
      <c r="QFG134" s="280"/>
      <c r="QFH134" s="280"/>
      <c r="QFI134" s="321"/>
      <c r="QFJ134" s="280"/>
      <c r="QFK134" s="280"/>
      <c r="QFL134" s="321"/>
      <c r="QFM134" s="280"/>
      <c r="QFN134" s="280"/>
      <c r="QFO134" s="321"/>
      <c r="QFP134" s="280"/>
      <c r="QFQ134" s="280"/>
      <c r="QFR134" s="321"/>
      <c r="QFS134" s="280"/>
      <c r="QFT134" s="280"/>
      <c r="QFU134" s="321"/>
      <c r="QFV134" s="280"/>
      <c r="QFW134" s="280"/>
      <c r="QFX134" s="321"/>
      <c r="QFY134" s="280"/>
      <c r="QFZ134" s="280"/>
      <c r="QGA134" s="321"/>
      <c r="QGB134" s="280"/>
      <c r="QGC134" s="280"/>
      <c r="QGD134" s="321"/>
      <c r="QGE134" s="280"/>
      <c r="QGF134" s="280"/>
      <c r="QGG134" s="321"/>
      <c r="QGH134" s="280"/>
      <c r="QGI134" s="280"/>
      <c r="QGJ134" s="321"/>
      <c r="QGK134" s="280"/>
      <c r="QGL134" s="280"/>
      <c r="QGM134" s="321"/>
      <c r="QGN134" s="280"/>
      <c r="QGO134" s="280"/>
      <c r="QGP134" s="321"/>
      <c r="QGQ134" s="280"/>
      <c r="QGR134" s="280"/>
      <c r="QGS134" s="321"/>
      <c r="QGT134" s="280"/>
      <c r="QGU134" s="280"/>
      <c r="QGV134" s="321"/>
      <c r="QGW134" s="280"/>
      <c r="QGX134" s="280"/>
      <c r="QGY134" s="321"/>
      <c r="QGZ134" s="280"/>
      <c r="QHA134" s="280"/>
      <c r="QHB134" s="321"/>
      <c r="QHC134" s="280"/>
      <c r="QHD134" s="280"/>
      <c r="QHE134" s="321"/>
      <c r="QHF134" s="280"/>
      <c r="QHG134" s="280"/>
      <c r="QHH134" s="321"/>
      <c r="QHI134" s="280"/>
      <c r="QHJ134" s="280"/>
      <c r="QHK134" s="321"/>
      <c r="QHL134" s="280"/>
      <c r="QHM134" s="280"/>
      <c r="QHN134" s="321"/>
      <c r="QHO134" s="280"/>
      <c r="QHP134" s="280"/>
      <c r="QHQ134" s="321"/>
      <c r="QHR134" s="280"/>
      <c r="QHS134" s="280"/>
      <c r="QHT134" s="321"/>
      <c r="QHU134" s="280"/>
      <c r="QHV134" s="280"/>
      <c r="QHW134" s="321"/>
      <c r="QHX134" s="280"/>
      <c r="QHY134" s="280"/>
      <c r="QHZ134" s="321"/>
      <c r="QIA134" s="280"/>
      <c r="QIB134" s="280"/>
      <c r="QIC134" s="321"/>
      <c r="QID134" s="280"/>
      <c r="QIE134" s="280"/>
      <c r="QIF134" s="321"/>
      <c r="QIG134" s="280"/>
      <c r="QIH134" s="280"/>
      <c r="QII134" s="321"/>
      <c r="QIJ134" s="280"/>
      <c r="QIK134" s="280"/>
      <c r="QIL134" s="321"/>
      <c r="QIM134" s="280"/>
      <c r="QIN134" s="280"/>
      <c r="QIO134" s="321"/>
      <c r="QIP134" s="280"/>
      <c r="QIQ134" s="280"/>
      <c r="QIR134" s="321"/>
      <c r="QIS134" s="280"/>
      <c r="QIT134" s="280"/>
      <c r="QIU134" s="321"/>
      <c r="QIV134" s="280"/>
      <c r="QIW134" s="280"/>
      <c r="QIX134" s="321"/>
      <c r="QIY134" s="280"/>
      <c r="QIZ134" s="280"/>
      <c r="QJA134" s="321"/>
      <c r="QJB134" s="280"/>
      <c r="QJC134" s="280"/>
      <c r="QJD134" s="321"/>
      <c r="QJE134" s="280"/>
      <c r="QJF134" s="280"/>
      <c r="QJG134" s="321"/>
      <c r="QJH134" s="280"/>
      <c r="QJI134" s="280"/>
      <c r="QJJ134" s="321"/>
      <c r="QJK134" s="280"/>
      <c r="QJL134" s="280"/>
      <c r="QJM134" s="321"/>
      <c r="QJN134" s="280"/>
      <c r="QJO134" s="280"/>
      <c r="QJP134" s="321"/>
      <c r="QJQ134" s="280"/>
      <c r="QJR134" s="280"/>
      <c r="QJS134" s="321"/>
      <c r="QJT134" s="280"/>
      <c r="QJU134" s="280"/>
      <c r="QJV134" s="321"/>
      <c r="QJW134" s="280"/>
      <c r="QJX134" s="280"/>
      <c r="QJY134" s="321"/>
      <c r="QJZ134" s="280"/>
      <c r="QKA134" s="280"/>
      <c r="QKB134" s="321"/>
      <c r="QKC134" s="280"/>
      <c r="QKD134" s="280"/>
      <c r="QKE134" s="321"/>
      <c r="QKF134" s="280"/>
      <c r="QKG134" s="280"/>
      <c r="QKH134" s="321"/>
      <c r="QKI134" s="280"/>
      <c r="QKJ134" s="280"/>
      <c r="QKK134" s="321"/>
      <c r="QKL134" s="280"/>
      <c r="QKM134" s="280"/>
      <c r="QKN134" s="321"/>
      <c r="QKO134" s="280"/>
      <c r="QKP134" s="280"/>
      <c r="QKQ134" s="321"/>
      <c r="QKR134" s="280"/>
      <c r="QKS134" s="280"/>
      <c r="QKT134" s="321"/>
      <c r="QKU134" s="280"/>
      <c r="QKV134" s="280"/>
      <c r="QKW134" s="321"/>
      <c r="QKX134" s="280"/>
      <c r="QKY134" s="280"/>
      <c r="QKZ134" s="321"/>
      <c r="QLA134" s="280"/>
      <c r="QLB134" s="280"/>
      <c r="QLC134" s="321"/>
      <c r="QLD134" s="280"/>
      <c r="QLE134" s="280"/>
      <c r="QLF134" s="321"/>
      <c r="QLG134" s="280"/>
      <c r="QLH134" s="280"/>
      <c r="QLI134" s="321"/>
      <c r="QLJ134" s="280"/>
      <c r="QLK134" s="280"/>
      <c r="QLL134" s="321"/>
      <c r="QLM134" s="280"/>
      <c r="QLN134" s="280"/>
      <c r="QLO134" s="321"/>
      <c r="QLP134" s="280"/>
      <c r="QLQ134" s="280"/>
      <c r="QLR134" s="321"/>
      <c r="QLS134" s="280"/>
      <c r="QLT134" s="280"/>
      <c r="QLU134" s="321"/>
      <c r="QLV134" s="280"/>
      <c r="QLW134" s="280"/>
      <c r="QLX134" s="321"/>
      <c r="QLY134" s="280"/>
      <c r="QLZ134" s="280"/>
      <c r="QMA134" s="321"/>
      <c r="QMB134" s="280"/>
      <c r="QMC134" s="280"/>
      <c r="QMD134" s="321"/>
      <c r="QME134" s="280"/>
      <c r="QMF134" s="280"/>
      <c r="QMG134" s="321"/>
      <c r="QMH134" s="280"/>
      <c r="QMI134" s="280"/>
      <c r="QMJ134" s="321"/>
      <c r="QMK134" s="280"/>
      <c r="QML134" s="280"/>
      <c r="QMM134" s="321"/>
      <c r="QMN134" s="280"/>
      <c r="QMO134" s="280"/>
      <c r="QMP134" s="321"/>
      <c r="QMQ134" s="280"/>
      <c r="QMR134" s="280"/>
      <c r="QMS134" s="321"/>
      <c r="QMT134" s="280"/>
      <c r="QMU134" s="280"/>
      <c r="QMV134" s="321"/>
      <c r="QMW134" s="280"/>
      <c r="QMX134" s="280"/>
      <c r="QMY134" s="321"/>
      <c r="QMZ134" s="280"/>
      <c r="QNA134" s="280"/>
      <c r="QNB134" s="321"/>
      <c r="QNC134" s="280"/>
      <c r="QND134" s="280"/>
      <c r="QNE134" s="321"/>
      <c r="QNF134" s="280"/>
      <c r="QNG134" s="280"/>
      <c r="QNH134" s="321"/>
      <c r="QNI134" s="280"/>
      <c r="QNJ134" s="280"/>
      <c r="QNK134" s="321"/>
      <c r="QNL134" s="280"/>
      <c r="QNM134" s="280"/>
      <c r="QNN134" s="321"/>
      <c r="QNO134" s="280"/>
      <c r="QNP134" s="280"/>
      <c r="QNQ134" s="321"/>
      <c r="QNR134" s="280"/>
      <c r="QNS134" s="280"/>
      <c r="QNT134" s="321"/>
      <c r="QNU134" s="280"/>
      <c r="QNV134" s="280"/>
      <c r="QNW134" s="321"/>
      <c r="QNX134" s="280"/>
      <c r="QNY134" s="280"/>
      <c r="QNZ134" s="321"/>
      <c r="QOA134" s="280"/>
      <c r="QOB134" s="280"/>
      <c r="QOC134" s="321"/>
      <c r="QOD134" s="280"/>
      <c r="QOE134" s="280"/>
      <c r="QOF134" s="321"/>
      <c r="QOG134" s="280"/>
      <c r="QOH134" s="280"/>
      <c r="QOI134" s="321"/>
      <c r="QOJ134" s="280"/>
      <c r="QOK134" s="280"/>
      <c r="QOL134" s="321"/>
      <c r="QOM134" s="280"/>
      <c r="QON134" s="280"/>
      <c r="QOO134" s="321"/>
      <c r="QOP134" s="280"/>
      <c r="QOQ134" s="280"/>
      <c r="QOR134" s="321"/>
      <c r="QOS134" s="280"/>
      <c r="QOT134" s="280"/>
      <c r="QOU134" s="321"/>
      <c r="QOV134" s="280"/>
      <c r="QOW134" s="280"/>
      <c r="QOX134" s="321"/>
      <c r="QOY134" s="280"/>
      <c r="QOZ134" s="280"/>
      <c r="QPA134" s="321"/>
      <c r="QPB134" s="280"/>
      <c r="QPC134" s="280"/>
      <c r="QPD134" s="321"/>
      <c r="QPE134" s="280"/>
      <c r="QPF134" s="280"/>
      <c r="QPG134" s="321"/>
      <c r="QPH134" s="280"/>
      <c r="QPI134" s="280"/>
      <c r="QPJ134" s="321"/>
      <c r="QPK134" s="280"/>
      <c r="QPL134" s="280"/>
      <c r="QPM134" s="321"/>
      <c r="QPN134" s="280"/>
      <c r="QPO134" s="280"/>
      <c r="QPP134" s="321"/>
      <c r="QPQ134" s="280"/>
      <c r="QPR134" s="280"/>
      <c r="QPS134" s="321"/>
      <c r="QPT134" s="280"/>
      <c r="QPU134" s="280"/>
      <c r="QPV134" s="321"/>
      <c r="QPW134" s="280"/>
      <c r="QPX134" s="280"/>
      <c r="QPY134" s="321"/>
      <c r="QPZ134" s="280"/>
      <c r="QQA134" s="280"/>
      <c r="QQB134" s="321"/>
      <c r="QQC134" s="280"/>
      <c r="QQD134" s="280"/>
      <c r="QQE134" s="321"/>
      <c r="QQF134" s="280"/>
      <c r="QQG134" s="280"/>
      <c r="QQH134" s="321"/>
      <c r="QQI134" s="280"/>
      <c r="QQJ134" s="280"/>
      <c r="QQK134" s="321"/>
      <c r="QQL134" s="280"/>
      <c r="QQM134" s="280"/>
      <c r="QQN134" s="321"/>
      <c r="QQO134" s="280"/>
      <c r="QQP134" s="280"/>
      <c r="QQQ134" s="321"/>
      <c r="QQR134" s="280"/>
      <c r="QQS134" s="280"/>
      <c r="QQT134" s="321"/>
      <c r="QQU134" s="280"/>
      <c r="QQV134" s="280"/>
      <c r="QQW134" s="321"/>
      <c r="QQX134" s="280"/>
      <c r="QQY134" s="280"/>
      <c r="QQZ134" s="321"/>
      <c r="QRA134" s="280"/>
      <c r="QRB134" s="280"/>
      <c r="QRC134" s="321"/>
      <c r="QRD134" s="280"/>
      <c r="QRE134" s="280"/>
      <c r="QRF134" s="321"/>
      <c r="QRG134" s="280"/>
      <c r="QRH134" s="280"/>
      <c r="QRI134" s="321"/>
      <c r="QRJ134" s="280"/>
      <c r="QRK134" s="280"/>
      <c r="QRL134" s="321"/>
      <c r="QRM134" s="280"/>
      <c r="QRN134" s="280"/>
      <c r="QRO134" s="321"/>
      <c r="QRP134" s="280"/>
      <c r="QRQ134" s="280"/>
      <c r="QRR134" s="321"/>
      <c r="QRS134" s="280"/>
      <c r="QRT134" s="280"/>
      <c r="QRU134" s="321"/>
      <c r="QRV134" s="280"/>
      <c r="QRW134" s="280"/>
      <c r="QRX134" s="321"/>
      <c r="QRY134" s="280"/>
      <c r="QRZ134" s="280"/>
      <c r="QSA134" s="321"/>
      <c r="QSB134" s="280"/>
      <c r="QSC134" s="280"/>
      <c r="QSD134" s="321"/>
      <c r="QSE134" s="280"/>
      <c r="QSF134" s="280"/>
      <c r="QSG134" s="321"/>
      <c r="QSH134" s="280"/>
      <c r="QSI134" s="280"/>
      <c r="QSJ134" s="321"/>
      <c r="QSK134" s="280"/>
      <c r="QSL134" s="280"/>
      <c r="QSM134" s="321"/>
      <c r="QSN134" s="280"/>
      <c r="QSO134" s="280"/>
      <c r="QSP134" s="321"/>
      <c r="QSQ134" s="280"/>
      <c r="QSR134" s="280"/>
      <c r="QSS134" s="321"/>
      <c r="QST134" s="280"/>
      <c r="QSU134" s="280"/>
      <c r="QSV134" s="321"/>
      <c r="QSW134" s="280"/>
      <c r="QSX134" s="280"/>
      <c r="QSY134" s="321"/>
      <c r="QSZ134" s="280"/>
      <c r="QTA134" s="280"/>
      <c r="QTB134" s="321"/>
      <c r="QTC134" s="280"/>
      <c r="QTD134" s="280"/>
      <c r="QTE134" s="321"/>
      <c r="QTF134" s="280"/>
      <c r="QTG134" s="280"/>
      <c r="QTH134" s="321"/>
      <c r="QTI134" s="280"/>
      <c r="QTJ134" s="280"/>
      <c r="QTK134" s="321"/>
      <c r="QTL134" s="280"/>
      <c r="QTM134" s="280"/>
      <c r="QTN134" s="321"/>
      <c r="QTO134" s="280"/>
      <c r="QTP134" s="280"/>
      <c r="QTQ134" s="321"/>
      <c r="QTR134" s="280"/>
      <c r="QTS134" s="280"/>
      <c r="QTT134" s="321"/>
      <c r="QTU134" s="280"/>
      <c r="QTV134" s="280"/>
      <c r="QTW134" s="321"/>
      <c r="QTX134" s="280"/>
      <c r="QTY134" s="280"/>
      <c r="QTZ134" s="321"/>
      <c r="QUA134" s="280"/>
      <c r="QUB134" s="280"/>
      <c r="QUC134" s="321"/>
      <c r="QUD134" s="280"/>
      <c r="QUE134" s="280"/>
      <c r="QUF134" s="321"/>
      <c r="QUG134" s="280"/>
      <c r="QUH134" s="280"/>
      <c r="QUI134" s="321"/>
      <c r="QUJ134" s="280"/>
      <c r="QUK134" s="280"/>
      <c r="QUL134" s="321"/>
      <c r="QUM134" s="280"/>
      <c r="QUN134" s="280"/>
      <c r="QUO134" s="321"/>
      <c r="QUP134" s="280"/>
      <c r="QUQ134" s="280"/>
      <c r="QUR134" s="321"/>
      <c r="QUS134" s="280"/>
      <c r="QUT134" s="280"/>
      <c r="QUU134" s="321"/>
      <c r="QUV134" s="280"/>
      <c r="QUW134" s="280"/>
      <c r="QUX134" s="321"/>
      <c r="QUY134" s="280"/>
      <c r="QUZ134" s="280"/>
      <c r="QVA134" s="321"/>
      <c r="QVB134" s="280"/>
      <c r="QVC134" s="280"/>
      <c r="QVD134" s="321"/>
      <c r="QVE134" s="280"/>
      <c r="QVF134" s="280"/>
      <c r="QVG134" s="321"/>
      <c r="QVH134" s="280"/>
      <c r="QVI134" s="280"/>
      <c r="QVJ134" s="321"/>
      <c r="QVK134" s="280"/>
      <c r="QVL134" s="280"/>
      <c r="QVM134" s="321"/>
      <c r="QVN134" s="280"/>
      <c r="QVO134" s="280"/>
      <c r="QVP134" s="321"/>
      <c r="QVQ134" s="280"/>
      <c r="QVR134" s="280"/>
      <c r="QVS134" s="321"/>
      <c r="QVT134" s="280"/>
      <c r="QVU134" s="280"/>
      <c r="QVV134" s="321"/>
      <c r="QVW134" s="280"/>
      <c r="QVX134" s="280"/>
      <c r="QVY134" s="321"/>
      <c r="QVZ134" s="280"/>
      <c r="QWA134" s="280"/>
      <c r="QWB134" s="321"/>
      <c r="QWC134" s="280"/>
      <c r="QWD134" s="280"/>
      <c r="QWE134" s="321"/>
      <c r="QWF134" s="280"/>
      <c r="QWG134" s="280"/>
      <c r="QWH134" s="321"/>
      <c r="QWI134" s="280"/>
      <c r="QWJ134" s="280"/>
      <c r="QWK134" s="321"/>
      <c r="QWL134" s="280"/>
      <c r="QWM134" s="280"/>
      <c r="QWN134" s="321"/>
      <c r="QWO134" s="280"/>
      <c r="QWP134" s="280"/>
      <c r="QWQ134" s="321"/>
      <c r="QWR134" s="280"/>
      <c r="QWS134" s="280"/>
      <c r="QWT134" s="321"/>
      <c r="QWU134" s="280"/>
      <c r="QWV134" s="280"/>
      <c r="QWW134" s="321"/>
      <c r="QWX134" s="280"/>
      <c r="QWY134" s="280"/>
      <c r="QWZ134" s="321"/>
      <c r="QXA134" s="280"/>
      <c r="QXB134" s="280"/>
      <c r="QXC134" s="321"/>
      <c r="QXD134" s="280"/>
      <c r="QXE134" s="280"/>
      <c r="QXF134" s="321"/>
      <c r="QXG134" s="280"/>
      <c r="QXH134" s="280"/>
      <c r="QXI134" s="321"/>
      <c r="QXJ134" s="280"/>
      <c r="QXK134" s="280"/>
      <c r="QXL134" s="321"/>
      <c r="QXM134" s="280"/>
      <c r="QXN134" s="280"/>
      <c r="QXO134" s="321"/>
      <c r="QXP134" s="280"/>
      <c r="QXQ134" s="280"/>
      <c r="QXR134" s="321"/>
      <c r="QXS134" s="280"/>
      <c r="QXT134" s="280"/>
      <c r="QXU134" s="321"/>
      <c r="QXV134" s="280"/>
      <c r="QXW134" s="280"/>
      <c r="QXX134" s="321"/>
      <c r="QXY134" s="280"/>
      <c r="QXZ134" s="280"/>
      <c r="QYA134" s="321"/>
      <c r="QYB134" s="280"/>
      <c r="QYC134" s="280"/>
      <c r="QYD134" s="321"/>
      <c r="QYE134" s="280"/>
      <c r="QYF134" s="280"/>
      <c r="QYG134" s="321"/>
      <c r="QYH134" s="280"/>
      <c r="QYI134" s="280"/>
      <c r="QYJ134" s="321"/>
      <c r="QYK134" s="280"/>
      <c r="QYL134" s="280"/>
      <c r="QYM134" s="321"/>
      <c r="QYN134" s="280"/>
      <c r="QYO134" s="280"/>
      <c r="QYP134" s="321"/>
      <c r="QYQ134" s="280"/>
      <c r="QYR134" s="280"/>
      <c r="QYS134" s="321"/>
      <c r="QYT134" s="280"/>
      <c r="QYU134" s="280"/>
      <c r="QYV134" s="321"/>
      <c r="QYW134" s="280"/>
      <c r="QYX134" s="280"/>
      <c r="QYY134" s="321"/>
      <c r="QYZ134" s="280"/>
      <c r="QZA134" s="280"/>
      <c r="QZB134" s="321"/>
      <c r="QZC134" s="280"/>
      <c r="QZD134" s="280"/>
      <c r="QZE134" s="321"/>
      <c r="QZF134" s="280"/>
      <c r="QZG134" s="280"/>
      <c r="QZH134" s="321"/>
      <c r="QZI134" s="280"/>
      <c r="QZJ134" s="280"/>
      <c r="QZK134" s="321"/>
      <c r="QZL134" s="280"/>
      <c r="QZM134" s="280"/>
      <c r="QZN134" s="321"/>
      <c r="QZO134" s="280"/>
      <c r="QZP134" s="280"/>
      <c r="QZQ134" s="321"/>
      <c r="QZR134" s="280"/>
      <c r="QZS134" s="280"/>
      <c r="QZT134" s="321"/>
      <c r="QZU134" s="280"/>
      <c r="QZV134" s="280"/>
      <c r="QZW134" s="321"/>
      <c r="QZX134" s="280"/>
      <c r="QZY134" s="280"/>
      <c r="QZZ134" s="321"/>
      <c r="RAA134" s="280"/>
      <c r="RAB134" s="280"/>
      <c r="RAC134" s="321"/>
      <c r="RAD134" s="280"/>
      <c r="RAE134" s="280"/>
      <c r="RAF134" s="321"/>
      <c r="RAG134" s="280"/>
      <c r="RAH134" s="280"/>
      <c r="RAI134" s="321"/>
      <c r="RAJ134" s="280"/>
      <c r="RAK134" s="280"/>
      <c r="RAL134" s="321"/>
      <c r="RAM134" s="280"/>
      <c r="RAN134" s="280"/>
      <c r="RAO134" s="321"/>
      <c r="RAP134" s="280"/>
      <c r="RAQ134" s="280"/>
      <c r="RAR134" s="321"/>
      <c r="RAS134" s="280"/>
      <c r="RAT134" s="280"/>
      <c r="RAU134" s="321"/>
      <c r="RAV134" s="280"/>
      <c r="RAW134" s="280"/>
      <c r="RAX134" s="321"/>
      <c r="RAY134" s="280"/>
      <c r="RAZ134" s="280"/>
      <c r="RBA134" s="321"/>
      <c r="RBB134" s="280"/>
      <c r="RBC134" s="280"/>
      <c r="RBD134" s="321"/>
      <c r="RBE134" s="280"/>
      <c r="RBF134" s="280"/>
      <c r="RBG134" s="321"/>
      <c r="RBH134" s="280"/>
      <c r="RBI134" s="280"/>
      <c r="RBJ134" s="321"/>
      <c r="RBK134" s="280"/>
      <c r="RBL134" s="280"/>
      <c r="RBM134" s="321"/>
      <c r="RBN134" s="280"/>
      <c r="RBO134" s="280"/>
      <c r="RBP134" s="321"/>
      <c r="RBQ134" s="280"/>
      <c r="RBR134" s="280"/>
      <c r="RBS134" s="321"/>
      <c r="RBT134" s="280"/>
      <c r="RBU134" s="280"/>
      <c r="RBV134" s="321"/>
      <c r="RBW134" s="280"/>
      <c r="RBX134" s="280"/>
      <c r="RBY134" s="321"/>
      <c r="RBZ134" s="280"/>
      <c r="RCA134" s="280"/>
      <c r="RCB134" s="321"/>
      <c r="RCC134" s="280"/>
      <c r="RCD134" s="280"/>
      <c r="RCE134" s="321"/>
      <c r="RCF134" s="280"/>
      <c r="RCG134" s="280"/>
      <c r="RCH134" s="321"/>
      <c r="RCI134" s="280"/>
      <c r="RCJ134" s="280"/>
      <c r="RCK134" s="321"/>
      <c r="RCL134" s="280"/>
      <c r="RCM134" s="280"/>
      <c r="RCN134" s="321"/>
      <c r="RCO134" s="280"/>
      <c r="RCP134" s="280"/>
      <c r="RCQ134" s="321"/>
      <c r="RCR134" s="280"/>
      <c r="RCS134" s="280"/>
      <c r="RCT134" s="321"/>
      <c r="RCU134" s="280"/>
      <c r="RCV134" s="280"/>
      <c r="RCW134" s="321"/>
      <c r="RCX134" s="280"/>
      <c r="RCY134" s="280"/>
      <c r="RCZ134" s="321"/>
      <c r="RDA134" s="280"/>
      <c r="RDB134" s="280"/>
      <c r="RDC134" s="321"/>
      <c r="RDD134" s="280"/>
      <c r="RDE134" s="280"/>
      <c r="RDF134" s="321"/>
      <c r="RDG134" s="280"/>
      <c r="RDH134" s="280"/>
      <c r="RDI134" s="321"/>
      <c r="RDJ134" s="280"/>
      <c r="RDK134" s="280"/>
      <c r="RDL134" s="321"/>
      <c r="RDM134" s="280"/>
      <c r="RDN134" s="280"/>
      <c r="RDO134" s="321"/>
      <c r="RDP134" s="280"/>
      <c r="RDQ134" s="280"/>
      <c r="RDR134" s="321"/>
      <c r="RDS134" s="280"/>
      <c r="RDT134" s="280"/>
      <c r="RDU134" s="321"/>
      <c r="RDV134" s="280"/>
      <c r="RDW134" s="280"/>
      <c r="RDX134" s="321"/>
      <c r="RDY134" s="280"/>
      <c r="RDZ134" s="280"/>
      <c r="REA134" s="321"/>
      <c r="REB134" s="280"/>
      <c r="REC134" s="280"/>
      <c r="RED134" s="321"/>
      <c r="REE134" s="280"/>
      <c r="REF134" s="280"/>
      <c r="REG134" s="321"/>
      <c r="REH134" s="280"/>
      <c r="REI134" s="280"/>
      <c r="REJ134" s="321"/>
      <c r="REK134" s="280"/>
      <c r="REL134" s="280"/>
      <c r="REM134" s="321"/>
      <c r="REN134" s="280"/>
      <c r="REO134" s="280"/>
      <c r="REP134" s="321"/>
      <c r="REQ134" s="280"/>
      <c r="RER134" s="280"/>
      <c r="RES134" s="321"/>
      <c r="RET134" s="280"/>
      <c r="REU134" s="280"/>
      <c r="REV134" s="321"/>
      <c r="REW134" s="280"/>
      <c r="REX134" s="280"/>
      <c r="REY134" s="321"/>
      <c r="REZ134" s="280"/>
      <c r="RFA134" s="280"/>
      <c r="RFB134" s="321"/>
      <c r="RFC134" s="280"/>
      <c r="RFD134" s="280"/>
      <c r="RFE134" s="321"/>
      <c r="RFF134" s="280"/>
      <c r="RFG134" s="280"/>
      <c r="RFH134" s="321"/>
      <c r="RFI134" s="280"/>
      <c r="RFJ134" s="280"/>
      <c r="RFK134" s="321"/>
      <c r="RFL134" s="280"/>
      <c r="RFM134" s="280"/>
      <c r="RFN134" s="321"/>
      <c r="RFO134" s="280"/>
      <c r="RFP134" s="280"/>
      <c r="RFQ134" s="321"/>
      <c r="RFR134" s="280"/>
      <c r="RFS134" s="280"/>
      <c r="RFT134" s="321"/>
      <c r="RFU134" s="280"/>
      <c r="RFV134" s="280"/>
      <c r="RFW134" s="321"/>
      <c r="RFX134" s="280"/>
      <c r="RFY134" s="280"/>
      <c r="RFZ134" s="321"/>
      <c r="RGA134" s="280"/>
      <c r="RGB134" s="280"/>
      <c r="RGC134" s="321"/>
      <c r="RGD134" s="280"/>
      <c r="RGE134" s="280"/>
      <c r="RGF134" s="321"/>
      <c r="RGG134" s="280"/>
      <c r="RGH134" s="280"/>
      <c r="RGI134" s="321"/>
      <c r="RGJ134" s="280"/>
      <c r="RGK134" s="280"/>
      <c r="RGL134" s="321"/>
      <c r="RGM134" s="280"/>
      <c r="RGN134" s="280"/>
      <c r="RGO134" s="321"/>
      <c r="RGP134" s="280"/>
      <c r="RGQ134" s="280"/>
      <c r="RGR134" s="321"/>
      <c r="RGS134" s="280"/>
      <c r="RGT134" s="280"/>
      <c r="RGU134" s="321"/>
      <c r="RGV134" s="280"/>
      <c r="RGW134" s="280"/>
      <c r="RGX134" s="321"/>
      <c r="RGY134" s="280"/>
      <c r="RGZ134" s="280"/>
      <c r="RHA134" s="321"/>
      <c r="RHB134" s="280"/>
      <c r="RHC134" s="280"/>
      <c r="RHD134" s="321"/>
      <c r="RHE134" s="280"/>
      <c r="RHF134" s="280"/>
      <c r="RHG134" s="321"/>
      <c r="RHH134" s="280"/>
      <c r="RHI134" s="280"/>
      <c r="RHJ134" s="321"/>
      <c r="RHK134" s="280"/>
      <c r="RHL134" s="280"/>
      <c r="RHM134" s="321"/>
      <c r="RHN134" s="280"/>
      <c r="RHO134" s="280"/>
      <c r="RHP134" s="321"/>
      <c r="RHQ134" s="280"/>
      <c r="RHR134" s="280"/>
      <c r="RHS134" s="321"/>
      <c r="RHT134" s="280"/>
      <c r="RHU134" s="280"/>
      <c r="RHV134" s="321"/>
      <c r="RHW134" s="280"/>
      <c r="RHX134" s="280"/>
      <c r="RHY134" s="321"/>
      <c r="RHZ134" s="280"/>
      <c r="RIA134" s="280"/>
      <c r="RIB134" s="321"/>
      <c r="RIC134" s="280"/>
      <c r="RID134" s="280"/>
      <c r="RIE134" s="321"/>
      <c r="RIF134" s="280"/>
      <c r="RIG134" s="280"/>
      <c r="RIH134" s="321"/>
      <c r="RII134" s="280"/>
      <c r="RIJ134" s="280"/>
      <c r="RIK134" s="321"/>
      <c r="RIL134" s="280"/>
      <c r="RIM134" s="280"/>
      <c r="RIN134" s="321"/>
      <c r="RIO134" s="280"/>
      <c r="RIP134" s="280"/>
      <c r="RIQ134" s="321"/>
      <c r="RIR134" s="280"/>
      <c r="RIS134" s="280"/>
      <c r="RIT134" s="321"/>
      <c r="RIU134" s="280"/>
      <c r="RIV134" s="280"/>
      <c r="RIW134" s="321"/>
      <c r="RIX134" s="280"/>
      <c r="RIY134" s="280"/>
      <c r="RIZ134" s="321"/>
      <c r="RJA134" s="280"/>
      <c r="RJB134" s="280"/>
      <c r="RJC134" s="321"/>
      <c r="RJD134" s="280"/>
      <c r="RJE134" s="280"/>
      <c r="RJF134" s="321"/>
      <c r="RJG134" s="280"/>
      <c r="RJH134" s="280"/>
      <c r="RJI134" s="321"/>
      <c r="RJJ134" s="280"/>
      <c r="RJK134" s="280"/>
      <c r="RJL134" s="321"/>
      <c r="RJM134" s="280"/>
      <c r="RJN134" s="280"/>
      <c r="RJO134" s="321"/>
      <c r="RJP134" s="280"/>
      <c r="RJQ134" s="280"/>
      <c r="RJR134" s="321"/>
      <c r="RJS134" s="280"/>
      <c r="RJT134" s="280"/>
      <c r="RJU134" s="321"/>
      <c r="RJV134" s="280"/>
      <c r="RJW134" s="280"/>
      <c r="RJX134" s="321"/>
      <c r="RJY134" s="280"/>
      <c r="RJZ134" s="280"/>
      <c r="RKA134" s="321"/>
      <c r="RKB134" s="280"/>
      <c r="RKC134" s="280"/>
      <c r="RKD134" s="321"/>
      <c r="RKE134" s="280"/>
      <c r="RKF134" s="280"/>
      <c r="RKG134" s="321"/>
      <c r="RKH134" s="280"/>
      <c r="RKI134" s="280"/>
      <c r="RKJ134" s="321"/>
      <c r="RKK134" s="280"/>
      <c r="RKL134" s="280"/>
      <c r="RKM134" s="321"/>
      <c r="RKN134" s="280"/>
      <c r="RKO134" s="280"/>
      <c r="RKP134" s="321"/>
      <c r="RKQ134" s="280"/>
      <c r="RKR134" s="280"/>
      <c r="RKS134" s="321"/>
      <c r="RKT134" s="280"/>
      <c r="RKU134" s="280"/>
      <c r="RKV134" s="321"/>
      <c r="RKW134" s="280"/>
      <c r="RKX134" s="280"/>
      <c r="RKY134" s="321"/>
      <c r="RKZ134" s="280"/>
      <c r="RLA134" s="280"/>
      <c r="RLB134" s="321"/>
      <c r="RLC134" s="280"/>
      <c r="RLD134" s="280"/>
      <c r="RLE134" s="321"/>
      <c r="RLF134" s="280"/>
      <c r="RLG134" s="280"/>
      <c r="RLH134" s="321"/>
      <c r="RLI134" s="280"/>
      <c r="RLJ134" s="280"/>
      <c r="RLK134" s="321"/>
      <c r="RLL134" s="280"/>
      <c r="RLM134" s="280"/>
      <c r="RLN134" s="321"/>
      <c r="RLO134" s="280"/>
      <c r="RLP134" s="280"/>
      <c r="RLQ134" s="321"/>
      <c r="RLR134" s="280"/>
      <c r="RLS134" s="280"/>
      <c r="RLT134" s="321"/>
      <c r="RLU134" s="280"/>
      <c r="RLV134" s="280"/>
      <c r="RLW134" s="321"/>
      <c r="RLX134" s="280"/>
      <c r="RLY134" s="280"/>
      <c r="RLZ134" s="321"/>
      <c r="RMA134" s="280"/>
      <c r="RMB134" s="280"/>
      <c r="RMC134" s="321"/>
      <c r="RMD134" s="280"/>
      <c r="RME134" s="280"/>
      <c r="RMF134" s="321"/>
      <c r="RMG134" s="280"/>
      <c r="RMH134" s="280"/>
      <c r="RMI134" s="321"/>
      <c r="RMJ134" s="280"/>
      <c r="RMK134" s="280"/>
      <c r="RML134" s="321"/>
      <c r="RMM134" s="280"/>
      <c r="RMN134" s="280"/>
      <c r="RMO134" s="321"/>
      <c r="RMP134" s="280"/>
      <c r="RMQ134" s="280"/>
      <c r="RMR134" s="321"/>
      <c r="RMS134" s="280"/>
      <c r="RMT134" s="280"/>
      <c r="RMU134" s="321"/>
      <c r="RMV134" s="280"/>
      <c r="RMW134" s="280"/>
      <c r="RMX134" s="321"/>
      <c r="RMY134" s="280"/>
      <c r="RMZ134" s="280"/>
      <c r="RNA134" s="321"/>
      <c r="RNB134" s="280"/>
      <c r="RNC134" s="280"/>
      <c r="RND134" s="321"/>
      <c r="RNE134" s="280"/>
      <c r="RNF134" s="280"/>
      <c r="RNG134" s="321"/>
      <c r="RNH134" s="280"/>
      <c r="RNI134" s="280"/>
      <c r="RNJ134" s="321"/>
      <c r="RNK134" s="280"/>
      <c r="RNL134" s="280"/>
      <c r="RNM134" s="321"/>
      <c r="RNN134" s="280"/>
      <c r="RNO134" s="280"/>
      <c r="RNP134" s="321"/>
      <c r="RNQ134" s="280"/>
      <c r="RNR134" s="280"/>
      <c r="RNS134" s="321"/>
      <c r="RNT134" s="280"/>
      <c r="RNU134" s="280"/>
      <c r="RNV134" s="321"/>
      <c r="RNW134" s="280"/>
      <c r="RNX134" s="280"/>
      <c r="RNY134" s="321"/>
      <c r="RNZ134" s="280"/>
      <c r="ROA134" s="280"/>
      <c r="ROB134" s="321"/>
      <c r="ROC134" s="280"/>
      <c r="ROD134" s="280"/>
      <c r="ROE134" s="321"/>
      <c r="ROF134" s="280"/>
      <c r="ROG134" s="280"/>
      <c r="ROH134" s="321"/>
      <c r="ROI134" s="280"/>
      <c r="ROJ134" s="280"/>
      <c r="ROK134" s="321"/>
      <c r="ROL134" s="280"/>
      <c r="ROM134" s="280"/>
      <c r="RON134" s="321"/>
      <c r="ROO134" s="280"/>
      <c r="ROP134" s="280"/>
      <c r="ROQ134" s="321"/>
      <c r="ROR134" s="280"/>
      <c r="ROS134" s="280"/>
      <c r="ROT134" s="321"/>
      <c r="ROU134" s="280"/>
      <c r="ROV134" s="280"/>
      <c r="ROW134" s="321"/>
      <c r="ROX134" s="280"/>
      <c r="ROY134" s="280"/>
      <c r="ROZ134" s="321"/>
      <c r="RPA134" s="280"/>
      <c r="RPB134" s="280"/>
      <c r="RPC134" s="321"/>
      <c r="RPD134" s="280"/>
      <c r="RPE134" s="280"/>
      <c r="RPF134" s="321"/>
      <c r="RPG134" s="280"/>
      <c r="RPH134" s="280"/>
      <c r="RPI134" s="321"/>
      <c r="RPJ134" s="280"/>
      <c r="RPK134" s="280"/>
      <c r="RPL134" s="321"/>
      <c r="RPM134" s="280"/>
      <c r="RPN134" s="280"/>
      <c r="RPO134" s="321"/>
      <c r="RPP134" s="280"/>
      <c r="RPQ134" s="280"/>
      <c r="RPR134" s="321"/>
      <c r="RPS134" s="280"/>
      <c r="RPT134" s="280"/>
      <c r="RPU134" s="321"/>
      <c r="RPV134" s="280"/>
      <c r="RPW134" s="280"/>
      <c r="RPX134" s="321"/>
      <c r="RPY134" s="280"/>
      <c r="RPZ134" s="280"/>
      <c r="RQA134" s="321"/>
      <c r="RQB134" s="280"/>
      <c r="RQC134" s="280"/>
      <c r="RQD134" s="321"/>
      <c r="RQE134" s="280"/>
      <c r="RQF134" s="280"/>
      <c r="RQG134" s="321"/>
      <c r="RQH134" s="280"/>
      <c r="RQI134" s="280"/>
      <c r="RQJ134" s="321"/>
      <c r="RQK134" s="280"/>
      <c r="RQL134" s="280"/>
      <c r="RQM134" s="321"/>
      <c r="RQN134" s="280"/>
      <c r="RQO134" s="280"/>
      <c r="RQP134" s="321"/>
      <c r="RQQ134" s="280"/>
      <c r="RQR134" s="280"/>
      <c r="RQS134" s="321"/>
      <c r="RQT134" s="280"/>
      <c r="RQU134" s="280"/>
      <c r="RQV134" s="321"/>
      <c r="RQW134" s="280"/>
      <c r="RQX134" s="280"/>
      <c r="RQY134" s="321"/>
      <c r="RQZ134" s="280"/>
      <c r="RRA134" s="280"/>
      <c r="RRB134" s="321"/>
      <c r="RRC134" s="280"/>
      <c r="RRD134" s="280"/>
      <c r="RRE134" s="321"/>
      <c r="RRF134" s="280"/>
      <c r="RRG134" s="280"/>
      <c r="RRH134" s="321"/>
      <c r="RRI134" s="280"/>
      <c r="RRJ134" s="280"/>
      <c r="RRK134" s="321"/>
      <c r="RRL134" s="280"/>
      <c r="RRM134" s="280"/>
      <c r="RRN134" s="321"/>
      <c r="RRO134" s="280"/>
      <c r="RRP134" s="280"/>
      <c r="RRQ134" s="321"/>
      <c r="RRR134" s="280"/>
      <c r="RRS134" s="280"/>
      <c r="RRT134" s="321"/>
      <c r="RRU134" s="280"/>
      <c r="RRV134" s="280"/>
      <c r="RRW134" s="321"/>
      <c r="RRX134" s="280"/>
      <c r="RRY134" s="280"/>
      <c r="RRZ134" s="321"/>
      <c r="RSA134" s="280"/>
      <c r="RSB134" s="280"/>
      <c r="RSC134" s="321"/>
      <c r="RSD134" s="280"/>
      <c r="RSE134" s="280"/>
      <c r="RSF134" s="321"/>
      <c r="RSG134" s="280"/>
      <c r="RSH134" s="280"/>
      <c r="RSI134" s="321"/>
      <c r="RSJ134" s="280"/>
      <c r="RSK134" s="280"/>
      <c r="RSL134" s="321"/>
      <c r="RSM134" s="280"/>
      <c r="RSN134" s="280"/>
      <c r="RSO134" s="321"/>
      <c r="RSP134" s="280"/>
      <c r="RSQ134" s="280"/>
      <c r="RSR134" s="321"/>
      <c r="RSS134" s="280"/>
      <c r="RST134" s="280"/>
      <c r="RSU134" s="321"/>
      <c r="RSV134" s="280"/>
      <c r="RSW134" s="280"/>
      <c r="RSX134" s="321"/>
      <c r="RSY134" s="280"/>
      <c r="RSZ134" s="280"/>
      <c r="RTA134" s="321"/>
      <c r="RTB134" s="280"/>
      <c r="RTC134" s="280"/>
      <c r="RTD134" s="321"/>
      <c r="RTE134" s="280"/>
      <c r="RTF134" s="280"/>
      <c r="RTG134" s="321"/>
      <c r="RTH134" s="280"/>
      <c r="RTI134" s="280"/>
      <c r="RTJ134" s="321"/>
      <c r="RTK134" s="280"/>
      <c r="RTL134" s="280"/>
      <c r="RTM134" s="321"/>
      <c r="RTN134" s="280"/>
      <c r="RTO134" s="280"/>
      <c r="RTP134" s="321"/>
      <c r="RTQ134" s="280"/>
      <c r="RTR134" s="280"/>
      <c r="RTS134" s="321"/>
      <c r="RTT134" s="280"/>
      <c r="RTU134" s="280"/>
      <c r="RTV134" s="321"/>
      <c r="RTW134" s="280"/>
      <c r="RTX134" s="280"/>
      <c r="RTY134" s="321"/>
      <c r="RTZ134" s="280"/>
      <c r="RUA134" s="280"/>
      <c r="RUB134" s="321"/>
      <c r="RUC134" s="280"/>
      <c r="RUD134" s="280"/>
      <c r="RUE134" s="321"/>
      <c r="RUF134" s="280"/>
      <c r="RUG134" s="280"/>
      <c r="RUH134" s="321"/>
      <c r="RUI134" s="280"/>
      <c r="RUJ134" s="280"/>
      <c r="RUK134" s="321"/>
      <c r="RUL134" s="280"/>
      <c r="RUM134" s="280"/>
      <c r="RUN134" s="321"/>
      <c r="RUO134" s="280"/>
      <c r="RUP134" s="280"/>
      <c r="RUQ134" s="321"/>
      <c r="RUR134" s="280"/>
      <c r="RUS134" s="280"/>
      <c r="RUT134" s="321"/>
      <c r="RUU134" s="280"/>
      <c r="RUV134" s="280"/>
      <c r="RUW134" s="321"/>
      <c r="RUX134" s="280"/>
      <c r="RUY134" s="280"/>
      <c r="RUZ134" s="321"/>
      <c r="RVA134" s="280"/>
      <c r="RVB134" s="280"/>
      <c r="RVC134" s="321"/>
      <c r="RVD134" s="280"/>
      <c r="RVE134" s="280"/>
      <c r="RVF134" s="321"/>
      <c r="RVG134" s="280"/>
      <c r="RVH134" s="280"/>
      <c r="RVI134" s="321"/>
      <c r="RVJ134" s="280"/>
      <c r="RVK134" s="280"/>
      <c r="RVL134" s="321"/>
      <c r="RVM134" s="280"/>
      <c r="RVN134" s="280"/>
      <c r="RVO134" s="321"/>
      <c r="RVP134" s="280"/>
      <c r="RVQ134" s="280"/>
      <c r="RVR134" s="321"/>
      <c r="RVS134" s="280"/>
      <c r="RVT134" s="280"/>
      <c r="RVU134" s="321"/>
      <c r="RVV134" s="280"/>
      <c r="RVW134" s="280"/>
      <c r="RVX134" s="321"/>
      <c r="RVY134" s="280"/>
      <c r="RVZ134" s="280"/>
      <c r="RWA134" s="321"/>
      <c r="RWB134" s="280"/>
      <c r="RWC134" s="280"/>
      <c r="RWD134" s="321"/>
      <c r="RWE134" s="280"/>
      <c r="RWF134" s="280"/>
      <c r="RWG134" s="321"/>
      <c r="RWH134" s="280"/>
      <c r="RWI134" s="280"/>
      <c r="RWJ134" s="321"/>
      <c r="RWK134" s="280"/>
      <c r="RWL134" s="280"/>
      <c r="RWM134" s="321"/>
      <c r="RWN134" s="280"/>
      <c r="RWO134" s="280"/>
      <c r="RWP134" s="321"/>
      <c r="RWQ134" s="280"/>
      <c r="RWR134" s="280"/>
      <c r="RWS134" s="321"/>
      <c r="RWT134" s="280"/>
      <c r="RWU134" s="280"/>
      <c r="RWV134" s="321"/>
      <c r="RWW134" s="280"/>
      <c r="RWX134" s="280"/>
      <c r="RWY134" s="321"/>
      <c r="RWZ134" s="280"/>
      <c r="RXA134" s="280"/>
      <c r="RXB134" s="321"/>
      <c r="RXC134" s="280"/>
      <c r="RXD134" s="280"/>
      <c r="RXE134" s="321"/>
      <c r="RXF134" s="280"/>
      <c r="RXG134" s="280"/>
      <c r="RXH134" s="321"/>
      <c r="RXI134" s="280"/>
      <c r="RXJ134" s="280"/>
      <c r="RXK134" s="321"/>
      <c r="RXL134" s="280"/>
      <c r="RXM134" s="280"/>
      <c r="RXN134" s="321"/>
      <c r="RXO134" s="280"/>
      <c r="RXP134" s="280"/>
      <c r="RXQ134" s="321"/>
      <c r="RXR134" s="280"/>
      <c r="RXS134" s="280"/>
      <c r="RXT134" s="321"/>
      <c r="RXU134" s="280"/>
      <c r="RXV134" s="280"/>
      <c r="RXW134" s="321"/>
      <c r="RXX134" s="280"/>
      <c r="RXY134" s="280"/>
      <c r="RXZ134" s="321"/>
      <c r="RYA134" s="280"/>
      <c r="RYB134" s="280"/>
      <c r="RYC134" s="321"/>
      <c r="RYD134" s="280"/>
      <c r="RYE134" s="280"/>
      <c r="RYF134" s="321"/>
      <c r="RYG134" s="280"/>
      <c r="RYH134" s="280"/>
      <c r="RYI134" s="321"/>
      <c r="RYJ134" s="280"/>
      <c r="RYK134" s="280"/>
      <c r="RYL134" s="321"/>
      <c r="RYM134" s="280"/>
      <c r="RYN134" s="280"/>
      <c r="RYO134" s="321"/>
      <c r="RYP134" s="280"/>
      <c r="RYQ134" s="280"/>
      <c r="RYR134" s="321"/>
      <c r="RYS134" s="280"/>
      <c r="RYT134" s="280"/>
      <c r="RYU134" s="321"/>
      <c r="RYV134" s="280"/>
      <c r="RYW134" s="280"/>
      <c r="RYX134" s="321"/>
      <c r="RYY134" s="280"/>
      <c r="RYZ134" s="280"/>
      <c r="RZA134" s="321"/>
      <c r="RZB134" s="280"/>
      <c r="RZC134" s="280"/>
      <c r="RZD134" s="321"/>
      <c r="RZE134" s="280"/>
      <c r="RZF134" s="280"/>
      <c r="RZG134" s="321"/>
      <c r="RZH134" s="280"/>
      <c r="RZI134" s="280"/>
      <c r="RZJ134" s="321"/>
      <c r="RZK134" s="280"/>
      <c r="RZL134" s="280"/>
      <c r="RZM134" s="321"/>
      <c r="RZN134" s="280"/>
      <c r="RZO134" s="280"/>
      <c r="RZP134" s="321"/>
      <c r="RZQ134" s="280"/>
      <c r="RZR134" s="280"/>
      <c r="RZS134" s="321"/>
      <c r="RZT134" s="280"/>
      <c r="RZU134" s="280"/>
      <c r="RZV134" s="321"/>
      <c r="RZW134" s="280"/>
      <c r="RZX134" s="280"/>
      <c r="RZY134" s="321"/>
      <c r="RZZ134" s="280"/>
      <c r="SAA134" s="280"/>
      <c r="SAB134" s="321"/>
      <c r="SAC134" s="280"/>
      <c r="SAD134" s="280"/>
      <c r="SAE134" s="321"/>
      <c r="SAF134" s="280"/>
      <c r="SAG134" s="280"/>
      <c r="SAH134" s="321"/>
      <c r="SAI134" s="280"/>
      <c r="SAJ134" s="280"/>
      <c r="SAK134" s="321"/>
      <c r="SAL134" s="280"/>
      <c r="SAM134" s="280"/>
      <c r="SAN134" s="321"/>
      <c r="SAO134" s="280"/>
      <c r="SAP134" s="280"/>
      <c r="SAQ134" s="321"/>
      <c r="SAR134" s="280"/>
      <c r="SAS134" s="280"/>
      <c r="SAT134" s="321"/>
      <c r="SAU134" s="280"/>
      <c r="SAV134" s="280"/>
      <c r="SAW134" s="321"/>
      <c r="SAX134" s="280"/>
      <c r="SAY134" s="280"/>
      <c r="SAZ134" s="321"/>
      <c r="SBA134" s="280"/>
      <c r="SBB134" s="280"/>
      <c r="SBC134" s="321"/>
      <c r="SBD134" s="280"/>
      <c r="SBE134" s="280"/>
      <c r="SBF134" s="321"/>
      <c r="SBG134" s="280"/>
      <c r="SBH134" s="280"/>
      <c r="SBI134" s="321"/>
      <c r="SBJ134" s="280"/>
      <c r="SBK134" s="280"/>
      <c r="SBL134" s="321"/>
      <c r="SBM134" s="280"/>
      <c r="SBN134" s="280"/>
      <c r="SBO134" s="321"/>
      <c r="SBP134" s="280"/>
      <c r="SBQ134" s="280"/>
      <c r="SBR134" s="321"/>
      <c r="SBS134" s="280"/>
      <c r="SBT134" s="280"/>
      <c r="SBU134" s="321"/>
      <c r="SBV134" s="280"/>
      <c r="SBW134" s="280"/>
      <c r="SBX134" s="321"/>
      <c r="SBY134" s="280"/>
      <c r="SBZ134" s="280"/>
      <c r="SCA134" s="321"/>
      <c r="SCB134" s="280"/>
      <c r="SCC134" s="280"/>
      <c r="SCD134" s="321"/>
      <c r="SCE134" s="280"/>
      <c r="SCF134" s="280"/>
      <c r="SCG134" s="321"/>
      <c r="SCH134" s="280"/>
      <c r="SCI134" s="280"/>
      <c r="SCJ134" s="321"/>
      <c r="SCK134" s="280"/>
      <c r="SCL134" s="280"/>
      <c r="SCM134" s="321"/>
      <c r="SCN134" s="280"/>
      <c r="SCO134" s="280"/>
      <c r="SCP134" s="321"/>
      <c r="SCQ134" s="280"/>
      <c r="SCR134" s="280"/>
      <c r="SCS134" s="321"/>
      <c r="SCT134" s="280"/>
      <c r="SCU134" s="280"/>
      <c r="SCV134" s="321"/>
      <c r="SCW134" s="280"/>
      <c r="SCX134" s="280"/>
      <c r="SCY134" s="321"/>
      <c r="SCZ134" s="280"/>
      <c r="SDA134" s="280"/>
      <c r="SDB134" s="321"/>
      <c r="SDC134" s="280"/>
      <c r="SDD134" s="280"/>
      <c r="SDE134" s="321"/>
      <c r="SDF134" s="280"/>
      <c r="SDG134" s="280"/>
      <c r="SDH134" s="321"/>
      <c r="SDI134" s="280"/>
      <c r="SDJ134" s="280"/>
      <c r="SDK134" s="321"/>
      <c r="SDL134" s="280"/>
      <c r="SDM134" s="280"/>
      <c r="SDN134" s="321"/>
      <c r="SDO134" s="280"/>
      <c r="SDP134" s="280"/>
      <c r="SDQ134" s="321"/>
      <c r="SDR134" s="280"/>
      <c r="SDS134" s="280"/>
      <c r="SDT134" s="321"/>
      <c r="SDU134" s="280"/>
      <c r="SDV134" s="280"/>
      <c r="SDW134" s="321"/>
      <c r="SDX134" s="280"/>
      <c r="SDY134" s="280"/>
      <c r="SDZ134" s="321"/>
      <c r="SEA134" s="280"/>
      <c r="SEB134" s="280"/>
      <c r="SEC134" s="321"/>
      <c r="SED134" s="280"/>
      <c r="SEE134" s="280"/>
      <c r="SEF134" s="321"/>
      <c r="SEG134" s="280"/>
      <c r="SEH134" s="280"/>
      <c r="SEI134" s="321"/>
      <c r="SEJ134" s="280"/>
      <c r="SEK134" s="280"/>
      <c r="SEL134" s="321"/>
      <c r="SEM134" s="280"/>
      <c r="SEN134" s="280"/>
      <c r="SEO134" s="321"/>
      <c r="SEP134" s="280"/>
      <c r="SEQ134" s="280"/>
      <c r="SER134" s="321"/>
      <c r="SES134" s="280"/>
      <c r="SET134" s="280"/>
      <c r="SEU134" s="321"/>
      <c r="SEV134" s="280"/>
      <c r="SEW134" s="280"/>
      <c r="SEX134" s="321"/>
      <c r="SEY134" s="280"/>
      <c r="SEZ134" s="280"/>
      <c r="SFA134" s="321"/>
      <c r="SFB134" s="280"/>
      <c r="SFC134" s="280"/>
      <c r="SFD134" s="321"/>
      <c r="SFE134" s="280"/>
      <c r="SFF134" s="280"/>
      <c r="SFG134" s="321"/>
      <c r="SFH134" s="280"/>
      <c r="SFI134" s="280"/>
      <c r="SFJ134" s="321"/>
      <c r="SFK134" s="280"/>
      <c r="SFL134" s="280"/>
      <c r="SFM134" s="321"/>
      <c r="SFN134" s="280"/>
      <c r="SFO134" s="280"/>
      <c r="SFP134" s="321"/>
      <c r="SFQ134" s="280"/>
      <c r="SFR134" s="280"/>
      <c r="SFS134" s="321"/>
      <c r="SFT134" s="280"/>
      <c r="SFU134" s="280"/>
      <c r="SFV134" s="321"/>
      <c r="SFW134" s="280"/>
      <c r="SFX134" s="280"/>
      <c r="SFY134" s="321"/>
      <c r="SFZ134" s="280"/>
      <c r="SGA134" s="280"/>
      <c r="SGB134" s="321"/>
      <c r="SGC134" s="280"/>
      <c r="SGD134" s="280"/>
      <c r="SGE134" s="321"/>
      <c r="SGF134" s="280"/>
      <c r="SGG134" s="280"/>
      <c r="SGH134" s="321"/>
      <c r="SGI134" s="280"/>
      <c r="SGJ134" s="280"/>
      <c r="SGK134" s="321"/>
      <c r="SGL134" s="280"/>
      <c r="SGM134" s="280"/>
      <c r="SGN134" s="321"/>
      <c r="SGO134" s="280"/>
      <c r="SGP134" s="280"/>
      <c r="SGQ134" s="321"/>
      <c r="SGR134" s="280"/>
      <c r="SGS134" s="280"/>
      <c r="SGT134" s="321"/>
      <c r="SGU134" s="280"/>
      <c r="SGV134" s="280"/>
      <c r="SGW134" s="321"/>
      <c r="SGX134" s="280"/>
      <c r="SGY134" s="280"/>
      <c r="SGZ134" s="321"/>
      <c r="SHA134" s="280"/>
      <c r="SHB134" s="280"/>
      <c r="SHC134" s="321"/>
      <c r="SHD134" s="280"/>
      <c r="SHE134" s="280"/>
      <c r="SHF134" s="321"/>
      <c r="SHG134" s="280"/>
      <c r="SHH134" s="280"/>
      <c r="SHI134" s="321"/>
      <c r="SHJ134" s="280"/>
      <c r="SHK134" s="280"/>
      <c r="SHL134" s="321"/>
      <c r="SHM134" s="280"/>
      <c r="SHN134" s="280"/>
      <c r="SHO134" s="321"/>
      <c r="SHP134" s="280"/>
      <c r="SHQ134" s="280"/>
      <c r="SHR134" s="321"/>
      <c r="SHS134" s="280"/>
      <c r="SHT134" s="280"/>
      <c r="SHU134" s="321"/>
      <c r="SHV134" s="280"/>
      <c r="SHW134" s="280"/>
      <c r="SHX134" s="321"/>
      <c r="SHY134" s="280"/>
      <c r="SHZ134" s="280"/>
      <c r="SIA134" s="321"/>
      <c r="SIB134" s="280"/>
      <c r="SIC134" s="280"/>
      <c r="SID134" s="321"/>
      <c r="SIE134" s="280"/>
      <c r="SIF134" s="280"/>
      <c r="SIG134" s="321"/>
      <c r="SIH134" s="280"/>
      <c r="SII134" s="280"/>
      <c r="SIJ134" s="321"/>
      <c r="SIK134" s="280"/>
      <c r="SIL134" s="280"/>
      <c r="SIM134" s="321"/>
      <c r="SIN134" s="280"/>
      <c r="SIO134" s="280"/>
      <c r="SIP134" s="321"/>
      <c r="SIQ134" s="280"/>
      <c r="SIR134" s="280"/>
      <c r="SIS134" s="321"/>
      <c r="SIT134" s="280"/>
      <c r="SIU134" s="280"/>
      <c r="SIV134" s="321"/>
      <c r="SIW134" s="280"/>
      <c r="SIX134" s="280"/>
      <c r="SIY134" s="321"/>
      <c r="SIZ134" s="280"/>
      <c r="SJA134" s="280"/>
      <c r="SJB134" s="321"/>
      <c r="SJC134" s="280"/>
      <c r="SJD134" s="280"/>
      <c r="SJE134" s="321"/>
      <c r="SJF134" s="280"/>
      <c r="SJG134" s="280"/>
      <c r="SJH134" s="321"/>
      <c r="SJI134" s="280"/>
      <c r="SJJ134" s="280"/>
      <c r="SJK134" s="321"/>
      <c r="SJL134" s="280"/>
      <c r="SJM134" s="280"/>
      <c r="SJN134" s="321"/>
      <c r="SJO134" s="280"/>
      <c r="SJP134" s="280"/>
      <c r="SJQ134" s="321"/>
      <c r="SJR134" s="280"/>
      <c r="SJS134" s="280"/>
      <c r="SJT134" s="321"/>
      <c r="SJU134" s="280"/>
      <c r="SJV134" s="280"/>
      <c r="SJW134" s="321"/>
      <c r="SJX134" s="280"/>
      <c r="SJY134" s="280"/>
      <c r="SJZ134" s="321"/>
      <c r="SKA134" s="280"/>
      <c r="SKB134" s="280"/>
      <c r="SKC134" s="321"/>
      <c r="SKD134" s="280"/>
      <c r="SKE134" s="280"/>
      <c r="SKF134" s="321"/>
      <c r="SKG134" s="280"/>
      <c r="SKH134" s="280"/>
      <c r="SKI134" s="321"/>
      <c r="SKJ134" s="280"/>
      <c r="SKK134" s="280"/>
      <c r="SKL134" s="321"/>
      <c r="SKM134" s="280"/>
      <c r="SKN134" s="280"/>
      <c r="SKO134" s="321"/>
      <c r="SKP134" s="280"/>
      <c r="SKQ134" s="280"/>
      <c r="SKR134" s="321"/>
      <c r="SKS134" s="280"/>
      <c r="SKT134" s="280"/>
      <c r="SKU134" s="321"/>
      <c r="SKV134" s="280"/>
      <c r="SKW134" s="280"/>
      <c r="SKX134" s="321"/>
      <c r="SKY134" s="280"/>
      <c r="SKZ134" s="280"/>
      <c r="SLA134" s="321"/>
      <c r="SLB134" s="280"/>
      <c r="SLC134" s="280"/>
      <c r="SLD134" s="321"/>
      <c r="SLE134" s="280"/>
      <c r="SLF134" s="280"/>
      <c r="SLG134" s="321"/>
      <c r="SLH134" s="280"/>
      <c r="SLI134" s="280"/>
      <c r="SLJ134" s="321"/>
      <c r="SLK134" s="280"/>
      <c r="SLL134" s="280"/>
      <c r="SLM134" s="321"/>
      <c r="SLN134" s="280"/>
      <c r="SLO134" s="280"/>
      <c r="SLP134" s="321"/>
      <c r="SLQ134" s="280"/>
      <c r="SLR134" s="280"/>
      <c r="SLS134" s="321"/>
      <c r="SLT134" s="280"/>
      <c r="SLU134" s="280"/>
      <c r="SLV134" s="321"/>
      <c r="SLW134" s="280"/>
      <c r="SLX134" s="280"/>
      <c r="SLY134" s="321"/>
      <c r="SLZ134" s="280"/>
      <c r="SMA134" s="280"/>
      <c r="SMB134" s="321"/>
      <c r="SMC134" s="280"/>
      <c r="SMD134" s="280"/>
      <c r="SME134" s="321"/>
      <c r="SMF134" s="280"/>
      <c r="SMG134" s="280"/>
      <c r="SMH134" s="321"/>
      <c r="SMI134" s="280"/>
      <c r="SMJ134" s="280"/>
      <c r="SMK134" s="321"/>
      <c r="SML134" s="280"/>
      <c r="SMM134" s="280"/>
      <c r="SMN134" s="321"/>
      <c r="SMO134" s="280"/>
      <c r="SMP134" s="280"/>
      <c r="SMQ134" s="321"/>
      <c r="SMR134" s="280"/>
      <c r="SMS134" s="280"/>
      <c r="SMT134" s="321"/>
      <c r="SMU134" s="280"/>
      <c r="SMV134" s="280"/>
      <c r="SMW134" s="321"/>
      <c r="SMX134" s="280"/>
      <c r="SMY134" s="280"/>
      <c r="SMZ134" s="321"/>
      <c r="SNA134" s="280"/>
      <c r="SNB134" s="280"/>
      <c r="SNC134" s="321"/>
      <c r="SND134" s="280"/>
      <c r="SNE134" s="280"/>
      <c r="SNF134" s="321"/>
      <c r="SNG134" s="280"/>
      <c r="SNH134" s="280"/>
      <c r="SNI134" s="321"/>
      <c r="SNJ134" s="280"/>
      <c r="SNK134" s="280"/>
      <c r="SNL134" s="321"/>
      <c r="SNM134" s="280"/>
      <c r="SNN134" s="280"/>
      <c r="SNO134" s="321"/>
      <c r="SNP134" s="280"/>
      <c r="SNQ134" s="280"/>
      <c r="SNR134" s="321"/>
      <c r="SNS134" s="280"/>
      <c r="SNT134" s="280"/>
      <c r="SNU134" s="321"/>
      <c r="SNV134" s="280"/>
      <c r="SNW134" s="280"/>
      <c r="SNX134" s="321"/>
      <c r="SNY134" s="280"/>
      <c r="SNZ134" s="280"/>
      <c r="SOA134" s="321"/>
      <c r="SOB134" s="280"/>
      <c r="SOC134" s="280"/>
      <c r="SOD134" s="321"/>
      <c r="SOE134" s="280"/>
      <c r="SOF134" s="280"/>
      <c r="SOG134" s="321"/>
      <c r="SOH134" s="280"/>
      <c r="SOI134" s="280"/>
      <c r="SOJ134" s="321"/>
      <c r="SOK134" s="280"/>
      <c r="SOL134" s="280"/>
      <c r="SOM134" s="321"/>
      <c r="SON134" s="280"/>
      <c r="SOO134" s="280"/>
      <c r="SOP134" s="321"/>
      <c r="SOQ134" s="280"/>
      <c r="SOR134" s="280"/>
      <c r="SOS134" s="321"/>
      <c r="SOT134" s="280"/>
      <c r="SOU134" s="280"/>
      <c r="SOV134" s="321"/>
      <c r="SOW134" s="280"/>
      <c r="SOX134" s="280"/>
      <c r="SOY134" s="321"/>
      <c r="SOZ134" s="280"/>
      <c r="SPA134" s="280"/>
      <c r="SPB134" s="321"/>
      <c r="SPC134" s="280"/>
      <c r="SPD134" s="280"/>
      <c r="SPE134" s="321"/>
      <c r="SPF134" s="280"/>
      <c r="SPG134" s="280"/>
      <c r="SPH134" s="321"/>
      <c r="SPI134" s="280"/>
      <c r="SPJ134" s="280"/>
      <c r="SPK134" s="321"/>
      <c r="SPL134" s="280"/>
      <c r="SPM134" s="280"/>
      <c r="SPN134" s="321"/>
      <c r="SPO134" s="280"/>
      <c r="SPP134" s="280"/>
      <c r="SPQ134" s="321"/>
      <c r="SPR134" s="280"/>
      <c r="SPS134" s="280"/>
      <c r="SPT134" s="321"/>
      <c r="SPU134" s="280"/>
      <c r="SPV134" s="280"/>
      <c r="SPW134" s="321"/>
      <c r="SPX134" s="280"/>
      <c r="SPY134" s="280"/>
      <c r="SPZ134" s="321"/>
      <c r="SQA134" s="280"/>
      <c r="SQB134" s="280"/>
      <c r="SQC134" s="321"/>
      <c r="SQD134" s="280"/>
      <c r="SQE134" s="280"/>
      <c r="SQF134" s="321"/>
      <c r="SQG134" s="280"/>
      <c r="SQH134" s="280"/>
      <c r="SQI134" s="321"/>
      <c r="SQJ134" s="280"/>
      <c r="SQK134" s="280"/>
      <c r="SQL134" s="321"/>
      <c r="SQM134" s="280"/>
      <c r="SQN134" s="280"/>
      <c r="SQO134" s="321"/>
      <c r="SQP134" s="280"/>
      <c r="SQQ134" s="280"/>
      <c r="SQR134" s="321"/>
      <c r="SQS134" s="280"/>
      <c r="SQT134" s="280"/>
      <c r="SQU134" s="321"/>
      <c r="SQV134" s="280"/>
      <c r="SQW134" s="280"/>
      <c r="SQX134" s="321"/>
      <c r="SQY134" s="280"/>
      <c r="SQZ134" s="280"/>
      <c r="SRA134" s="321"/>
      <c r="SRB134" s="280"/>
      <c r="SRC134" s="280"/>
      <c r="SRD134" s="321"/>
      <c r="SRE134" s="280"/>
      <c r="SRF134" s="280"/>
      <c r="SRG134" s="321"/>
      <c r="SRH134" s="280"/>
      <c r="SRI134" s="280"/>
      <c r="SRJ134" s="321"/>
      <c r="SRK134" s="280"/>
      <c r="SRL134" s="280"/>
      <c r="SRM134" s="321"/>
      <c r="SRN134" s="280"/>
      <c r="SRO134" s="280"/>
      <c r="SRP134" s="321"/>
      <c r="SRQ134" s="280"/>
      <c r="SRR134" s="280"/>
      <c r="SRS134" s="321"/>
      <c r="SRT134" s="280"/>
      <c r="SRU134" s="280"/>
      <c r="SRV134" s="321"/>
      <c r="SRW134" s="280"/>
      <c r="SRX134" s="280"/>
      <c r="SRY134" s="321"/>
      <c r="SRZ134" s="280"/>
      <c r="SSA134" s="280"/>
      <c r="SSB134" s="321"/>
      <c r="SSC134" s="280"/>
      <c r="SSD134" s="280"/>
      <c r="SSE134" s="321"/>
      <c r="SSF134" s="280"/>
      <c r="SSG134" s="280"/>
      <c r="SSH134" s="321"/>
      <c r="SSI134" s="280"/>
      <c r="SSJ134" s="280"/>
      <c r="SSK134" s="321"/>
      <c r="SSL134" s="280"/>
      <c r="SSM134" s="280"/>
      <c r="SSN134" s="321"/>
      <c r="SSO134" s="280"/>
      <c r="SSP134" s="280"/>
      <c r="SSQ134" s="321"/>
      <c r="SSR134" s="280"/>
      <c r="SSS134" s="280"/>
      <c r="SST134" s="321"/>
      <c r="SSU134" s="280"/>
      <c r="SSV134" s="280"/>
      <c r="SSW134" s="321"/>
      <c r="SSX134" s="280"/>
      <c r="SSY134" s="280"/>
      <c r="SSZ134" s="321"/>
      <c r="STA134" s="280"/>
      <c r="STB134" s="280"/>
      <c r="STC134" s="321"/>
      <c r="STD134" s="280"/>
      <c r="STE134" s="280"/>
      <c r="STF134" s="321"/>
      <c r="STG134" s="280"/>
      <c r="STH134" s="280"/>
      <c r="STI134" s="321"/>
      <c r="STJ134" s="280"/>
      <c r="STK134" s="280"/>
      <c r="STL134" s="321"/>
      <c r="STM134" s="280"/>
      <c r="STN134" s="280"/>
      <c r="STO134" s="321"/>
      <c r="STP134" s="280"/>
      <c r="STQ134" s="280"/>
      <c r="STR134" s="321"/>
      <c r="STS134" s="280"/>
      <c r="STT134" s="280"/>
      <c r="STU134" s="321"/>
      <c r="STV134" s="280"/>
      <c r="STW134" s="280"/>
      <c r="STX134" s="321"/>
      <c r="STY134" s="280"/>
      <c r="STZ134" s="280"/>
      <c r="SUA134" s="321"/>
      <c r="SUB134" s="280"/>
      <c r="SUC134" s="280"/>
      <c r="SUD134" s="321"/>
      <c r="SUE134" s="280"/>
      <c r="SUF134" s="280"/>
      <c r="SUG134" s="321"/>
      <c r="SUH134" s="280"/>
      <c r="SUI134" s="280"/>
      <c r="SUJ134" s="321"/>
      <c r="SUK134" s="280"/>
      <c r="SUL134" s="280"/>
      <c r="SUM134" s="321"/>
      <c r="SUN134" s="280"/>
      <c r="SUO134" s="280"/>
      <c r="SUP134" s="321"/>
      <c r="SUQ134" s="280"/>
      <c r="SUR134" s="280"/>
      <c r="SUS134" s="321"/>
      <c r="SUT134" s="280"/>
      <c r="SUU134" s="280"/>
      <c r="SUV134" s="321"/>
      <c r="SUW134" s="280"/>
      <c r="SUX134" s="280"/>
      <c r="SUY134" s="321"/>
      <c r="SUZ134" s="280"/>
      <c r="SVA134" s="280"/>
      <c r="SVB134" s="321"/>
      <c r="SVC134" s="280"/>
      <c r="SVD134" s="280"/>
      <c r="SVE134" s="321"/>
      <c r="SVF134" s="280"/>
      <c r="SVG134" s="280"/>
      <c r="SVH134" s="321"/>
      <c r="SVI134" s="280"/>
      <c r="SVJ134" s="280"/>
      <c r="SVK134" s="321"/>
      <c r="SVL134" s="280"/>
      <c r="SVM134" s="280"/>
      <c r="SVN134" s="321"/>
      <c r="SVO134" s="280"/>
      <c r="SVP134" s="280"/>
      <c r="SVQ134" s="321"/>
      <c r="SVR134" s="280"/>
      <c r="SVS134" s="280"/>
      <c r="SVT134" s="321"/>
      <c r="SVU134" s="280"/>
      <c r="SVV134" s="280"/>
      <c r="SVW134" s="321"/>
      <c r="SVX134" s="280"/>
      <c r="SVY134" s="280"/>
      <c r="SVZ134" s="321"/>
      <c r="SWA134" s="280"/>
      <c r="SWB134" s="280"/>
      <c r="SWC134" s="321"/>
      <c r="SWD134" s="280"/>
      <c r="SWE134" s="280"/>
      <c r="SWF134" s="321"/>
      <c r="SWG134" s="280"/>
      <c r="SWH134" s="280"/>
      <c r="SWI134" s="321"/>
      <c r="SWJ134" s="280"/>
      <c r="SWK134" s="280"/>
      <c r="SWL134" s="321"/>
      <c r="SWM134" s="280"/>
      <c r="SWN134" s="280"/>
      <c r="SWO134" s="321"/>
      <c r="SWP134" s="280"/>
      <c r="SWQ134" s="280"/>
      <c r="SWR134" s="321"/>
      <c r="SWS134" s="280"/>
      <c r="SWT134" s="280"/>
      <c r="SWU134" s="321"/>
      <c r="SWV134" s="280"/>
      <c r="SWW134" s="280"/>
      <c r="SWX134" s="321"/>
      <c r="SWY134" s="280"/>
      <c r="SWZ134" s="280"/>
      <c r="SXA134" s="321"/>
      <c r="SXB134" s="280"/>
      <c r="SXC134" s="280"/>
      <c r="SXD134" s="321"/>
      <c r="SXE134" s="280"/>
      <c r="SXF134" s="280"/>
      <c r="SXG134" s="321"/>
      <c r="SXH134" s="280"/>
      <c r="SXI134" s="280"/>
      <c r="SXJ134" s="321"/>
      <c r="SXK134" s="280"/>
      <c r="SXL134" s="280"/>
      <c r="SXM134" s="321"/>
      <c r="SXN134" s="280"/>
      <c r="SXO134" s="280"/>
      <c r="SXP134" s="321"/>
      <c r="SXQ134" s="280"/>
      <c r="SXR134" s="280"/>
      <c r="SXS134" s="321"/>
      <c r="SXT134" s="280"/>
      <c r="SXU134" s="280"/>
      <c r="SXV134" s="321"/>
      <c r="SXW134" s="280"/>
      <c r="SXX134" s="280"/>
      <c r="SXY134" s="321"/>
      <c r="SXZ134" s="280"/>
      <c r="SYA134" s="280"/>
      <c r="SYB134" s="321"/>
      <c r="SYC134" s="280"/>
      <c r="SYD134" s="280"/>
      <c r="SYE134" s="321"/>
      <c r="SYF134" s="280"/>
      <c r="SYG134" s="280"/>
      <c r="SYH134" s="321"/>
      <c r="SYI134" s="280"/>
      <c r="SYJ134" s="280"/>
      <c r="SYK134" s="321"/>
      <c r="SYL134" s="280"/>
      <c r="SYM134" s="280"/>
      <c r="SYN134" s="321"/>
      <c r="SYO134" s="280"/>
      <c r="SYP134" s="280"/>
      <c r="SYQ134" s="321"/>
      <c r="SYR134" s="280"/>
      <c r="SYS134" s="280"/>
      <c r="SYT134" s="321"/>
      <c r="SYU134" s="280"/>
      <c r="SYV134" s="280"/>
      <c r="SYW134" s="321"/>
      <c r="SYX134" s="280"/>
      <c r="SYY134" s="280"/>
      <c r="SYZ134" s="321"/>
      <c r="SZA134" s="280"/>
      <c r="SZB134" s="280"/>
      <c r="SZC134" s="321"/>
      <c r="SZD134" s="280"/>
      <c r="SZE134" s="280"/>
      <c r="SZF134" s="321"/>
      <c r="SZG134" s="280"/>
      <c r="SZH134" s="280"/>
      <c r="SZI134" s="321"/>
      <c r="SZJ134" s="280"/>
      <c r="SZK134" s="280"/>
      <c r="SZL134" s="321"/>
      <c r="SZM134" s="280"/>
      <c r="SZN134" s="280"/>
      <c r="SZO134" s="321"/>
      <c r="SZP134" s="280"/>
      <c r="SZQ134" s="280"/>
      <c r="SZR134" s="321"/>
      <c r="SZS134" s="280"/>
      <c r="SZT134" s="280"/>
      <c r="SZU134" s="321"/>
      <c r="SZV134" s="280"/>
      <c r="SZW134" s="280"/>
      <c r="SZX134" s="321"/>
      <c r="SZY134" s="280"/>
      <c r="SZZ134" s="280"/>
      <c r="TAA134" s="321"/>
      <c r="TAB134" s="280"/>
      <c r="TAC134" s="280"/>
      <c r="TAD134" s="321"/>
      <c r="TAE134" s="280"/>
      <c r="TAF134" s="280"/>
      <c r="TAG134" s="321"/>
      <c r="TAH134" s="280"/>
      <c r="TAI134" s="280"/>
      <c r="TAJ134" s="321"/>
      <c r="TAK134" s="280"/>
      <c r="TAL134" s="280"/>
      <c r="TAM134" s="321"/>
      <c r="TAN134" s="280"/>
      <c r="TAO134" s="280"/>
      <c r="TAP134" s="321"/>
      <c r="TAQ134" s="280"/>
      <c r="TAR134" s="280"/>
      <c r="TAS134" s="321"/>
      <c r="TAT134" s="280"/>
      <c r="TAU134" s="280"/>
      <c r="TAV134" s="321"/>
      <c r="TAW134" s="280"/>
      <c r="TAX134" s="280"/>
      <c r="TAY134" s="321"/>
      <c r="TAZ134" s="280"/>
      <c r="TBA134" s="280"/>
      <c r="TBB134" s="321"/>
      <c r="TBC134" s="280"/>
      <c r="TBD134" s="280"/>
      <c r="TBE134" s="321"/>
      <c r="TBF134" s="280"/>
      <c r="TBG134" s="280"/>
      <c r="TBH134" s="321"/>
      <c r="TBI134" s="280"/>
      <c r="TBJ134" s="280"/>
      <c r="TBK134" s="321"/>
      <c r="TBL134" s="280"/>
      <c r="TBM134" s="280"/>
      <c r="TBN134" s="321"/>
      <c r="TBO134" s="280"/>
      <c r="TBP134" s="280"/>
      <c r="TBQ134" s="321"/>
      <c r="TBR134" s="280"/>
      <c r="TBS134" s="280"/>
      <c r="TBT134" s="321"/>
      <c r="TBU134" s="280"/>
      <c r="TBV134" s="280"/>
      <c r="TBW134" s="321"/>
      <c r="TBX134" s="280"/>
      <c r="TBY134" s="280"/>
      <c r="TBZ134" s="321"/>
      <c r="TCA134" s="280"/>
      <c r="TCB134" s="280"/>
      <c r="TCC134" s="321"/>
      <c r="TCD134" s="280"/>
      <c r="TCE134" s="280"/>
      <c r="TCF134" s="321"/>
      <c r="TCG134" s="280"/>
      <c r="TCH134" s="280"/>
      <c r="TCI134" s="321"/>
      <c r="TCJ134" s="280"/>
      <c r="TCK134" s="280"/>
      <c r="TCL134" s="321"/>
      <c r="TCM134" s="280"/>
      <c r="TCN134" s="280"/>
      <c r="TCO134" s="321"/>
      <c r="TCP134" s="280"/>
      <c r="TCQ134" s="280"/>
      <c r="TCR134" s="321"/>
      <c r="TCS134" s="280"/>
      <c r="TCT134" s="280"/>
      <c r="TCU134" s="321"/>
      <c r="TCV134" s="280"/>
      <c r="TCW134" s="280"/>
      <c r="TCX134" s="321"/>
      <c r="TCY134" s="280"/>
      <c r="TCZ134" s="280"/>
      <c r="TDA134" s="321"/>
      <c r="TDB134" s="280"/>
      <c r="TDC134" s="280"/>
      <c r="TDD134" s="321"/>
      <c r="TDE134" s="280"/>
      <c r="TDF134" s="280"/>
      <c r="TDG134" s="321"/>
      <c r="TDH134" s="280"/>
      <c r="TDI134" s="280"/>
      <c r="TDJ134" s="321"/>
      <c r="TDK134" s="280"/>
      <c r="TDL134" s="280"/>
      <c r="TDM134" s="321"/>
      <c r="TDN134" s="280"/>
      <c r="TDO134" s="280"/>
      <c r="TDP134" s="321"/>
      <c r="TDQ134" s="280"/>
      <c r="TDR134" s="280"/>
      <c r="TDS134" s="321"/>
      <c r="TDT134" s="280"/>
      <c r="TDU134" s="280"/>
      <c r="TDV134" s="321"/>
      <c r="TDW134" s="280"/>
      <c r="TDX134" s="280"/>
      <c r="TDY134" s="321"/>
      <c r="TDZ134" s="280"/>
      <c r="TEA134" s="280"/>
      <c r="TEB134" s="321"/>
      <c r="TEC134" s="280"/>
      <c r="TED134" s="280"/>
      <c r="TEE134" s="321"/>
      <c r="TEF134" s="280"/>
      <c r="TEG134" s="280"/>
      <c r="TEH134" s="321"/>
      <c r="TEI134" s="280"/>
      <c r="TEJ134" s="280"/>
      <c r="TEK134" s="321"/>
      <c r="TEL134" s="280"/>
      <c r="TEM134" s="280"/>
      <c r="TEN134" s="321"/>
      <c r="TEO134" s="280"/>
      <c r="TEP134" s="280"/>
      <c r="TEQ134" s="321"/>
      <c r="TER134" s="280"/>
      <c r="TES134" s="280"/>
      <c r="TET134" s="321"/>
      <c r="TEU134" s="280"/>
      <c r="TEV134" s="280"/>
      <c r="TEW134" s="321"/>
      <c r="TEX134" s="280"/>
      <c r="TEY134" s="280"/>
      <c r="TEZ134" s="321"/>
      <c r="TFA134" s="280"/>
      <c r="TFB134" s="280"/>
      <c r="TFC134" s="321"/>
      <c r="TFD134" s="280"/>
      <c r="TFE134" s="280"/>
      <c r="TFF134" s="321"/>
      <c r="TFG134" s="280"/>
      <c r="TFH134" s="280"/>
      <c r="TFI134" s="321"/>
      <c r="TFJ134" s="280"/>
      <c r="TFK134" s="280"/>
      <c r="TFL134" s="321"/>
      <c r="TFM134" s="280"/>
      <c r="TFN134" s="280"/>
      <c r="TFO134" s="321"/>
      <c r="TFP134" s="280"/>
      <c r="TFQ134" s="280"/>
      <c r="TFR134" s="321"/>
      <c r="TFS134" s="280"/>
      <c r="TFT134" s="280"/>
      <c r="TFU134" s="321"/>
      <c r="TFV134" s="280"/>
      <c r="TFW134" s="280"/>
      <c r="TFX134" s="321"/>
      <c r="TFY134" s="280"/>
      <c r="TFZ134" s="280"/>
      <c r="TGA134" s="321"/>
      <c r="TGB134" s="280"/>
      <c r="TGC134" s="280"/>
      <c r="TGD134" s="321"/>
      <c r="TGE134" s="280"/>
      <c r="TGF134" s="280"/>
      <c r="TGG134" s="321"/>
      <c r="TGH134" s="280"/>
      <c r="TGI134" s="280"/>
      <c r="TGJ134" s="321"/>
      <c r="TGK134" s="280"/>
      <c r="TGL134" s="280"/>
      <c r="TGM134" s="321"/>
      <c r="TGN134" s="280"/>
      <c r="TGO134" s="280"/>
      <c r="TGP134" s="321"/>
      <c r="TGQ134" s="280"/>
      <c r="TGR134" s="280"/>
      <c r="TGS134" s="321"/>
      <c r="TGT134" s="280"/>
      <c r="TGU134" s="280"/>
      <c r="TGV134" s="321"/>
      <c r="TGW134" s="280"/>
      <c r="TGX134" s="280"/>
      <c r="TGY134" s="321"/>
      <c r="TGZ134" s="280"/>
      <c r="THA134" s="280"/>
      <c r="THB134" s="321"/>
      <c r="THC134" s="280"/>
      <c r="THD134" s="280"/>
      <c r="THE134" s="321"/>
      <c r="THF134" s="280"/>
      <c r="THG134" s="280"/>
      <c r="THH134" s="321"/>
      <c r="THI134" s="280"/>
      <c r="THJ134" s="280"/>
      <c r="THK134" s="321"/>
      <c r="THL134" s="280"/>
      <c r="THM134" s="280"/>
      <c r="THN134" s="321"/>
      <c r="THO134" s="280"/>
      <c r="THP134" s="280"/>
      <c r="THQ134" s="321"/>
      <c r="THR134" s="280"/>
      <c r="THS134" s="280"/>
      <c r="THT134" s="321"/>
      <c r="THU134" s="280"/>
      <c r="THV134" s="280"/>
      <c r="THW134" s="321"/>
      <c r="THX134" s="280"/>
      <c r="THY134" s="280"/>
      <c r="THZ134" s="321"/>
      <c r="TIA134" s="280"/>
      <c r="TIB134" s="280"/>
      <c r="TIC134" s="321"/>
      <c r="TID134" s="280"/>
      <c r="TIE134" s="280"/>
      <c r="TIF134" s="321"/>
      <c r="TIG134" s="280"/>
      <c r="TIH134" s="280"/>
      <c r="TII134" s="321"/>
      <c r="TIJ134" s="280"/>
      <c r="TIK134" s="280"/>
      <c r="TIL134" s="321"/>
      <c r="TIM134" s="280"/>
      <c r="TIN134" s="280"/>
      <c r="TIO134" s="321"/>
      <c r="TIP134" s="280"/>
      <c r="TIQ134" s="280"/>
      <c r="TIR134" s="321"/>
      <c r="TIS134" s="280"/>
      <c r="TIT134" s="280"/>
      <c r="TIU134" s="321"/>
      <c r="TIV134" s="280"/>
      <c r="TIW134" s="280"/>
      <c r="TIX134" s="321"/>
      <c r="TIY134" s="280"/>
      <c r="TIZ134" s="280"/>
      <c r="TJA134" s="321"/>
      <c r="TJB134" s="280"/>
      <c r="TJC134" s="280"/>
      <c r="TJD134" s="321"/>
      <c r="TJE134" s="280"/>
      <c r="TJF134" s="280"/>
      <c r="TJG134" s="321"/>
      <c r="TJH134" s="280"/>
      <c r="TJI134" s="280"/>
      <c r="TJJ134" s="321"/>
      <c r="TJK134" s="280"/>
      <c r="TJL134" s="280"/>
      <c r="TJM134" s="321"/>
      <c r="TJN134" s="280"/>
      <c r="TJO134" s="280"/>
      <c r="TJP134" s="321"/>
      <c r="TJQ134" s="280"/>
      <c r="TJR134" s="280"/>
      <c r="TJS134" s="321"/>
      <c r="TJT134" s="280"/>
      <c r="TJU134" s="280"/>
      <c r="TJV134" s="321"/>
      <c r="TJW134" s="280"/>
      <c r="TJX134" s="280"/>
      <c r="TJY134" s="321"/>
      <c r="TJZ134" s="280"/>
      <c r="TKA134" s="280"/>
      <c r="TKB134" s="321"/>
      <c r="TKC134" s="280"/>
      <c r="TKD134" s="280"/>
      <c r="TKE134" s="321"/>
      <c r="TKF134" s="280"/>
      <c r="TKG134" s="280"/>
      <c r="TKH134" s="321"/>
      <c r="TKI134" s="280"/>
      <c r="TKJ134" s="280"/>
      <c r="TKK134" s="321"/>
      <c r="TKL134" s="280"/>
      <c r="TKM134" s="280"/>
      <c r="TKN134" s="321"/>
      <c r="TKO134" s="280"/>
      <c r="TKP134" s="280"/>
      <c r="TKQ134" s="321"/>
      <c r="TKR134" s="280"/>
      <c r="TKS134" s="280"/>
      <c r="TKT134" s="321"/>
      <c r="TKU134" s="280"/>
      <c r="TKV134" s="280"/>
      <c r="TKW134" s="321"/>
      <c r="TKX134" s="280"/>
      <c r="TKY134" s="280"/>
      <c r="TKZ134" s="321"/>
      <c r="TLA134" s="280"/>
      <c r="TLB134" s="280"/>
      <c r="TLC134" s="321"/>
      <c r="TLD134" s="280"/>
      <c r="TLE134" s="280"/>
      <c r="TLF134" s="321"/>
      <c r="TLG134" s="280"/>
      <c r="TLH134" s="280"/>
      <c r="TLI134" s="321"/>
      <c r="TLJ134" s="280"/>
      <c r="TLK134" s="280"/>
      <c r="TLL134" s="321"/>
      <c r="TLM134" s="280"/>
      <c r="TLN134" s="280"/>
      <c r="TLO134" s="321"/>
      <c r="TLP134" s="280"/>
      <c r="TLQ134" s="280"/>
      <c r="TLR134" s="321"/>
      <c r="TLS134" s="280"/>
      <c r="TLT134" s="280"/>
      <c r="TLU134" s="321"/>
      <c r="TLV134" s="280"/>
      <c r="TLW134" s="280"/>
      <c r="TLX134" s="321"/>
      <c r="TLY134" s="280"/>
      <c r="TLZ134" s="280"/>
      <c r="TMA134" s="321"/>
      <c r="TMB134" s="280"/>
      <c r="TMC134" s="280"/>
      <c r="TMD134" s="321"/>
      <c r="TME134" s="280"/>
      <c r="TMF134" s="280"/>
      <c r="TMG134" s="321"/>
      <c r="TMH134" s="280"/>
      <c r="TMI134" s="280"/>
      <c r="TMJ134" s="321"/>
      <c r="TMK134" s="280"/>
      <c r="TML134" s="280"/>
      <c r="TMM134" s="321"/>
      <c r="TMN134" s="280"/>
      <c r="TMO134" s="280"/>
      <c r="TMP134" s="321"/>
      <c r="TMQ134" s="280"/>
      <c r="TMR134" s="280"/>
      <c r="TMS134" s="321"/>
      <c r="TMT134" s="280"/>
      <c r="TMU134" s="280"/>
      <c r="TMV134" s="321"/>
      <c r="TMW134" s="280"/>
      <c r="TMX134" s="280"/>
      <c r="TMY134" s="321"/>
      <c r="TMZ134" s="280"/>
      <c r="TNA134" s="280"/>
      <c r="TNB134" s="321"/>
      <c r="TNC134" s="280"/>
      <c r="TND134" s="280"/>
      <c r="TNE134" s="321"/>
      <c r="TNF134" s="280"/>
      <c r="TNG134" s="280"/>
      <c r="TNH134" s="321"/>
      <c r="TNI134" s="280"/>
      <c r="TNJ134" s="280"/>
      <c r="TNK134" s="321"/>
      <c r="TNL134" s="280"/>
      <c r="TNM134" s="280"/>
      <c r="TNN134" s="321"/>
      <c r="TNO134" s="280"/>
      <c r="TNP134" s="280"/>
      <c r="TNQ134" s="321"/>
      <c r="TNR134" s="280"/>
      <c r="TNS134" s="280"/>
      <c r="TNT134" s="321"/>
      <c r="TNU134" s="280"/>
      <c r="TNV134" s="280"/>
      <c r="TNW134" s="321"/>
      <c r="TNX134" s="280"/>
      <c r="TNY134" s="280"/>
      <c r="TNZ134" s="321"/>
      <c r="TOA134" s="280"/>
      <c r="TOB134" s="280"/>
      <c r="TOC134" s="321"/>
      <c r="TOD134" s="280"/>
      <c r="TOE134" s="280"/>
      <c r="TOF134" s="321"/>
      <c r="TOG134" s="280"/>
      <c r="TOH134" s="280"/>
      <c r="TOI134" s="321"/>
      <c r="TOJ134" s="280"/>
      <c r="TOK134" s="280"/>
      <c r="TOL134" s="321"/>
      <c r="TOM134" s="280"/>
      <c r="TON134" s="280"/>
      <c r="TOO134" s="321"/>
      <c r="TOP134" s="280"/>
      <c r="TOQ134" s="280"/>
      <c r="TOR134" s="321"/>
      <c r="TOS134" s="280"/>
      <c r="TOT134" s="280"/>
      <c r="TOU134" s="321"/>
      <c r="TOV134" s="280"/>
      <c r="TOW134" s="280"/>
      <c r="TOX134" s="321"/>
      <c r="TOY134" s="280"/>
      <c r="TOZ134" s="280"/>
      <c r="TPA134" s="321"/>
      <c r="TPB134" s="280"/>
      <c r="TPC134" s="280"/>
      <c r="TPD134" s="321"/>
      <c r="TPE134" s="280"/>
      <c r="TPF134" s="280"/>
      <c r="TPG134" s="321"/>
      <c r="TPH134" s="280"/>
      <c r="TPI134" s="280"/>
      <c r="TPJ134" s="321"/>
      <c r="TPK134" s="280"/>
      <c r="TPL134" s="280"/>
      <c r="TPM134" s="321"/>
      <c r="TPN134" s="280"/>
      <c r="TPO134" s="280"/>
      <c r="TPP134" s="321"/>
      <c r="TPQ134" s="280"/>
      <c r="TPR134" s="280"/>
      <c r="TPS134" s="321"/>
      <c r="TPT134" s="280"/>
      <c r="TPU134" s="280"/>
      <c r="TPV134" s="321"/>
      <c r="TPW134" s="280"/>
      <c r="TPX134" s="280"/>
      <c r="TPY134" s="321"/>
      <c r="TPZ134" s="280"/>
      <c r="TQA134" s="280"/>
      <c r="TQB134" s="321"/>
      <c r="TQC134" s="280"/>
      <c r="TQD134" s="280"/>
      <c r="TQE134" s="321"/>
      <c r="TQF134" s="280"/>
      <c r="TQG134" s="280"/>
      <c r="TQH134" s="321"/>
      <c r="TQI134" s="280"/>
      <c r="TQJ134" s="280"/>
      <c r="TQK134" s="321"/>
      <c r="TQL134" s="280"/>
      <c r="TQM134" s="280"/>
      <c r="TQN134" s="321"/>
      <c r="TQO134" s="280"/>
      <c r="TQP134" s="280"/>
      <c r="TQQ134" s="321"/>
      <c r="TQR134" s="280"/>
      <c r="TQS134" s="280"/>
      <c r="TQT134" s="321"/>
      <c r="TQU134" s="280"/>
      <c r="TQV134" s="280"/>
      <c r="TQW134" s="321"/>
      <c r="TQX134" s="280"/>
      <c r="TQY134" s="280"/>
      <c r="TQZ134" s="321"/>
      <c r="TRA134" s="280"/>
      <c r="TRB134" s="280"/>
      <c r="TRC134" s="321"/>
      <c r="TRD134" s="280"/>
      <c r="TRE134" s="280"/>
      <c r="TRF134" s="321"/>
      <c r="TRG134" s="280"/>
      <c r="TRH134" s="280"/>
      <c r="TRI134" s="321"/>
      <c r="TRJ134" s="280"/>
      <c r="TRK134" s="280"/>
      <c r="TRL134" s="321"/>
      <c r="TRM134" s="280"/>
      <c r="TRN134" s="280"/>
      <c r="TRO134" s="321"/>
      <c r="TRP134" s="280"/>
      <c r="TRQ134" s="280"/>
      <c r="TRR134" s="321"/>
      <c r="TRS134" s="280"/>
      <c r="TRT134" s="280"/>
      <c r="TRU134" s="321"/>
      <c r="TRV134" s="280"/>
      <c r="TRW134" s="280"/>
      <c r="TRX134" s="321"/>
      <c r="TRY134" s="280"/>
      <c r="TRZ134" s="280"/>
      <c r="TSA134" s="321"/>
      <c r="TSB134" s="280"/>
      <c r="TSC134" s="280"/>
      <c r="TSD134" s="321"/>
      <c r="TSE134" s="280"/>
      <c r="TSF134" s="280"/>
      <c r="TSG134" s="321"/>
      <c r="TSH134" s="280"/>
      <c r="TSI134" s="280"/>
      <c r="TSJ134" s="321"/>
      <c r="TSK134" s="280"/>
      <c r="TSL134" s="280"/>
      <c r="TSM134" s="321"/>
      <c r="TSN134" s="280"/>
      <c r="TSO134" s="280"/>
      <c r="TSP134" s="321"/>
      <c r="TSQ134" s="280"/>
      <c r="TSR134" s="280"/>
      <c r="TSS134" s="321"/>
      <c r="TST134" s="280"/>
      <c r="TSU134" s="280"/>
      <c r="TSV134" s="321"/>
      <c r="TSW134" s="280"/>
      <c r="TSX134" s="280"/>
      <c r="TSY134" s="321"/>
      <c r="TSZ134" s="280"/>
      <c r="TTA134" s="280"/>
      <c r="TTB134" s="321"/>
      <c r="TTC134" s="280"/>
      <c r="TTD134" s="280"/>
      <c r="TTE134" s="321"/>
      <c r="TTF134" s="280"/>
      <c r="TTG134" s="280"/>
      <c r="TTH134" s="321"/>
      <c r="TTI134" s="280"/>
      <c r="TTJ134" s="280"/>
      <c r="TTK134" s="321"/>
      <c r="TTL134" s="280"/>
      <c r="TTM134" s="280"/>
      <c r="TTN134" s="321"/>
      <c r="TTO134" s="280"/>
      <c r="TTP134" s="280"/>
      <c r="TTQ134" s="321"/>
      <c r="TTR134" s="280"/>
      <c r="TTS134" s="280"/>
      <c r="TTT134" s="321"/>
      <c r="TTU134" s="280"/>
      <c r="TTV134" s="280"/>
      <c r="TTW134" s="321"/>
      <c r="TTX134" s="280"/>
      <c r="TTY134" s="280"/>
      <c r="TTZ134" s="321"/>
      <c r="TUA134" s="280"/>
      <c r="TUB134" s="280"/>
      <c r="TUC134" s="321"/>
      <c r="TUD134" s="280"/>
      <c r="TUE134" s="280"/>
      <c r="TUF134" s="321"/>
      <c r="TUG134" s="280"/>
      <c r="TUH134" s="280"/>
      <c r="TUI134" s="321"/>
      <c r="TUJ134" s="280"/>
      <c r="TUK134" s="280"/>
      <c r="TUL134" s="321"/>
      <c r="TUM134" s="280"/>
      <c r="TUN134" s="280"/>
      <c r="TUO134" s="321"/>
      <c r="TUP134" s="280"/>
      <c r="TUQ134" s="280"/>
      <c r="TUR134" s="321"/>
      <c r="TUS134" s="280"/>
      <c r="TUT134" s="280"/>
      <c r="TUU134" s="321"/>
      <c r="TUV134" s="280"/>
      <c r="TUW134" s="280"/>
      <c r="TUX134" s="321"/>
      <c r="TUY134" s="280"/>
      <c r="TUZ134" s="280"/>
      <c r="TVA134" s="321"/>
      <c r="TVB134" s="280"/>
      <c r="TVC134" s="280"/>
      <c r="TVD134" s="321"/>
      <c r="TVE134" s="280"/>
      <c r="TVF134" s="280"/>
      <c r="TVG134" s="321"/>
      <c r="TVH134" s="280"/>
      <c r="TVI134" s="280"/>
      <c r="TVJ134" s="321"/>
      <c r="TVK134" s="280"/>
      <c r="TVL134" s="280"/>
      <c r="TVM134" s="321"/>
      <c r="TVN134" s="280"/>
      <c r="TVO134" s="280"/>
      <c r="TVP134" s="321"/>
      <c r="TVQ134" s="280"/>
      <c r="TVR134" s="280"/>
      <c r="TVS134" s="321"/>
      <c r="TVT134" s="280"/>
      <c r="TVU134" s="280"/>
      <c r="TVV134" s="321"/>
      <c r="TVW134" s="280"/>
      <c r="TVX134" s="280"/>
      <c r="TVY134" s="321"/>
      <c r="TVZ134" s="280"/>
      <c r="TWA134" s="280"/>
      <c r="TWB134" s="321"/>
      <c r="TWC134" s="280"/>
      <c r="TWD134" s="280"/>
      <c r="TWE134" s="321"/>
      <c r="TWF134" s="280"/>
      <c r="TWG134" s="280"/>
      <c r="TWH134" s="321"/>
      <c r="TWI134" s="280"/>
      <c r="TWJ134" s="280"/>
      <c r="TWK134" s="321"/>
      <c r="TWL134" s="280"/>
      <c r="TWM134" s="280"/>
      <c r="TWN134" s="321"/>
      <c r="TWO134" s="280"/>
      <c r="TWP134" s="280"/>
      <c r="TWQ134" s="321"/>
      <c r="TWR134" s="280"/>
      <c r="TWS134" s="280"/>
      <c r="TWT134" s="321"/>
      <c r="TWU134" s="280"/>
      <c r="TWV134" s="280"/>
      <c r="TWW134" s="321"/>
      <c r="TWX134" s="280"/>
      <c r="TWY134" s="280"/>
      <c r="TWZ134" s="321"/>
      <c r="TXA134" s="280"/>
      <c r="TXB134" s="280"/>
      <c r="TXC134" s="321"/>
      <c r="TXD134" s="280"/>
      <c r="TXE134" s="280"/>
      <c r="TXF134" s="321"/>
      <c r="TXG134" s="280"/>
      <c r="TXH134" s="280"/>
      <c r="TXI134" s="321"/>
      <c r="TXJ134" s="280"/>
      <c r="TXK134" s="280"/>
      <c r="TXL134" s="321"/>
      <c r="TXM134" s="280"/>
      <c r="TXN134" s="280"/>
      <c r="TXO134" s="321"/>
      <c r="TXP134" s="280"/>
      <c r="TXQ134" s="280"/>
      <c r="TXR134" s="321"/>
      <c r="TXS134" s="280"/>
      <c r="TXT134" s="280"/>
      <c r="TXU134" s="321"/>
      <c r="TXV134" s="280"/>
      <c r="TXW134" s="280"/>
      <c r="TXX134" s="321"/>
      <c r="TXY134" s="280"/>
      <c r="TXZ134" s="280"/>
      <c r="TYA134" s="321"/>
      <c r="TYB134" s="280"/>
      <c r="TYC134" s="280"/>
      <c r="TYD134" s="321"/>
      <c r="TYE134" s="280"/>
      <c r="TYF134" s="280"/>
      <c r="TYG134" s="321"/>
      <c r="TYH134" s="280"/>
      <c r="TYI134" s="280"/>
      <c r="TYJ134" s="321"/>
      <c r="TYK134" s="280"/>
      <c r="TYL134" s="280"/>
      <c r="TYM134" s="321"/>
      <c r="TYN134" s="280"/>
      <c r="TYO134" s="280"/>
      <c r="TYP134" s="321"/>
      <c r="TYQ134" s="280"/>
      <c r="TYR134" s="280"/>
      <c r="TYS134" s="321"/>
      <c r="TYT134" s="280"/>
      <c r="TYU134" s="280"/>
      <c r="TYV134" s="321"/>
      <c r="TYW134" s="280"/>
      <c r="TYX134" s="280"/>
      <c r="TYY134" s="321"/>
      <c r="TYZ134" s="280"/>
      <c r="TZA134" s="280"/>
      <c r="TZB134" s="321"/>
      <c r="TZC134" s="280"/>
      <c r="TZD134" s="280"/>
      <c r="TZE134" s="321"/>
      <c r="TZF134" s="280"/>
      <c r="TZG134" s="280"/>
      <c r="TZH134" s="321"/>
      <c r="TZI134" s="280"/>
      <c r="TZJ134" s="280"/>
      <c r="TZK134" s="321"/>
      <c r="TZL134" s="280"/>
      <c r="TZM134" s="280"/>
      <c r="TZN134" s="321"/>
      <c r="TZO134" s="280"/>
      <c r="TZP134" s="280"/>
      <c r="TZQ134" s="321"/>
      <c r="TZR134" s="280"/>
      <c r="TZS134" s="280"/>
      <c r="TZT134" s="321"/>
      <c r="TZU134" s="280"/>
      <c r="TZV134" s="280"/>
      <c r="TZW134" s="321"/>
      <c r="TZX134" s="280"/>
      <c r="TZY134" s="280"/>
      <c r="TZZ134" s="321"/>
      <c r="UAA134" s="280"/>
      <c r="UAB134" s="280"/>
      <c r="UAC134" s="321"/>
      <c r="UAD134" s="280"/>
      <c r="UAE134" s="280"/>
      <c r="UAF134" s="321"/>
      <c r="UAG134" s="280"/>
      <c r="UAH134" s="280"/>
      <c r="UAI134" s="321"/>
      <c r="UAJ134" s="280"/>
      <c r="UAK134" s="280"/>
      <c r="UAL134" s="321"/>
      <c r="UAM134" s="280"/>
      <c r="UAN134" s="280"/>
      <c r="UAO134" s="321"/>
      <c r="UAP134" s="280"/>
      <c r="UAQ134" s="280"/>
      <c r="UAR134" s="321"/>
      <c r="UAS134" s="280"/>
      <c r="UAT134" s="280"/>
      <c r="UAU134" s="321"/>
      <c r="UAV134" s="280"/>
      <c r="UAW134" s="280"/>
      <c r="UAX134" s="321"/>
      <c r="UAY134" s="280"/>
      <c r="UAZ134" s="280"/>
      <c r="UBA134" s="321"/>
      <c r="UBB134" s="280"/>
      <c r="UBC134" s="280"/>
      <c r="UBD134" s="321"/>
      <c r="UBE134" s="280"/>
      <c r="UBF134" s="280"/>
      <c r="UBG134" s="321"/>
      <c r="UBH134" s="280"/>
      <c r="UBI134" s="280"/>
      <c r="UBJ134" s="321"/>
      <c r="UBK134" s="280"/>
      <c r="UBL134" s="280"/>
      <c r="UBM134" s="321"/>
      <c r="UBN134" s="280"/>
      <c r="UBO134" s="280"/>
      <c r="UBP134" s="321"/>
      <c r="UBQ134" s="280"/>
      <c r="UBR134" s="280"/>
      <c r="UBS134" s="321"/>
      <c r="UBT134" s="280"/>
      <c r="UBU134" s="280"/>
      <c r="UBV134" s="321"/>
      <c r="UBW134" s="280"/>
      <c r="UBX134" s="280"/>
      <c r="UBY134" s="321"/>
      <c r="UBZ134" s="280"/>
      <c r="UCA134" s="280"/>
      <c r="UCB134" s="321"/>
      <c r="UCC134" s="280"/>
      <c r="UCD134" s="280"/>
      <c r="UCE134" s="321"/>
      <c r="UCF134" s="280"/>
      <c r="UCG134" s="280"/>
      <c r="UCH134" s="321"/>
      <c r="UCI134" s="280"/>
      <c r="UCJ134" s="280"/>
      <c r="UCK134" s="321"/>
      <c r="UCL134" s="280"/>
      <c r="UCM134" s="280"/>
      <c r="UCN134" s="321"/>
      <c r="UCO134" s="280"/>
      <c r="UCP134" s="280"/>
      <c r="UCQ134" s="321"/>
      <c r="UCR134" s="280"/>
      <c r="UCS134" s="280"/>
      <c r="UCT134" s="321"/>
      <c r="UCU134" s="280"/>
      <c r="UCV134" s="280"/>
      <c r="UCW134" s="321"/>
      <c r="UCX134" s="280"/>
      <c r="UCY134" s="280"/>
      <c r="UCZ134" s="321"/>
      <c r="UDA134" s="280"/>
      <c r="UDB134" s="280"/>
      <c r="UDC134" s="321"/>
      <c r="UDD134" s="280"/>
      <c r="UDE134" s="280"/>
      <c r="UDF134" s="321"/>
      <c r="UDG134" s="280"/>
      <c r="UDH134" s="280"/>
      <c r="UDI134" s="321"/>
      <c r="UDJ134" s="280"/>
      <c r="UDK134" s="280"/>
      <c r="UDL134" s="321"/>
      <c r="UDM134" s="280"/>
      <c r="UDN134" s="280"/>
      <c r="UDO134" s="321"/>
      <c r="UDP134" s="280"/>
      <c r="UDQ134" s="280"/>
      <c r="UDR134" s="321"/>
      <c r="UDS134" s="280"/>
      <c r="UDT134" s="280"/>
      <c r="UDU134" s="321"/>
      <c r="UDV134" s="280"/>
      <c r="UDW134" s="280"/>
      <c r="UDX134" s="321"/>
      <c r="UDY134" s="280"/>
      <c r="UDZ134" s="280"/>
      <c r="UEA134" s="321"/>
      <c r="UEB134" s="280"/>
      <c r="UEC134" s="280"/>
      <c r="UED134" s="321"/>
      <c r="UEE134" s="280"/>
      <c r="UEF134" s="280"/>
      <c r="UEG134" s="321"/>
      <c r="UEH134" s="280"/>
      <c r="UEI134" s="280"/>
      <c r="UEJ134" s="321"/>
      <c r="UEK134" s="280"/>
      <c r="UEL134" s="280"/>
      <c r="UEM134" s="321"/>
      <c r="UEN134" s="280"/>
      <c r="UEO134" s="280"/>
      <c r="UEP134" s="321"/>
      <c r="UEQ134" s="280"/>
      <c r="UER134" s="280"/>
      <c r="UES134" s="321"/>
      <c r="UET134" s="280"/>
      <c r="UEU134" s="280"/>
      <c r="UEV134" s="321"/>
      <c r="UEW134" s="280"/>
      <c r="UEX134" s="280"/>
      <c r="UEY134" s="321"/>
      <c r="UEZ134" s="280"/>
      <c r="UFA134" s="280"/>
      <c r="UFB134" s="321"/>
      <c r="UFC134" s="280"/>
      <c r="UFD134" s="280"/>
      <c r="UFE134" s="321"/>
      <c r="UFF134" s="280"/>
      <c r="UFG134" s="280"/>
      <c r="UFH134" s="321"/>
      <c r="UFI134" s="280"/>
      <c r="UFJ134" s="280"/>
      <c r="UFK134" s="321"/>
      <c r="UFL134" s="280"/>
      <c r="UFM134" s="280"/>
      <c r="UFN134" s="321"/>
      <c r="UFO134" s="280"/>
      <c r="UFP134" s="280"/>
      <c r="UFQ134" s="321"/>
      <c r="UFR134" s="280"/>
      <c r="UFS134" s="280"/>
      <c r="UFT134" s="321"/>
      <c r="UFU134" s="280"/>
      <c r="UFV134" s="280"/>
      <c r="UFW134" s="321"/>
      <c r="UFX134" s="280"/>
      <c r="UFY134" s="280"/>
      <c r="UFZ134" s="321"/>
      <c r="UGA134" s="280"/>
      <c r="UGB134" s="280"/>
      <c r="UGC134" s="321"/>
      <c r="UGD134" s="280"/>
      <c r="UGE134" s="280"/>
      <c r="UGF134" s="321"/>
      <c r="UGG134" s="280"/>
      <c r="UGH134" s="280"/>
      <c r="UGI134" s="321"/>
      <c r="UGJ134" s="280"/>
      <c r="UGK134" s="280"/>
      <c r="UGL134" s="321"/>
      <c r="UGM134" s="280"/>
      <c r="UGN134" s="280"/>
      <c r="UGO134" s="321"/>
      <c r="UGP134" s="280"/>
      <c r="UGQ134" s="280"/>
      <c r="UGR134" s="321"/>
      <c r="UGS134" s="280"/>
      <c r="UGT134" s="280"/>
      <c r="UGU134" s="321"/>
      <c r="UGV134" s="280"/>
      <c r="UGW134" s="280"/>
      <c r="UGX134" s="321"/>
      <c r="UGY134" s="280"/>
      <c r="UGZ134" s="280"/>
      <c r="UHA134" s="321"/>
      <c r="UHB134" s="280"/>
      <c r="UHC134" s="280"/>
      <c r="UHD134" s="321"/>
      <c r="UHE134" s="280"/>
      <c r="UHF134" s="280"/>
      <c r="UHG134" s="321"/>
      <c r="UHH134" s="280"/>
      <c r="UHI134" s="280"/>
      <c r="UHJ134" s="321"/>
      <c r="UHK134" s="280"/>
      <c r="UHL134" s="280"/>
      <c r="UHM134" s="321"/>
      <c r="UHN134" s="280"/>
      <c r="UHO134" s="280"/>
      <c r="UHP134" s="321"/>
      <c r="UHQ134" s="280"/>
      <c r="UHR134" s="280"/>
      <c r="UHS134" s="321"/>
      <c r="UHT134" s="280"/>
      <c r="UHU134" s="280"/>
      <c r="UHV134" s="321"/>
      <c r="UHW134" s="280"/>
      <c r="UHX134" s="280"/>
      <c r="UHY134" s="321"/>
      <c r="UHZ134" s="280"/>
      <c r="UIA134" s="280"/>
      <c r="UIB134" s="321"/>
      <c r="UIC134" s="280"/>
      <c r="UID134" s="280"/>
      <c r="UIE134" s="321"/>
      <c r="UIF134" s="280"/>
      <c r="UIG134" s="280"/>
      <c r="UIH134" s="321"/>
      <c r="UII134" s="280"/>
      <c r="UIJ134" s="280"/>
      <c r="UIK134" s="321"/>
      <c r="UIL134" s="280"/>
      <c r="UIM134" s="280"/>
      <c r="UIN134" s="321"/>
      <c r="UIO134" s="280"/>
      <c r="UIP134" s="280"/>
      <c r="UIQ134" s="321"/>
      <c r="UIR134" s="280"/>
      <c r="UIS134" s="280"/>
      <c r="UIT134" s="321"/>
      <c r="UIU134" s="280"/>
      <c r="UIV134" s="280"/>
      <c r="UIW134" s="321"/>
      <c r="UIX134" s="280"/>
      <c r="UIY134" s="280"/>
      <c r="UIZ134" s="321"/>
      <c r="UJA134" s="280"/>
      <c r="UJB134" s="280"/>
      <c r="UJC134" s="321"/>
      <c r="UJD134" s="280"/>
      <c r="UJE134" s="280"/>
      <c r="UJF134" s="321"/>
      <c r="UJG134" s="280"/>
      <c r="UJH134" s="280"/>
      <c r="UJI134" s="321"/>
      <c r="UJJ134" s="280"/>
      <c r="UJK134" s="280"/>
      <c r="UJL134" s="321"/>
      <c r="UJM134" s="280"/>
      <c r="UJN134" s="280"/>
      <c r="UJO134" s="321"/>
      <c r="UJP134" s="280"/>
      <c r="UJQ134" s="280"/>
      <c r="UJR134" s="321"/>
      <c r="UJS134" s="280"/>
      <c r="UJT134" s="280"/>
      <c r="UJU134" s="321"/>
      <c r="UJV134" s="280"/>
      <c r="UJW134" s="280"/>
      <c r="UJX134" s="321"/>
      <c r="UJY134" s="280"/>
      <c r="UJZ134" s="280"/>
      <c r="UKA134" s="321"/>
      <c r="UKB134" s="280"/>
      <c r="UKC134" s="280"/>
      <c r="UKD134" s="321"/>
      <c r="UKE134" s="280"/>
      <c r="UKF134" s="280"/>
      <c r="UKG134" s="321"/>
      <c r="UKH134" s="280"/>
      <c r="UKI134" s="280"/>
      <c r="UKJ134" s="321"/>
      <c r="UKK134" s="280"/>
      <c r="UKL134" s="280"/>
      <c r="UKM134" s="321"/>
      <c r="UKN134" s="280"/>
      <c r="UKO134" s="280"/>
      <c r="UKP134" s="321"/>
      <c r="UKQ134" s="280"/>
      <c r="UKR134" s="280"/>
      <c r="UKS134" s="321"/>
      <c r="UKT134" s="280"/>
      <c r="UKU134" s="280"/>
      <c r="UKV134" s="321"/>
      <c r="UKW134" s="280"/>
      <c r="UKX134" s="280"/>
      <c r="UKY134" s="321"/>
      <c r="UKZ134" s="280"/>
      <c r="ULA134" s="280"/>
      <c r="ULB134" s="321"/>
      <c r="ULC134" s="280"/>
      <c r="ULD134" s="280"/>
      <c r="ULE134" s="321"/>
      <c r="ULF134" s="280"/>
      <c r="ULG134" s="280"/>
      <c r="ULH134" s="321"/>
      <c r="ULI134" s="280"/>
      <c r="ULJ134" s="280"/>
      <c r="ULK134" s="321"/>
      <c r="ULL134" s="280"/>
      <c r="ULM134" s="280"/>
      <c r="ULN134" s="321"/>
      <c r="ULO134" s="280"/>
      <c r="ULP134" s="280"/>
      <c r="ULQ134" s="321"/>
      <c r="ULR134" s="280"/>
      <c r="ULS134" s="280"/>
      <c r="ULT134" s="321"/>
      <c r="ULU134" s="280"/>
      <c r="ULV134" s="280"/>
      <c r="ULW134" s="321"/>
      <c r="ULX134" s="280"/>
      <c r="ULY134" s="280"/>
      <c r="ULZ134" s="321"/>
      <c r="UMA134" s="280"/>
      <c r="UMB134" s="280"/>
      <c r="UMC134" s="321"/>
      <c r="UMD134" s="280"/>
      <c r="UME134" s="280"/>
      <c r="UMF134" s="321"/>
      <c r="UMG134" s="280"/>
      <c r="UMH134" s="280"/>
      <c r="UMI134" s="321"/>
      <c r="UMJ134" s="280"/>
      <c r="UMK134" s="280"/>
      <c r="UML134" s="321"/>
      <c r="UMM134" s="280"/>
      <c r="UMN134" s="280"/>
      <c r="UMO134" s="321"/>
      <c r="UMP134" s="280"/>
      <c r="UMQ134" s="280"/>
      <c r="UMR134" s="321"/>
      <c r="UMS134" s="280"/>
      <c r="UMT134" s="280"/>
      <c r="UMU134" s="321"/>
      <c r="UMV134" s="280"/>
      <c r="UMW134" s="280"/>
      <c r="UMX134" s="321"/>
      <c r="UMY134" s="280"/>
      <c r="UMZ134" s="280"/>
      <c r="UNA134" s="321"/>
      <c r="UNB134" s="280"/>
      <c r="UNC134" s="280"/>
      <c r="UND134" s="321"/>
      <c r="UNE134" s="280"/>
      <c r="UNF134" s="280"/>
      <c r="UNG134" s="321"/>
      <c r="UNH134" s="280"/>
      <c r="UNI134" s="280"/>
      <c r="UNJ134" s="321"/>
      <c r="UNK134" s="280"/>
      <c r="UNL134" s="280"/>
      <c r="UNM134" s="321"/>
      <c r="UNN134" s="280"/>
      <c r="UNO134" s="280"/>
      <c r="UNP134" s="321"/>
      <c r="UNQ134" s="280"/>
      <c r="UNR134" s="280"/>
      <c r="UNS134" s="321"/>
      <c r="UNT134" s="280"/>
      <c r="UNU134" s="280"/>
      <c r="UNV134" s="321"/>
      <c r="UNW134" s="280"/>
      <c r="UNX134" s="280"/>
      <c r="UNY134" s="321"/>
      <c r="UNZ134" s="280"/>
      <c r="UOA134" s="280"/>
      <c r="UOB134" s="321"/>
      <c r="UOC134" s="280"/>
      <c r="UOD134" s="280"/>
      <c r="UOE134" s="321"/>
      <c r="UOF134" s="280"/>
      <c r="UOG134" s="280"/>
      <c r="UOH134" s="321"/>
      <c r="UOI134" s="280"/>
      <c r="UOJ134" s="280"/>
      <c r="UOK134" s="321"/>
      <c r="UOL134" s="280"/>
      <c r="UOM134" s="280"/>
      <c r="UON134" s="321"/>
      <c r="UOO134" s="280"/>
      <c r="UOP134" s="280"/>
      <c r="UOQ134" s="321"/>
      <c r="UOR134" s="280"/>
      <c r="UOS134" s="280"/>
      <c r="UOT134" s="321"/>
      <c r="UOU134" s="280"/>
      <c r="UOV134" s="280"/>
      <c r="UOW134" s="321"/>
      <c r="UOX134" s="280"/>
      <c r="UOY134" s="280"/>
      <c r="UOZ134" s="321"/>
      <c r="UPA134" s="280"/>
      <c r="UPB134" s="280"/>
      <c r="UPC134" s="321"/>
      <c r="UPD134" s="280"/>
      <c r="UPE134" s="280"/>
      <c r="UPF134" s="321"/>
      <c r="UPG134" s="280"/>
      <c r="UPH134" s="280"/>
      <c r="UPI134" s="321"/>
      <c r="UPJ134" s="280"/>
      <c r="UPK134" s="280"/>
      <c r="UPL134" s="321"/>
      <c r="UPM134" s="280"/>
      <c r="UPN134" s="280"/>
      <c r="UPO134" s="321"/>
      <c r="UPP134" s="280"/>
      <c r="UPQ134" s="280"/>
      <c r="UPR134" s="321"/>
      <c r="UPS134" s="280"/>
      <c r="UPT134" s="280"/>
      <c r="UPU134" s="321"/>
      <c r="UPV134" s="280"/>
      <c r="UPW134" s="280"/>
      <c r="UPX134" s="321"/>
      <c r="UPY134" s="280"/>
      <c r="UPZ134" s="280"/>
      <c r="UQA134" s="321"/>
      <c r="UQB134" s="280"/>
      <c r="UQC134" s="280"/>
      <c r="UQD134" s="321"/>
      <c r="UQE134" s="280"/>
      <c r="UQF134" s="280"/>
      <c r="UQG134" s="321"/>
      <c r="UQH134" s="280"/>
      <c r="UQI134" s="280"/>
      <c r="UQJ134" s="321"/>
      <c r="UQK134" s="280"/>
      <c r="UQL134" s="280"/>
      <c r="UQM134" s="321"/>
      <c r="UQN134" s="280"/>
      <c r="UQO134" s="280"/>
      <c r="UQP134" s="321"/>
      <c r="UQQ134" s="280"/>
      <c r="UQR134" s="280"/>
      <c r="UQS134" s="321"/>
      <c r="UQT134" s="280"/>
      <c r="UQU134" s="280"/>
      <c r="UQV134" s="321"/>
      <c r="UQW134" s="280"/>
      <c r="UQX134" s="280"/>
      <c r="UQY134" s="321"/>
      <c r="UQZ134" s="280"/>
      <c r="URA134" s="280"/>
      <c r="URB134" s="321"/>
      <c r="URC134" s="280"/>
      <c r="URD134" s="280"/>
      <c r="URE134" s="321"/>
      <c r="URF134" s="280"/>
      <c r="URG134" s="280"/>
      <c r="URH134" s="321"/>
      <c r="URI134" s="280"/>
      <c r="URJ134" s="280"/>
      <c r="URK134" s="321"/>
      <c r="URL134" s="280"/>
      <c r="URM134" s="280"/>
      <c r="URN134" s="321"/>
      <c r="URO134" s="280"/>
      <c r="URP134" s="280"/>
      <c r="URQ134" s="321"/>
      <c r="URR134" s="280"/>
      <c r="URS134" s="280"/>
      <c r="URT134" s="321"/>
      <c r="URU134" s="280"/>
      <c r="URV134" s="280"/>
      <c r="URW134" s="321"/>
      <c r="URX134" s="280"/>
      <c r="URY134" s="280"/>
      <c r="URZ134" s="321"/>
      <c r="USA134" s="280"/>
      <c r="USB134" s="280"/>
      <c r="USC134" s="321"/>
      <c r="USD134" s="280"/>
      <c r="USE134" s="280"/>
      <c r="USF134" s="321"/>
      <c r="USG134" s="280"/>
      <c r="USH134" s="280"/>
      <c r="USI134" s="321"/>
      <c r="USJ134" s="280"/>
      <c r="USK134" s="280"/>
      <c r="USL134" s="321"/>
      <c r="USM134" s="280"/>
      <c r="USN134" s="280"/>
      <c r="USO134" s="321"/>
      <c r="USP134" s="280"/>
      <c r="USQ134" s="280"/>
      <c r="USR134" s="321"/>
      <c r="USS134" s="280"/>
      <c r="UST134" s="280"/>
      <c r="USU134" s="321"/>
      <c r="USV134" s="280"/>
      <c r="USW134" s="280"/>
      <c r="USX134" s="321"/>
      <c r="USY134" s="280"/>
      <c r="USZ134" s="280"/>
      <c r="UTA134" s="321"/>
      <c r="UTB134" s="280"/>
      <c r="UTC134" s="280"/>
      <c r="UTD134" s="321"/>
      <c r="UTE134" s="280"/>
      <c r="UTF134" s="280"/>
      <c r="UTG134" s="321"/>
      <c r="UTH134" s="280"/>
      <c r="UTI134" s="280"/>
      <c r="UTJ134" s="321"/>
      <c r="UTK134" s="280"/>
      <c r="UTL134" s="280"/>
      <c r="UTM134" s="321"/>
      <c r="UTN134" s="280"/>
      <c r="UTO134" s="280"/>
      <c r="UTP134" s="321"/>
      <c r="UTQ134" s="280"/>
      <c r="UTR134" s="280"/>
      <c r="UTS134" s="321"/>
      <c r="UTT134" s="280"/>
      <c r="UTU134" s="280"/>
      <c r="UTV134" s="321"/>
      <c r="UTW134" s="280"/>
      <c r="UTX134" s="280"/>
      <c r="UTY134" s="321"/>
      <c r="UTZ134" s="280"/>
      <c r="UUA134" s="280"/>
      <c r="UUB134" s="321"/>
      <c r="UUC134" s="280"/>
      <c r="UUD134" s="280"/>
      <c r="UUE134" s="321"/>
      <c r="UUF134" s="280"/>
      <c r="UUG134" s="280"/>
      <c r="UUH134" s="321"/>
      <c r="UUI134" s="280"/>
      <c r="UUJ134" s="280"/>
      <c r="UUK134" s="321"/>
      <c r="UUL134" s="280"/>
      <c r="UUM134" s="280"/>
      <c r="UUN134" s="321"/>
      <c r="UUO134" s="280"/>
      <c r="UUP134" s="280"/>
      <c r="UUQ134" s="321"/>
      <c r="UUR134" s="280"/>
      <c r="UUS134" s="280"/>
      <c r="UUT134" s="321"/>
      <c r="UUU134" s="280"/>
      <c r="UUV134" s="280"/>
      <c r="UUW134" s="321"/>
      <c r="UUX134" s="280"/>
      <c r="UUY134" s="280"/>
      <c r="UUZ134" s="321"/>
      <c r="UVA134" s="280"/>
      <c r="UVB134" s="280"/>
      <c r="UVC134" s="321"/>
      <c r="UVD134" s="280"/>
      <c r="UVE134" s="280"/>
      <c r="UVF134" s="321"/>
      <c r="UVG134" s="280"/>
      <c r="UVH134" s="280"/>
      <c r="UVI134" s="321"/>
      <c r="UVJ134" s="280"/>
      <c r="UVK134" s="280"/>
      <c r="UVL134" s="321"/>
      <c r="UVM134" s="280"/>
      <c r="UVN134" s="280"/>
      <c r="UVO134" s="321"/>
      <c r="UVP134" s="280"/>
      <c r="UVQ134" s="280"/>
      <c r="UVR134" s="321"/>
      <c r="UVS134" s="280"/>
      <c r="UVT134" s="280"/>
      <c r="UVU134" s="321"/>
      <c r="UVV134" s="280"/>
      <c r="UVW134" s="280"/>
      <c r="UVX134" s="321"/>
      <c r="UVY134" s="280"/>
      <c r="UVZ134" s="280"/>
      <c r="UWA134" s="321"/>
      <c r="UWB134" s="280"/>
      <c r="UWC134" s="280"/>
      <c r="UWD134" s="321"/>
      <c r="UWE134" s="280"/>
      <c r="UWF134" s="280"/>
      <c r="UWG134" s="321"/>
      <c r="UWH134" s="280"/>
      <c r="UWI134" s="280"/>
      <c r="UWJ134" s="321"/>
      <c r="UWK134" s="280"/>
      <c r="UWL134" s="280"/>
      <c r="UWM134" s="321"/>
      <c r="UWN134" s="280"/>
      <c r="UWO134" s="280"/>
      <c r="UWP134" s="321"/>
      <c r="UWQ134" s="280"/>
      <c r="UWR134" s="280"/>
      <c r="UWS134" s="321"/>
      <c r="UWT134" s="280"/>
      <c r="UWU134" s="280"/>
      <c r="UWV134" s="321"/>
      <c r="UWW134" s="280"/>
      <c r="UWX134" s="280"/>
      <c r="UWY134" s="321"/>
      <c r="UWZ134" s="280"/>
      <c r="UXA134" s="280"/>
      <c r="UXB134" s="321"/>
      <c r="UXC134" s="280"/>
      <c r="UXD134" s="280"/>
      <c r="UXE134" s="321"/>
      <c r="UXF134" s="280"/>
      <c r="UXG134" s="280"/>
      <c r="UXH134" s="321"/>
      <c r="UXI134" s="280"/>
      <c r="UXJ134" s="280"/>
      <c r="UXK134" s="321"/>
      <c r="UXL134" s="280"/>
      <c r="UXM134" s="280"/>
      <c r="UXN134" s="321"/>
      <c r="UXO134" s="280"/>
      <c r="UXP134" s="280"/>
      <c r="UXQ134" s="321"/>
      <c r="UXR134" s="280"/>
      <c r="UXS134" s="280"/>
      <c r="UXT134" s="321"/>
      <c r="UXU134" s="280"/>
      <c r="UXV134" s="280"/>
      <c r="UXW134" s="321"/>
      <c r="UXX134" s="280"/>
      <c r="UXY134" s="280"/>
      <c r="UXZ134" s="321"/>
      <c r="UYA134" s="280"/>
      <c r="UYB134" s="280"/>
      <c r="UYC134" s="321"/>
      <c r="UYD134" s="280"/>
      <c r="UYE134" s="280"/>
      <c r="UYF134" s="321"/>
      <c r="UYG134" s="280"/>
      <c r="UYH134" s="280"/>
      <c r="UYI134" s="321"/>
      <c r="UYJ134" s="280"/>
      <c r="UYK134" s="280"/>
      <c r="UYL134" s="321"/>
      <c r="UYM134" s="280"/>
      <c r="UYN134" s="280"/>
      <c r="UYO134" s="321"/>
      <c r="UYP134" s="280"/>
      <c r="UYQ134" s="280"/>
      <c r="UYR134" s="321"/>
      <c r="UYS134" s="280"/>
      <c r="UYT134" s="280"/>
      <c r="UYU134" s="321"/>
      <c r="UYV134" s="280"/>
      <c r="UYW134" s="280"/>
      <c r="UYX134" s="321"/>
      <c r="UYY134" s="280"/>
      <c r="UYZ134" s="280"/>
      <c r="UZA134" s="321"/>
      <c r="UZB134" s="280"/>
      <c r="UZC134" s="280"/>
      <c r="UZD134" s="321"/>
      <c r="UZE134" s="280"/>
      <c r="UZF134" s="280"/>
      <c r="UZG134" s="321"/>
      <c r="UZH134" s="280"/>
      <c r="UZI134" s="280"/>
      <c r="UZJ134" s="321"/>
      <c r="UZK134" s="280"/>
      <c r="UZL134" s="280"/>
      <c r="UZM134" s="321"/>
      <c r="UZN134" s="280"/>
      <c r="UZO134" s="280"/>
      <c r="UZP134" s="321"/>
      <c r="UZQ134" s="280"/>
      <c r="UZR134" s="280"/>
      <c r="UZS134" s="321"/>
      <c r="UZT134" s="280"/>
      <c r="UZU134" s="280"/>
      <c r="UZV134" s="321"/>
      <c r="UZW134" s="280"/>
      <c r="UZX134" s="280"/>
      <c r="UZY134" s="321"/>
      <c r="UZZ134" s="280"/>
      <c r="VAA134" s="280"/>
      <c r="VAB134" s="321"/>
      <c r="VAC134" s="280"/>
      <c r="VAD134" s="280"/>
      <c r="VAE134" s="321"/>
      <c r="VAF134" s="280"/>
      <c r="VAG134" s="280"/>
      <c r="VAH134" s="321"/>
      <c r="VAI134" s="280"/>
      <c r="VAJ134" s="280"/>
      <c r="VAK134" s="321"/>
      <c r="VAL134" s="280"/>
      <c r="VAM134" s="280"/>
      <c r="VAN134" s="321"/>
      <c r="VAO134" s="280"/>
      <c r="VAP134" s="280"/>
      <c r="VAQ134" s="321"/>
      <c r="VAR134" s="280"/>
      <c r="VAS134" s="280"/>
      <c r="VAT134" s="321"/>
      <c r="VAU134" s="280"/>
      <c r="VAV134" s="280"/>
      <c r="VAW134" s="321"/>
      <c r="VAX134" s="280"/>
      <c r="VAY134" s="280"/>
      <c r="VAZ134" s="321"/>
      <c r="VBA134" s="280"/>
      <c r="VBB134" s="280"/>
      <c r="VBC134" s="321"/>
      <c r="VBD134" s="280"/>
      <c r="VBE134" s="280"/>
      <c r="VBF134" s="321"/>
      <c r="VBG134" s="280"/>
      <c r="VBH134" s="280"/>
      <c r="VBI134" s="321"/>
      <c r="VBJ134" s="280"/>
      <c r="VBK134" s="280"/>
      <c r="VBL134" s="321"/>
      <c r="VBM134" s="280"/>
      <c r="VBN134" s="280"/>
      <c r="VBO134" s="321"/>
      <c r="VBP134" s="280"/>
      <c r="VBQ134" s="280"/>
      <c r="VBR134" s="321"/>
      <c r="VBS134" s="280"/>
      <c r="VBT134" s="280"/>
      <c r="VBU134" s="321"/>
      <c r="VBV134" s="280"/>
      <c r="VBW134" s="280"/>
      <c r="VBX134" s="321"/>
      <c r="VBY134" s="280"/>
      <c r="VBZ134" s="280"/>
      <c r="VCA134" s="321"/>
      <c r="VCB134" s="280"/>
      <c r="VCC134" s="280"/>
      <c r="VCD134" s="321"/>
      <c r="VCE134" s="280"/>
      <c r="VCF134" s="280"/>
      <c r="VCG134" s="321"/>
      <c r="VCH134" s="280"/>
      <c r="VCI134" s="280"/>
      <c r="VCJ134" s="321"/>
      <c r="VCK134" s="280"/>
      <c r="VCL134" s="280"/>
      <c r="VCM134" s="321"/>
      <c r="VCN134" s="280"/>
      <c r="VCO134" s="280"/>
      <c r="VCP134" s="321"/>
      <c r="VCQ134" s="280"/>
      <c r="VCR134" s="280"/>
      <c r="VCS134" s="321"/>
      <c r="VCT134" s="280"/>
      <c r="VCU134" s="280"/>
      <c r="VCV134" s="321"/>
      <c r="VCW134" s="280"/>
      <c r="VCX134" s="280"/>
      <c r="VCY134" s="321"/>
      <c r="VCZ134" s="280"/>
      <c r="VDA134" s="280"/>
      <c r="VDB134" s="321"/>
      <c r="VDC134" s="280"/>
      <c r="VDD134" s="280"/>
      <c r="VDE134" s="321"/>
      <c r="VDF134" s="280"/>
      <c r="VDG134" s="280"/>
      <c r="VDH134" s="321"/>
      <c r="VDI134" s="280"/>
      <c r="VDJ134" s="280"/>
      <c r="VDK134" s="321"/>
      <c r="VDL134" s="280"/>
      <c r="VDM134" s="280"/>
      <c r="VDN134" s="321"/>
      <c r="VDO134" s="280"/>
      <c r="VDP134" s="280"/>
      <c r="VDQ134" s="321"/>
      <c r="VDR134" s="280"/>
      <c r="VDS134" s="280"/>
      <c r="VDT134" s="321"/>
      <c r="VDU134" s="280"/>
      <c r="VDV134" s="280"/>
      <c r="VDW134" s="321"/>
      <c r="VDX134" s="280"/>
      <c r="VDY134" s="280"/>
      <c r="VDZ134" s="321"/>
      <c r="VEA134" s="280"/>
      <c r="VEB134" s="280"/>
      <c r="VEC134" s="321"/>
      <c r="VED134" s="280"/>
      <c r="VEE134" s="280"/>
      <c r="VEF134" s="321"/>
      <c r="VEG134" s="280"/>
      <c r="VEH134" s="280"/>
      <c r="VEI134" s="321"/>
      <c r="VEJ134" s="280"/>
      <c r="VEK134" s="280"/>
      <c r="VEL134" s="321"/>
      <c r="VEM134" s="280"/>
      <c r="VEN134" s="280"/>
      <c r="VEO134" s="321"/>
      <c r="VEP134" s="280"/>
      <c r="VEQ134" s="280"/>
      <c r="VER134" s="321"/>
      <c r="VES134" s="280"/>
      <c r="VET134" s="280"/>
      <c r="VEU134" s="321"/>
      <c r="VEV134" s="280"/>
      <c r="VEW134" s="280"/>
      <c r="VEX134" s="321"/>
      <c r="VEY134" s="280"/>
      <c r="VEZ134" s="280"/>
      <c r="VFA134" s="321"/>
      <c r="VFB134" s="280"/>
      <c r="VFC134" s="280"/>
      <c r="VFD134" s="321"/>
      <c r="VFE134" s="280"/>
      <c r="VFF134" s="280"/>
      <c r="VFG134" s="321"/>
      <c r="VFH134" s="280"/>
      <c r="VFI134" s="280"/>
      <c r="VFJ134" s="321"/>
      <c r="VFK134" s="280"/>
      <c r="VFL134" s="280"/>
      <c r="VFM134" s="321"/>
      <c r="VFN134" s="280"/>
      <c r="VFO134" s="280"/>
      <c r="VFP134" s="321"/>
      <c r="VFQ134" s="280"/>
      <c r="VFR134" s="280"/>
      <c r="VFS134" s="321"/>
      <c r="VFT134" s="280"/>
      <c r="VFU134" s="280"/>
      <c r="VFV134" s="321"/>
      <c r="VFW134" s="280"/>
      <c r="VFX134" s="280"/>
      <c r="VFY134" s="321"/>
      <c r="VFZ134" s="280"/>
      <c r="VGA134" s="280"/>
      <c r="VGB134" s="321"/>
      <c r="VGC134" s="280"/>
      <c r="VGD134" s="280"/>
      <c r="VGE134" s="321"/>
      <c r="VGF134" s="280"/>
      <c r="VGG134" s="280"/>
      <c r="VGH134" s="321"/>
      <c r="VGI134" s="280"/>
      <c r="VGJ134" s="280"/>
      <c r="VGK134" s="321"/>
      <c r="VGL134" s="280"/>
      <c r="VGM134" s="280"/>
      <c r="VGN134" s="321"/>
      <c r="VGO134" s="280"/>
      <c r="VGP134" s="280"/>
      <c r="VGQ134" s="321"/>
      <c r="VGR134" s="280"/>
      <c r="VGS134" s="280"/>
      <c r="VGT134" s="321"/>
      <c r="VGU134" s="280"/>
      <c r="VGV134" s="280"/>
      <c r="VGW134" s="321"/>
      <c r="VGX134" s="280"/>
      <c r="VGY134" s="280"/>
      <c r="VGZ134" s="321"/>
      <c r="VHA134" s="280"/>
      <c r="VHB134" s="280"/>
      <c r="VHC134" s="321"/>
      <c r="VHD134" s="280"/>
      <c r="VHE134" s="280"/>
      <c r="VHF134" s="321"/>
      <c r="VHG134" s="280"/>
      <c r="VHH134" s="280"/>
      <c r="VHI134" s="321"/>
      <c r="VHJ134" s="280"/>
      <c r="VHK134" s="280"/>
      <c r="VHL134" s="321"/>
      <c r="VHM134" s="280"/>
      <c r="VHN134" s="280"/>
      <c r="VHO134" s="321"/>
      <c r="VHP134" s="280"/>
      <c r="VHQ134" s="280"/>
      <c r="VHR134" s="321"/>
      <c r="VHS134" s="280"/>
      <c r="VHT134" s="280"/>
      <c r="VHU134" s="321"/>
      <c r="VHV134" s="280"/>
      <c r="VHW134" s="280"/>
      <c r="VHX134" s="321"/>
      <c r="VHY134" s="280"/>
      <c r="VHZ134" s="280"/>
      <c r="VIA134" s="321"/>
      <c r="VIB134" s="280"/>
      <c r="VIC134" s="280"/>
      <c r="VID134" s="321"/>
      <c r="VIE134" s="280"/>
      <c r="VIF134" s="280"/>
      <c r="VIG134" s="321"/>
      <c r="VIH134" s="280"/>
      <c r="VII134" s="280"/>
      <c r="VIJ134" s="321"/>
      <c r="VIK134" s="280"/>
      <c r="VIL134" s="280"/>
      <c r="VIM134" s="321"/>
      <c r="VIN134" s="280"/>
      <c r="VIO134" s="280"/>
      <c r="VIP134" s="321"/>
      <c r="VIQ134" s="280"/>
      <c r="VIR134" s="280"/>
      <c r="VIS134" s="321"/>
      <c r="VIT134" s="280"/>
      <c r="VIU134" s="280"/>
      <c r="VIV134" s="321"/>
      <c r="VIW134" s="280"/>
      <c r="VIX134" s="280"/>
      <c r="VIY134" s="321"/>
      <c r="VIZ134" s="280"/>
      <c r="VJA134" s="280"/>
      <c r="VJB134" s="321"/>
      <c r="VJC134" s="280"/>
      <c r="VJD134" s="280"/>
      <c r="VJE134" s="321"/>
      <c r="VJF134" s="280"/>
      <c r="VJG134" s="280"/>
      <c r="VJH134" s="321"/>
      <c r="VJI134" s="280"/>
      <c r="VJJ134" s="280"/>
      <c r="VJK134" s="321"/>
      <c r="VJL134" s="280"/>
      <c r="VJM134" s="280"/>
      <c r="VJN134" s="321"/>
      <c r="VJO134" s="280"/>
      <c r="VJP134" s="280"/>
      <c r="VJQ134" s="321"/>
      <c r="VJR134" s="280"/>
      <c r="VJS134" s="280"/>
      <c r="VJT134" s="321"/>
      <c r="VJU134" s="280"/>
      <c r="VJV134" s="280"/>
      <c r="VJW134" s="321"/>
      <c r="VJX134" s="280"/>
      <c r="VJY134" s="280"/>
      <c r="VJZ134" s="321"/>
      <c r="VKA134" s="280"/>
      <c r="VKB134" s="280"/>
      <c r="VKC134" s="321"/>
      <c r="VKD134" s="280"/>
      <c r="VKE134" s="280"/>
      <c r="VKF134" s="321"/>
      <c r="VKG134" s="280"/>
      <c r="VKH134" s="280"/>
      <c r="VKI134" s="321"/>
      <c r="VKJ134" s="280"/>
      <c r="VKK134" s="280"/>
      <c r="VKL134" s="321"/>
      <c r="VKM134" s="280"/>
      <c r="VKN134" s="280"/>
      <c r="VKO134" s="321"/>
      <c r="VKP134" s="280"/>
      <c r="VKQ134" s="280"/>
      <c r="VKR134" s="321"/>
      <c r="VKS134" s="280"/>
      <c r="VKT134" s="280"/>
      <c r="VKU134" s="321"/>
      <c r="VKV134" s="280"/>
      <c r="VKW134" s="280"/>
      <c r="VKX134" s="321"/>
      <c r="VKY134" s="280"/>
      <c r="VKZ134" s="280"/>
      <c r="VLA134" s="321"/>
      <c r="VLB134" s="280"/>
      <c r="VLC134" s="280"/>
      <c r="VLD134" s="321"/>
      <c r="VLE134" s="280"/>
      <c r="VLF134" s="280"/>
      <c r="VLG134" s="321"/>
      <c r="VLH134" s="280"/>
      <c r="VLI134" s="280"/>
      <c r="VLJ134" s="321"/>
      <c r="VLK134" s="280"/>
      <c r="VLL134" s="280"/>
      <c r="VLM134" s="321"/>
      <c r="VLN134" s="280"/>
      <c r="VLO134" s="280"/>
      <c r="VLP134" s="321"/>
      <c r="VLQ134" s="280"/>
      <c r="VLR134" s="280"/>
      <c r="VLS134" s="321"/>
      <c r="VLT134" s="280"/>
      <c r="VLU134" s="280"/>
      <c r="VLV134" s="321"/>
      <c r="VLW134" s="280"/>
      <c r="VLX134" s="280"/>
      <c r="VLY134" s="321"/>
      <c r="VLZ134" s="280"/>
      <c r="VMA134" s="280"/>
      <c r="VMB134" s="321"/>
      <c r="VMC134" s="280"/>
      <c r="VMD134" s="280"/>
      <c r="VME134" s="321"/>
      <c r="VMF134" s="280"/>
      <c r="VMG134" s="280"/>
      <c r="VMH134" s="321"/>
      <c r="VMI134" s="280"/>
      <c r="VMJ134" s="280"/>
      <c r="VMK134" s="321"/>
      <c r="VML134" s="280"/>
      <c r="VMM134" s="280"/>
      <c r="VMN134" s="321"/>
      <c r="VMO134" s="280"/>
      <c r="VMP134" s="280"/>
      <c r="VMQ134" s="321"/>
      <c r="VMR134" s="280"/>
      <c r="VMS134" s="280"/>
      <c r="VMT134" s="321"/>
      <c r="VMU134" s="280"/>
      <c r="VMV134" s="280"/>
      <c r="VMW134" s="321"/>
      <c r="VMX134" s="280"/>
      <c r="VMY134" s="280"/>
      <c r="VMZ134" s="321"/>
      <c r="VNA134" s="280"/>
      <c r="VNB134" s="280"/>
      <c r="VNC134" s="321"/>
      <c r="VND134" s="280"/>
      <c r="VNE134" s="280"/>
      <c r="VNF134" s="321"/>
      <c r="VNG134" s="280"/>
      <c r="VNH134" s="280"/>
      <c r="VNI134" s="321"/>
      <c r="VNJ134" s="280"/>
      <c r="VNK134" s="280"/>
      <c r="VNL134" s="321"/>
      <c r="VNM134" s="280"/>
      <c r="VNN134" s="280"/>
      <c r="VNO134" s="321"/>
      <c r="VNP134" s="280"/>
      <c r="VNQ134" s="280"/>
      <c r="VNR134" s="321"/>
      <c r="VNS134" s="280"/>
      <c r="VNT134" s="280"/>
      <c r="VNU134" s="321"/>
      <c r="VNV134" s="280"/>
      <c r="VNW134" s="280"/>
      <c r="VNX134" s="321"/>
      <c r="VNY134" s="280"/>
      <c r="VNZ134" s="280"/>
      <c r="VOA134" s="321"/>
      <c r="VOB134" s="280"/>
      <c r="VOC134" s="280"/>
      <c r="VOD134" s="321"/>
      <c r="VOE134" s="280"/>
      <c r="VOF134" s="280"/>
      <c r="VOG134" s="321"/>
      <c r="VOH134" s="280"/>
      <c r="VOI134" s="280"/>
      <c r="VOJ134" s="321"/>
      <c r="VOK134" s="280"/>
      <c r="VOL134" s="280"/>
      <c r="VOM134" s="321"/>
      <c r="VON134" s="280"/>
      <c r="VOO134" s="280"/>
      <c r="VOP134" s="321"/>
      <c r="VOQ134" s="280"/>
      <c r="VOR134" s="280"/>
      <c r="VOS134" s="321"/>
      <c r="VOT134" s="280"/>
      <c r="VOU134" s="280"/>
      <c r="VOV134" s="321"/>
      <c r="VOW134" s="280"/>
      <c r="VOX134" s="280"/>
      <c r="VOY134" s="321"/>
      <c r="VOZ134" s="280"/>
      <c r="VPA134" s="280"/>
      <c r="VPB134" s="321"/>
      <c r="VPC134" s="280"/>
      <c r="VPD134" s="280"/>
      <c r="VPE134" s="321"/>
      <c r="VPF134" s="280"/>
      <c r="VPG134" s="280"/>
      <c r="VPH134" s="321"/>
      <c r="VPI134" s="280"/>
      <c r="VPJ134" s="280"/>
      <c r="VPK134" s="321"/>
      <c r="VPL134" s="280"/>
      <c r="VPM134" s="280"/>
      <c r="VPN134" s="321"/>
      <c r="VPO134" s="280"/>
      <c r="VPP134" s="280"/>
      <c r="VPQ134" s="321"/>
      <c r="VPR134" s="280"/>
      <c r="VPS134" s="280"/>
      <c r="VPT134" s="321"/>
      <c r="VPU134" s="280"/>
      <c r="VPV134" s="280"/>
      <c r="VPW134" s="321"/>
      <c r="VPX134" s="280"/>
      <c r="VPY134" s="280"/>
      <c r="VPZ134" s="321"/>
      <c r="VQA134" s="280"/>
      <c r="VQB134" s="280"/>
      <c r="VQC134" s="321"/>
      <c r="VQD134" s="280"/>
      <c r="VQE134" s="280"/>
      <c r="VQF134" s="321"/>
      <c r="VQG134" s="280"/>
      <c r="VQH134" s="280"/>
      <c r="VQI134" s="321"/>
      <c r="VQJ134" s="280"/>
      <c r="VQK134" s="280"/>
      <c r="VQL134" s="321"/>
      <c r="VQM134" s="280"/>
      <c r="VQN134" s="280"/>
      <c r="VQO134" s="321"/>
      <c r="VQP134" s="280"/>
      <c r="VQQ134" s="280"/>
      <c r="VQR134" s="321"/>
      <c r="VQS134" s="280"/>
      <c r="VQT134" s="280"/>
      <c r="VQU134" s="321"/>
      <c r="VQV134" s="280"/>
      <c r="VQW134" s="280"/>
      <c r="VQX134" s="321"/>
      <c r="VQY134" s="280"/>
      <c r="VQZ134" s="280"/>
      <c r="VRA134" s="321"/>
      <c r="VRB134" s="280"/>
      <c r="VRC134" s="280"/>
      <c r="VRD134" s="321"/>
      <c r="VRE134" s="280"/>
      <c r="VRF134" s="280"/>
      <c r="VRG134" s="321"/>
      <c r="VRH134" s="280"/>
      <c r="VRI134" s="280"/>
      <c r="VRJ134" s="321"/>
      <c r="VRK134" s="280"/>
      <c r="VRL134" s="280"/>
      <c r="VRM134" s="321"/>
      <c r="VRN134" s="280"/>
      <c r="VRO134" s="280"/>
      <c r="VRP134" s="321"/>
      <c r="VRQ134" s="280"/>
      <c r="VRR134" s="280"/>
      <c r="VRS134" s="321"/>
      <c r="VRT134" s="280"/>
      <c r="VRU134" s="280"/>
      <c r="VRV134" s="321"/>
      <c r="VRW134" s="280"/>
      <c r="VRX134" s="280"/>
      <c r="VRY134" s="321"/>
      <c r="VRZ134" s="280"/>
      <c r="VSA134" s="280"/>
      <c r="VSB134" s="321"/>
      <c r="VSC134" s="280"/>
      <c r="VSD134" s="280"/>
      <c r="VSE134" s="321"/>
      <c r="VSF134" s="280"/>
      <c r="VSG134" s="280"/>
      <c r="VSH134" s="321"/>
      <c r="VSI134" s="280"/>
      <c r="VSJ134" s="280"/>
      <c r="VSK134" s="321"/>
      <c r="VSL134" s="280"/>
      <c r="VSM134" s="280"/>
      <c r="VSN134" s="321"/>
      <c r="VSO134" s="280"/>
      <c r="VSP134" s="280"/>
      <c r="VSQ134" s="321"/>
      <c r="VSR134" s="280"/>
      <c r="VSS134" s="280"/>
      <c r="VST134" s="321"/>
      <c r="VSU134" s="280"/>
      <c r="VSV134" s="280"/>
      <c r="VSW134" s="321"/>
      <c r="VSX134" s="280"/>
      <c r="VSY134" s="280"/>
      <c r="VSZ134" s="321"/>
      <c r="VTA134" s="280"/>
      <c r="VTB134" s="280"/>
      <c r="VTC134" s="321"/>
      <c r="VTD134" s="280"/>
      <c r="VTE134" s="280"/>
      <c r="VTF134" s="321"/>
      <c r="VTG134" s="280"/>
      <c r="VTH134" s="280"/>
      <c r="VTI134" s="321"/>
      <c r="VTJ134" s="280"/>
      <c r="VTK134" s="280"/>
      <c r="VTL134" s="321"/>
      <c r="VTM134" s="280"/>
      <c r="VTN134" s="280"/>
      <c r="VTO134" s="321"/>
      <c r="VTP134" s="280"/>
      <c r="VTQ134" s="280"/>
      <c r="VTR134" s="321"/>
      <c r="VTS134" s="280"/>
      <c r="VTT134" s="280"/>
      <c r="VTU134" s="321"/>
      <c r="VTV134" s="280"/>
      <c r="VTW134" s="280"/>
      <c r="VTX134" s="321"/>
      <c r="VTY134" s="280"/>
      <c r="VTZ134" s="280"/>
      <c r="VUA134" s="321"/>
      <c r="VUB134" s="280"/>
      <c r="VUC134" s="280"/>
      <c r="VUD134" s="321"/>
      <c r="VUE134" s="280"/>
      <c r="VUF134" s="280"/>
      <c r="VUG134" s="321"/>
      <c r="VUH134" s="280"/>
      <c r="VUI134" s="280"/>
      <c r="VUJ134" s="321"/>
      <c r="VUK134" s="280"/>
      <c r="VUL134" s="280"/>
      <c r="VUM134" s="321"/>
      <c r="VUN134" s="280"/>
      <c r="VUO134" s="280"/>
      <c r="VUP134" s="321"/>
      <c r="VUQ134" s="280"/>
      <c r="VUR134" s="280"/>
      <c r="VUS134" s="321"/>
      <c r="VUT134" s="280"/>
      <c r="VUU134" s="280"/>
      <c r="VUV134" s="321"/>
      <c r="VUW134" s="280"/>
      <c r="VUX134" s="280"/>
      <c r="VUY134" s="321"/>
      <c r="VUZ134" s="280"/>
      <c r="VVA134" s="280"/>
      <c r="VVB134" s="321"/>
      <c r="VVC134" s="280"/>
      <c r="VVD134" s="280"/>
      <c r="VVE134" s="321"/>
      <c r="VVF134" s="280"/>
      <c r="VVG134" s="280"/>
      <c r="VVH134" s="321"/>
      <c r="VVI134" s="280"/>
      <c r="VVJ134" s="280"/>
      <c r="VVK134" s="321"/>
      <c r="VVL134" s="280"/>
      <c r="VVM134" s="280"/>
      <c r="VVN134" s="321"/>
      <c r="VVO134" s="280"/>
      <c r="VVP134" s="280"/>
      <c r="VVQ134" s="321"/>
      <c r="VVR134" s="280"/>
      <c r="VVS134" s="280"/>
      <c r="VVT134" s="321"/>
      <c r="VVU134" s="280"/>
      <c r="VVV134" s="280"/>
      <c r="VVW134" s="321"/>
      <c r="VVX134" s="280"/>
      <c r="VVY134" s="280"/>
      <c r="VVZ134" s="321"/>
      <c r="VWA134" s="280"/>
      <c r="VWB134" s="280"/>
      <c r="VWC134" s="321"/>
      <c r="VWD134" s="280"/>
      <c r="VWE134" s="280"/>
      <c r="VWF134" s="321"/>
      <c r="VWG134" s="280"/>
      <c r="VWH134" s="280"/>
      <c r="VWI134" s="321"/>
      <c r="VWJ134" s="280"/>
      <c r="VWK134" s="280"/>
      <c r="VWL134" s="321"/>
      <c r="VWM134" s="280"/>
      <c r="VWN134" s="280"/>
      <c r="VWO134" s="321"/>
      <c r="VWP134" s="280"/>
      <c r="VWQ134" s="280"/>
      <c r="VWR134" s="321"/>
      <c r="VWS134" s="280"/>
      <c r="VWT134" s="280"/>
      <c r="VWU134" s="321"/>
      <c r="VWV134" s="280"/>
      <c r="VWW134" s="280"/>
      <c r="VWX134" s="321"/>
      <c r="VWY134" s="280"/>
      <c r="VWZ134" s="280"/>
      <c r="VXA134" s="321"/>
      <c r="VXB134" s="280"/>
      <c r="VXC134" s="280"/>
      <c r="VXD134" s="321"/>
      <c r="VXE134" s="280"/>
      <c r="VXF134" s="280"/>
      <c r="VXG134" s="321"/>
      <c r="VXH134" s="280"/>
      <c r="VXI134" s="280"/>
      <c r="VXJ134" s="321"/>
      <c r="VXK134" s="280"/>
      <c r="VXL134" s="280"/>
      <c r="VXM134" s="321"/>
      <c r="VXN134" s="280"/>
      <c r="VXO134" s="280"/>
      <c r="VXP134" s="321"/>
      <c r="VXQ134" s="280"/>
      <c r="VXR134" s="280"/>
      <c r="VXS134" s="321"/>
      <c r="VXT134" s="280"/>
      <c r="VXU134" s="280"/>
      <c r="VXV134" s="321"/>
      <c r="VXW134" s="280"/>
      <c r="VXX134" s="280"/>
      <c r="VXY134" s="321"/>
      <c r="VXZ134" s="280"/>
      <c r="VYA134" s="280"/>
      <c r="VYB134" s="321"/>
      <c r="VYC134" s="280"/>
      <c r="VYD134" s="280"/>
      <c r="VYE134" s="321"/>
      <c r="VYF134" s="280"/>
      <c r="VYG134" s="280"/>
      <c r="VYH134" s="321"/>
      <c r="VYI134" s="280"/>
      <c r="VYJ134" s="280"/>
      <c r="VYK134" s="321"/>
      <c r="VYL134" s="280"/>
      <c r="VYM134" s="280"/>
      <c r="VYN134" s="321"/>
      <c r="VYO134" s="280"/>
      <c r="VYP134" s="280"/>
      <c r="VYQ134" s="321"/>
      <c r="VYR134" s="280"/>
      <c r="VYS134" s="280"/>
      <c r="VYT134" s="321"/>
      <c r="VYU134" s="280"/>
      <c r="VYV134" s="280"/>
      <c r="VYW134" s="321"/>
      <c r="VYX134" s="280"/>
      <c r="VYY134" s="280"/>
      <c r="VYZ134" s="321"/>
      <c r="VZA134" s="280"/>
      <c r="VZB134" s="280"/>
      <c r="VZC134" s="321"/>
      <c r="VZD134" s="280"/>
      <c r="VZE134" s="280"/>
      <c r="VZF134" s="321"/>
      <c r="VZG134" s="280"/>
      <c r="VZH134" s="280"/>
      <c r="VZI134" s="321"/>
      <c r="VZJ134" s="280"/>
      <c r="VZK134" s="280"/>
      <c r="VZL134" s="321"/>
      <c r="VZM134" s="280"/>
      <c r="VZN134" s="280"/>
      <c r="VZO134" s="321"/>
      <c r="VZP134" s="280"/>
      <c r="VZQ134" s="280"/>
      <c r="VZR134" s="321"/>
      <c r="VZS134" s="280"/>
      <c r="VZT134" s="280"/>
      <c r="VZU134" s="321"/>
      <c r="VZV134" s="280"/>
      <c r="VZW134" s="280"/>
      <c r="VZX134" s="321"/>
      <c r="VZY134" s="280"/>
      <c r="VZZ134" s="280"/>
      <c r="WAA134" s="321"/>
      <c r="WAB134" s="280"/>
      <c r="WAC134" s="280"/>
      <c r="WAD134" s="321"/>
      <c r="WAE134" s="280"/>
      <c r="WAF134" s="280"/>
      <c r="WAG134" s="321"/>
      <c r="WAH134" s="280"/>
      <c r="WAI134" s="280"/>
      <c r="WAJ134" s="321"/>
      <c r="WAK134" s="280"/>
      <c r="WAL134" s="280"/>
      <c r="WAM134" s="321"/>
      <c r="WAN134" s="280"/>
      <c r="WAO134" s="280"/>
      <c r="WAP134" s="321"/>
      <c r="WAQ134" s="280"/>
      <c r="WAR134" s="280"/>
      <c r="WAS134" s="321"/>
      <c r="WAT134" s="280"/>
      <c r="WAU134" s="280"/>
      <c r="WAV134" s="321"/>
      <c r="WAW134" s="280"/>
      <c r="WAX134" s="280"/>
      <c r="WAY134" s="321"/>
      <c r="WAZ134" s="280"/>
      <c r="WBA134" s="280"/>
      <c r="WBB134" s="321"/>
      <c r="WBC134" s="280"/>
      <c r="WBD134" s="280"/>
      <c r="WBE134" s="321"/>
      <c r="WBF134" s="280"/>
      <c r="WBG134" s="280"/>
      <c r="WBH134" s="321"/>
      <c r="WBI134" s="280"/>
      <c r="WBJ134" s="280"/>
      <c r="WBK134" s="321"/>
      <c r="WBL134" s="280"/>
      <c r="WBM134" s="280"/>
      <c r="WBN134" s="321"/>
      <c r="WBO134" s="280"/>
      <c r="WBP134" s="280"/>
      <c r="WBQ134" s="321"/>
      <c r="WBR134" s="280"/>
      <c r="WBS134" s="280"/>
      <c r="WBT134" s="321"/>
      <c r="WBU134" s="280"/>
      <c r="WBV134" s="280"/>
      <c r="WBW134" s="321"/>
      <c r="WBX134" s="280"/>
      <c r="WBY134" s="280"/>
      <c r="WBZ134" s="321"/>
      <c r="WCA134" s="280"/>
      <c r="WCB134" s="280"/>
      <c r="WCC134" s="321"/>
      <c r="WCD134" s="280"/>
      <c r="WCE134" s="280"/>
      <c r="WCF134" s="321"/>
      <c r="WCG134" s="280"/>
      <c r="WCH134" s="280"/>
      <c r="WCI134" s="321"/>
      <c r="WCJ134" s="280"/>
      <c r="WCK134" s="280"/>
      <c r="WCL134" s="321"/>
      <c r="WCM134" s="280"/>
      <c r="WCN134" s="280"/>
      <c r="WCO134" s="321"/>
      <c r="WCP134" s="280"/>
      <c r="WCQ134" s="280"/>
      <c r="WCR134" s="321"/>
      <c r="WCS134" s="280"/>
      <c r="WCT134" s="280"/>
      <c r="WCU134" s="321"/>
      <c r="WCV134" s="280"/>
      <c r="WCW134" s="280"/>
      <c r="WCX134" s="321"/>
      <c r="WCY134" s="280"/>
      <c r="WCZ134" s="280"/>
      <c r="WDA134" s="321"/>
      <c r="WDB134" s="280"/>
      <c r="WDC134" s="280"/>
      <c r="WDD134" s="321"/>
      <c r="WDE134" s="280"/>
      <c r="WDF134" s="280"/>
      <c r="WDG134" s="321"/>
      <c r="WDH134" s="280"/>
      <c r="WDI134" s="280"/>
      <c r="WDJ134" s="321"/>
      <c r="WDK134" s="280"/>
      <c r="WDL134" s="280"/>
      <c r="WDM134" s="321"/>
      <c r="WDN134" s="280"/>
      <c r="WDO134" s="280"/>
      <c r="WDP134" s="321"/>
      <c r="WDQ134" s="280"/>
      <c r="WDR134" s="280"/>
      <c r="WDS134" s="321"/>
      <c r="WDT134" s="280"/>
      <c r="WDU134" s="280"/>
      <c r="WDV134" s="321"/>
      <c r="WDW134" s="280"/>
      <c r="WDX134" s="280"/>
      <c r="WDY134" s="321"/>
      <c r="WDZ134" s="280"/>
      <c r="WEA134" s="280"/>
      <c r="WEB134" s="321"/>
      <c r="WEC134" s="280"/>
      <c r="WED134" s="280"/>
      <c r="WEE134" s="321"/>
      <c r="WEF134" s="280"/>
      <c r="WEG134" s="280"/>
      <c r="WEH134" s="321"/>
      <c r="WEI134" s="280"/>
      <c r="WEJ134" s="280"/>
      <c r="WEK134" s="321"/>
      <c r="WEL134" s="280"/>
      <c r="WEM134" s="280"/>
      <c r="WEN134" s="321"/>
      <c r="WEO134" s="280"/>
      <c r="WEP134" s="280"/>
      <c r="WEQ134" s="321"/>
      <c r="WER134" s="280"/>
      <c r="WES134" s="280"/>
      <c r="WET134" s="321"/>
      <c r="WEU134" s="280"/>
      <c r="WEV134" s="280"/>
      <c r="WEW134" s="321"/>
      <c r="WEX134" s="280"/>
      <c r="WEY134" s="280"/>
      <c r="WEZ134" s="321"/>
      <c r="WFA134" s="280"/>
      <c r="WFB134" s="280"/>
      <c r="WFC134" s="321"/>
      <c r="WFD134" s="280"/>
      <c r="WFE134" s="280"/>
      <c r="WFF134" s="321"/>
      <c r="WFG134" s="280"/>
      <c r="WFH134" s="280"/>
      <c r="WFI134" s="321"/>
      <c r="WFJ134" s="280"/>
      <c r="WFK134" s="280"/>
      <c r="WFL134" s="321"/>
      <c r="WFM134" s="280"/>
      <c r="WFN134" s="280"/>
      <c r="WFO134" s="321"/>
      <c r="WFP134" s="280"/>
      <c r="WFQ134" s="280"/>
      <c r="WFR134" s="321"/>
      <c r="WFS134" s="280"/>
      <c r="WFT134" s="280"/>
      <c r="WFU134" s="321"/>
      <c r="WFV134" s="280"/>
      <c r="WFW134" s="280"/>
      <c r="WFX134" s="321"/>
      <c r="WFY134" s="280"/>
      <c r="WFZ134" s="280"/>
      <c r="WGA134" s="321"/>
      <c r="WGB134" s="280"/>
      <c r="WGC134" s="280"/>
      <c r="WGD134" s="321"/>
      <c r="WGE134" s="280"/>
      <c r="WGF134" s="280"/>
      <c r="WGG134" s="321"/>
      <c r="WGH134" s="280"/>
      <c r="WGI134" s="280"/>
      <c r="WGJ134" s="321"/>
      <c r="WGK134" s="280"/>
      <c r="WGL134" s="280"/>
      <c r="WGM134" s="321"/>
      <c r="WGN134" s="280"/>
      <c r="WGO134" s="280"/>
      <c r="WGP134" s="321"/>
      <c r="WGQ134" s="280"/>
      <c r="WGR134" s="280"/>
      <c r="WGS134" s="321"/>
      <c r="WGT134" s="280"/>
      <c r="WGU134" s="280"/>
      <c r="WGV134" s="321"/>
      <c r="WGW134" s="280"/>
      <c r="WGX134" s="280"/>
      <c r="WGY134" s="321"/>
      <c r="WGZ134" s="280"/>
      <c r="WHA134" s="280"/>
      <c r="WHB134" s="321"/>
      <c r="WHC134" s="280"/>
      <c r="WHD134" s="280"/>
      <c r="WHE134" s="321"/>
      <c r="WHF134" s="280"/>
      <c r="WHG134" s="280"/>
      <c r="WHH134" s="321"/>
      <c r="WHI134" s="280"/>
      <c r="WHJ134" s="280"/>
      <c r="WHK134" s="321"/>
      <c r="WHL134" s="280"/>
      <c r="WHM134" s="280"/>
      <c r="WHN134" s="321"/>
      <c r="WHO134" s="280"/>
      <c r="WHP134" s="280"/>
      <c r="WHQ134" s="321"/>
      <c r="WHR134" s="280"/>
      <c r="WHS134" s="280"/>
      <c r="WHT134" s="321"/>
      <c r="WHU134" s="280"/>
      <c r="WHV134" s="280"/>
      <c r="WHW134" s="321"/>
      <c r="WHX134" s="280"/>
      <c r="WHY134" s="280"/>
      <c r="WHZ134" s="321"/>
      <c r="WIA134" s="280"/>
      <c r="WIB134" s="280"/>
      <c r="WIC134" s="321"/>
      <c r="WID134" s="280"/>
      <c r="WIE134" s="280"/>
      <c r="WIF134" s="321"/>
      <c r="WIG134" s="280"/>
      <c r="WIH134" s="280"/>
      <c r="WII134" s="321"/>
      <c r="WIJ134" s="280"/>
      <c r="WIK134" s="280"/>
      <c r="WIL134" s="321"/>
      <c r="WIM134" s="280"/>
      <c r="WIN134" s="280"/>
      <c r="WIO134" s="321"/>
      <c r="WIP134" s="280"/>
      <c r="WIQ134" s="280"/>
      <c r="WIR134" s="321"/>
      <c r="WIS134" s="280"/>
      <c r="WIT134" s="280"/>
      <c r="WIU134" s="321"/>
      <c r="WIV134" s="280"/>
      <c r="WIW134" s="280"/>
      <c r="WIX134" s="321"/>
      <c r="WIY134" s="280"/>
      <c r="WIZ134" s="280"/>
      <c r="WJA134" s="321"/>
      <c r="WJB134" s="280"/>
      <c r="WJC134" s="280"/>
      <c r="WJD134" s="321"/>
      <c r="WJE134" s="280"/>
      <c r="WJF134" s="280"/>
      <c r="WJG134" s="321"/>
      <c r="WJH134" s="280"/>
      <c r="WJI134" s="280"/>
      <c r="WJJ134" s="321"/>
      <c r="WJK134" s="280"/>
      <c r="WJL134" s="280"/>
      <c r="WJM134" s="321"/>
      <c r="WJN134" s="280"/>
      <c r="WJO134" s="280"/>
      <c r="WJP134" s="321"/>
      <c r="WJQ134" s="280"/>
      <c r="WJR134" s="280"/>
      <c r="WJS134" s="321"/>
      <c r="WJT134" s="280"/>
      <c r="WJU134" s="280"/>
      <c r="WJV134" s="321"/>
      <c r="WJW134" s="280"/>
      <c r="WJX134" s="280"/>
      <c r="WJY134" s="321"/>
      <c r="WJZ134" s="280"/>
      <c r="WKA134" s="280"/>
      <c r="WKB134" s="321"/>
      <c r="WKC134" s="280"/>
      <c r="WKD134" s="280"/>
      <c r="WKE134" s="321"/>
      <c r="WKF134" s="280"/>
      <c r="WKG134" s="280"/>
      <c r="WKH134" s="321"/>
      <c r="WKI134" s="280"/>
      <c r="WKJ134" s="280"/>
      <c r="WKK134" s="321"/>
      <c r="WKL134" s="280"/>
      <c r="WKM134" s="280"/>
      <c r="WKN134" s="321"/>
      <c r="WKO134" s="280"/>
      <c r="WKP134" s="280"/>
      <c r="WKQ134" s="321"/>
      <c r="WKR134" s="280"/>
      <c r="WKS134" s="280"/>
      <c r="WKT134" s="321"/>
      <c r="WKU134" s="280"/>
      <c r="WKV134" s="280"/>
      <c r="WKW134" s="321"/>
      <c r="WKX134" s="280"/>
      <c r="WKY134" s="280"/>
      <c r="WKZ134" s="321"/>
      <c r="WLA134" s="280"/>
      <c r="WLB134" s="280"/>
      <c r="WLC134" s="321"/>
      <c r="WLD134" s="280"/>
      <c r="WLE134" s="280"/>
      <c r="WLF134" s="321"/>
      <c r="WLG134" s="280"/>
      <c r="WLH134" s="280"/>
      <c r="WLI134" s="321"/>
      <c r="WLJ134" s="280"/>
      <c r="WLK134" s="280"/>
      <c r="WLL134" s="321"/>
      <c r="WLM134" s="280"/>
      <c r="WLN134" s="280"/>
      <c r="WLO134" s="321"/>
      <c r="WLP134" s="280"/>
      <c r="WLQ134" s="280"/>
      <c r="WLR134" s="321"/>
      <c r="WLS134" s="280"/>
      <c r="WLT134" s="280"/>
      <c r="WLU134" s="321"/>
      <c r="WLV134" s="280"/>
      <c r="WLW134" s="280"/>
      <c r="WLX134" s="321"/>
      <c r="WLY134" s="280"/>
      <c r="WLZ134" s="280"/>
      <c r="WMA134" s="321"/>
      <c r="WMB134" s="280"/>
      <c r="WMC134" s="280"/>
      <c r="WMD134" s="321"/>
      <c r="WME134" s="280"/>
      <c r="WMF134" s="280"/>
      <c r="WMG134" s="321"/>
      <c r="WMH134" s="280"/>
      <c r="WMI134" s="280"/>
      <c r="WMJ134" s="321"/>
      <c r="WMK134" s="280"/>
      <c r="WML134" s="280"/>
      <c r="WMM134" s="321"/>
      <c r="WMN134" s="280"/>
      <c r="WMO134" s="280"/>
      <c r="WMP134" s="321"/>
      <c r="WMQ134" s="280"/>
      <c r="WMR134" s="280"/>
      <c r="WMS134" s="321"/>
      <c r="WMT134" s="280"/>
      <c r="WMU134" s="280"/>
      <c r="WMV134" s="321"/>
      <c r="WMW134" s="280"/>
      <c r="WMX134" s="280"/>
      <c r="WMY134" s="321"/>
      <c r="WMZ134" s="280"/>
      <c r="WNA134" s="280"/>
      <c r="WNB134" s="321"/>
      <c r="WNC134" s="280"/>
      <c r="WND134" s="280"/>
      <c r="WNE134" s="321"/>
      <c r="WNF134" s="280"/>
      <c r="WNG134" s="280"/>
      <c r="WNH134" s="321"/>
      <c r="WNI134" s="280"/>
      <c r="WNJ134" s="280"/>
      <c r="WNK134" s="321"/>
      <c r="WNL134" s="280"/>
      <c r="WNM134" s="280"/>
      <c r="WNN134" s="321"/>
      <c r="WNO134" s="280"/>
      <c r="WNP134" s="280"/>
      <c r="WNQ134" s="321"/>
      <c r="WNR134" s="280"/>
      <c r="WNS134" s="280"/>
      <c r="WNT134" s="321"/>
      <c r="WNU134" s="280"/>
      <c r="WNV134" s="280"/>
      <c r="WNW134" s="321"/>
      <c r="WNX134" s="280"/>
      <c r="WNY134" s="280"/>
      <c r="WNZ134" s="321"/>
      <c r="WOA134" s="280"/>
      <c r="WOB134" s="280"/>
      <c r="WOC134" s="321"/>
      <c r="WOD134" s="280"/>
      <c r="WOE134" s="280"/>
      <c r="WOF134" s="321"/>
      <c r="WOG134" s="280"/>
      <c r="WOH134" s="280"/>
      <c r="WOI134" s="321"/>
      <c r="WOJ134" s="280"/>
      <c r="WOK134" s="280"/>
      <c r="WOL134" s="321"/>
      <c r="WOM134" s="280"/>
      <c r="WON134" s="280"/>
      <c r="WOO134" s="321"/>
      <c r="WOP134" s="280"/>
      <c r="WOQ134" s="280"/>
      <c r="WOR134" s="321"/>
      <c r="WOS134" s="280"/>
      <c r="WOT134" s="280"/>
      <c r="WOU134" s="321"/>
      <c r="WOV134" s="280"/>
      <c r="WOW134" s="280"/>
      <c r="WOX134" s="321"/>
      <c r="WOY134" s="280"/>
      <c r="WOZ134" s="280"/>
      <c r="WPA134" s="321"/>
      <c r="WPB134" s="280"/>
      <c r="WPC134" s="280"/>
      <c r="WPD134" s="321"/>
      <c r="WPE134" s="280"/>
      <c r="WPF134" s="280"/>
      <c r="WPG134" s="321"/>
      <c r="WPH134" s="280"/>
      <c r="WPI134" s="280"/>
      <c r="WPJ134" s="321"/>
      <c r="WPK134" s="280"/>
      <c r="WPL134" s="280"/>
      <c r="WPM134" s="321"/>
      <c r="WPN134" s="280"/>
      <c r="WPO134" s="280"/>
      <c r="WPP134" s="321"/>
      <c r="WPQ134" s="280"/>
      <c r="WPR134" s="280"/>
      <c r="WPS134" s="321"/>
      <c r="WPT134" s="280"/>
      <c r="WPU134" s="280"/>
      <c r="WPV134" s="321"/>
      <c r="WPW134" s="280"/>
      <c r="WPX134" s="280"/>
      <c r="WPY134" s="321"/>
      <c r="WPZ134" s="280"/>
      <c r="WQA134" s="280"/>
      <c r="WQB134" s="321"/>
      <c r="WQC134" s="280"/>
      <c r="WQD134" s="280"/>
      <c r="WQE134" s="321"/>
      <c r="WQF134" s="280"/>
      <c r="WQG134" s="280"/>
      <c r="WQH134" s="321"/>
      <c r="WQI134" s="280"/>
      <c r="WQJ134" s="280"/>
      <c r="WQK134" s="321"/>
      <c r="WQL134" s="280"/>
      <c r="WQM134" s="280"/>
      <c r="WQN134" s="321"/>
      <c r="WQO134" s="280"/>
      <c r="WQP134" s="280"/>
      <c r="WQQ134" s="321"/>
      <c r="WQR134" s="280"/>
      <c r="WQS134" s="280"/>
      <c r="WQT134" s="321"/>
      <c r="WQU134" s="280"/>
      <c r="WQV134" s="280"/>
      <c r="WQW134" s="321"/>
      <c r="WQX134" s="280"/>
      <c r="WQY134" s="280"/>
      <c r="WQZ134" s="321"/>
      <c r="WRA134" s="280"/>
      <c r="WRB134" s="280"/>
      <c r="WRC134" s="321"/>
      <c r="WRD134" s="280"/>
      <c r="WRE134" s="280"/>
      <c r="WRF134" s="321"/>
      <c r="WRG134" s="280"/>
      <c r="WRH134" s="280"/>
      <c r="WRI134" s="321"/>
      <c r="WRJ134" s="280"/>
      <c r="WRK134" s="280"/>
      <c r="WRL134" s="321"/>
      <c r="WRM134" s="280"/>
      <c r="WRN134" s="280"/>
      <c r="WRO134" s="321"/>
      <c r="WRP134" s="280"/>
      <c r="WRQ134" s="280"/>
      <c r="WRR134" s="321"/>
      <c r="WRS134" s="280"/>
      <c r="WRT134" s="280"/>
      <c r="WRU134" s="321"/>
      <c r="WRV134" s="280"/>
      <c r="WRW134" s="280"/>
      <c r="WRX134" s="321"/>
      <c r="WRY134" s="280"/>
      <c r="WRZ134" s="280"/>
      <c r="WSA134" s="321"/>
      <c r="WSB134" s="280"/>
      <c r="WSC134" s="280"/>
      <c r="WSD134" s="321"/>
      <c r="WSE134" s="280"/>
      <c r="WSF134" s="280"/>
      <c r="WSG134" s="321"/>
      <c r="WSH134" s="280"/>
      <c r="WSI134" s="280"/>
      <c r="WSJ134" s="321"/>
      <c r="WSK134" s="280"/>
      <c r="WSL134" s="280"/>
      <c r="WSM134" s="321"/>
      <c r="WSN134" s="280"/>
      <c r="WSO134" s="280"/>
      <c r="WSP134" s="321"/>
      <c r="WSQ134" s="280"/>
      <c r="WSR134" s="280"/>
      <c r="WSS134" s="321"/>
      <c r="WST134" s="280"/>
      <c r="WSU134" s="280"/>
      <c r="WSV134" s="321"/>
      <c r="WSW134" s="280"/>
      <c r="WSX134" s="280"/>
      <c r="WSY134" s="321"/>
      <c r="WSZ134" s="280"/>
      <c r="WTA134" s="280"/>
      <c r="WTB134" s="321"/>
      <c r="WTC134" s="280"/>
      <c r="WTD134" s="280"/>
      <c r="WTE134" s="321"/>
      <c r="WTF134" s="280"/>
      <c r="WTG134" s="280"/>
      <c r="WTH134" s="321"/>
      <c r="WTI134" s="280"/>
      <c r="WTJ134" s="280"/>
      <c r="WTK134" s="321"/>
      <c r="WTL134" s="280"/>
      <c r="WTM134" s="280"/>
      <c r="WTN134" s="321"/>
      <c r="WTO134" s="280"/>
      <c r="WTP134" s="280"/>
      <c r="WTQ134" s="321"/>
      <c r="WTR134" s="280"/>
      <c r="WTS134" s="280"/>
      <c r="WTT134" s="321"/>
      <c r="WTU134" s="280"/>
      <c r="WTV134" s="280"/>
      <c r="WTW134" s="321"/>
      <c r="WTX134" s="280"/>
      <c r="WTY134" s="280"/>
      <c r="WTZ134" s="321"/>
      <c r="WUA134" s="280"/>
      <c r="WUB134" s="280"/>
      <c r="WUC134" s="321"/>
      <c r="WUD134" s="280"/>
      <c r="WUE134" s="280"/>
      <c r="WUF134" s="321"/>
      <c r="WUG134" s="280"/>
      <c r="WUH134" s="280"/>
      <c r="WUI134" s="321"/>
      <c r="WUJ134" s="280"/>
      <c r="WUK134" s="280"/>
      <c r="WUL134" s="321"/>
      <c r="WUM134" s="280"/>
      <c r="WUN134" s="280"/>
      <c r="WUO134" s="321"/>
      <c r="WUP134" s="280"/>
      <c r="WUQ134" s="280"/>
      <c r="WUR134" s="321"/>
      <c r="WUS134" s="280"/>
      <c r="WUT134" s="280"/>
      <c r="WUU134" s="321"/>
      <c r="WUV134" s="280"/>
      <c r="WUW134" s="280"/>
      <c r="WUX134" s="321"/>
      <c r="WUY134" s="280"/>
      <c r="WUZ134" s="280"/>
      <c r="WVA134" s="321"/>
      <c r="WVB134" s="280"/>
      <c r="WVC134" s="280"/>
      <c r="WVD134" s="321"/>
      <c r="WVE134" s="280"/>
      <c r="WVF134" s="280"/>
      <c r="WVG134" s="321"/>
      <c r="WVH134" s="280"/>
      <c r="WVI134" s="280"/>
      <c r="WVJ134" s="321"/>
      <c r="WVK134" s="280"/>
      <c r="WVL134" s="280"/>
      <c r="WVM134" s="321"/>
      <c r="WVN134" s="280"/>
      <c r="WVO134" s="280"/>
      <c r="WVP134" s="321"/>
      <c r="WVQ134" s="280"/>
      <c r="WVR134" s="280"/>
      <c r="WVS134" s="321"/>
      <c r="WVT134" s="280"/>
      <c r="WVU134" s="280"/>
      <c r="WVV134" s="321"/>
      <c r="WVW134" s="280"/>
      <c r="WVX134" s="280"/>
      <c r="WVY134" s="321"/>
      <c r="WVZ134" s="280"/>
      <c r="WWA134" s="280"/>
      <c r="WWB134" s="321"/>
      <c r="WWC134" s="280"/>
      <c r="WWD134" s="280"/>
      <c r="WWE134" s="321"/>
      <c r="WWF134" s="280"/>
      <c r="WWG134" s="280"/>
      <c r="WWH134" s="321"/>
      <c r="WWI134" s="280"/>
      <c r="WWJ134" s="280"/>
      <c r="WWK134" s="321"/>
      <c r="WWL134" s="280"/>
      <c r="WWM134" s="280"/>
      <c r="WWN134" s="321"/>
      <c r="WWO134" s="280"/>
      <c r="WWP134" s="280"/>
      <c r="WWQ134" s="321"/>
      <c r="WWR134" s="280"/>
      <c r="WWS134" s="280"/>
      <c r="WWT134" s="321"/>
      <c r="WWU134" s="280"/>
      <c r="WWV134" s="280"/>
      <c r="WWW134" s="321"/>
      <c r="WWX134" s="280"/>
      <c r="WWY134" s="280"/>
      <c r="WWZ134" s="321"/>
      <c r="WXA134" s="280"/>
      <c r="WXB134" s="280"/>
      <c r="WXC134" s="321"/>
      <c r="WXD134" s="280"/>
      <c r="WXE134" s="280"/>
      <c r="WXF134" s="321"/>
      <c r="WXG134" s="280"/>
      <c r="WXH134" s="280"/>
      <c r="WXI134" s="321"/>
      <c r="WXJ134" s="280"/>
      <c r="WXK134" s="280"/>
      <c r="WXL134" s="321"/>
      <c r="WXM134" s="280"/>
      <c r="WXN134" s="280"/>
      <c r="WXO134" s="321"/>
      <c r="WXP134" s="280"/>
      <c r="WXQ134" s="280"/>
      <c r="WXR134" s="321"/>
      <c r="WXS134" s="280"/>
      <c r="WXT134" s="280"/>
      <c r="WXU134" s="321"/>
      <c r="WXV134" s="280"/>
      <c r="WXW134" s="280"/>
      <c r="WXX134" s="321"/>
      <c r="WXY134" s="280"/>
      <c r="WXZ134" s="280"/>
      <c r="WYA134" s="321"/>
      <c r="WYB134" s="280"/>
      <c r="WYC134" s="280"/>
      <c r="WYD134" s="321"/>
      <c r="WYE134" s="280"/>
      <c r="WYF134" s="280"/>
      <c r="WYG134" s="321"/>
      <c r="WYH134" s="280"/>
      <c r="WYI134" s="280"/>
      <c r="WYJ134" s="321"/>
      <c r="WYK134" s="280"/>
      <c r="WYL134" s="280"/>
      <c r="WYM134" s="321"/>
      <c r="WYN134" s="280"/>
      <c r="WYO134" s="280"/>
      <c r="WYP134" s="321"/>
      <c r="WYQ134" s="280"/>
      <c r="WYR134" s="280"/>
      <c r="WYS134" s="321"/>
      <c r="WYT134" s="280"/>
      <c r="WYU134" s="280"/>
      <c r="WYV134" s="321"/>
      <c r="WYW134" s="280"/>
      <c r="WYX134" s="280"/>
      <c r="WYY134" s="321"/>
      <c r="WYZ134" s="280"/>
      <c r="WZA134" s="280"/>
      <c r="WZB134" s="321"/>
      <c r="WZC134" s="280"/>
      <c r="WZD134" s="280"/>
      <c r="WZE134" s="321"/>
      <c r="WZF134" s="280"/>
      <c r="WZG134" s="280"/>
      <c r="WZH134" s="321"/>
      <c r="WZI134" s="280"/>
      <c r="WZJ134" s="280"/>
      <c r="WZK134" s="321"/>
      <c r="WZL134" s="280"/>
      <c r="WZM134" s="280"/>
      <c r="WZN134" s="321"/>
      <c r="WZO134" s="280"/>
      <c r="WZP134" s="280"/>
      <c r="WZQ134" s="321"/>
      <c r="WZR134" s="280"/>
      <c r="WZS134" s="280"/>
      <c r="WZT134" s="321"/>
      <c r="WZU134" s="280"/>
      <c r="WZV134" s="280"/>
      <c r="WZW134" s="321"/>
      <c r="WZX134" s="280"/>
      <c r="WZY134" s="280"/>
      <c r="WZZ134" s="321"/>
      <c r="XAA134" s="280"/>
      <c r="XAB134" s="280"/>
      <c r="XAC134" s="321"/>
      <c r="XAD134" s="280"/>
      <c r="XAE134" s="280"/>
      <c r="XAF134" s="321"/>
      <c r="XAG134" s="280"/>
      <c r="XAH134" s="280"/>
      <c r="XAI134" s="321"/>
      <c r="XAJ134" s="280"/>
      <c r="XAK134" s="280"/>
      <c r="XAL134" s="321"/>
      <c r="XAM134" s="280"/>
      <c r="XAN134" s="280"/>
      <c r="XAO134" s="321"/>
      <c r="XAP134" s="280"/>
      <c r="XAQ134" s="280"/>
      <c r="XAR134" s="321"/>
      <c r="XAS134" s="280"/>
      <c r="XAT134" s="280"/>
      <c r="XAU134" s="321"/>
      <c r="XAV134" s="280"/>
      <c r="XAW134" s="280"/>
      <c r="XAX134" s="321"/>
      <c r="XAY134" s="280"/>
      <c r="XAZ134" s="280"/>
      <c r="XBA134" s="321"/>
      <c r="XBB134" s="280"/>
      <c r="XBC134" s="280"/>
      <c r="XBD134" s="321"/>
      <c r="XBE134" s="280"/>
      <c r="XBF134" s="280"/>
      <c r="XBG134" s="321"/>
      <c r="XBH134" s="280"/>
      <c r="XBI134" s="280"/>
      <c r="XBJ134" s="321"/>
      <c r="XBK134" s="280"/>
      <c r="XBL134" s="280"/>
      <c r="XBM134" s="321"/>
      <c r="XBN134" s="280"/>
      <c r="XBO134" s="280"/>
      <c r="XBP134" s="321"/>
      <c r="XBQ134" s="280"/>
      <c r="XBR134" s="280"/>
      <c r="XBS134" s="321"/>
      <c r="XBT134" s="280"/>
      <c r="XBU134" s="280"/>
      <c r="XBV134" s="321"/>
      <c r="XBW134" s="280"/>
      <c r="XBX134" s="280"/>
      <c r="XBY134" s="321"/>
      <c r="XBZ134" s="280"/>
      <c r="XCA134" s="280"/>
      <c r="XCB134" s="321"/>
      <c r="XCC134" s="280"/>
      <c r="XCD134" s="280"/>
      <c r="XCE134" s="321"/>
      <c r="XCF134" s="280"/>
      <c r="XCG134" s="280"/>
      <c r="XCH134" s="321"/>
      <c r="XCI134" s="280"/>
      <c r="XCJ134" s="280"/>
      <c r="XCK134" s="321"/>
      <c r="XCL134" s="280"/>
      <c r="XCM134" s="280"/>
      <c r="XCN134" s="321"/>
      <c r="XCO134" s="280"/>
      <c r="XCP134" s="280"/>
      <c r="XCQ134" s="321"/>
      <c r="XCR134" s="280"/>
      <c r="XCS134" s="280"/>
      <c r="XCT134" s="321"/>
      <c r="XCU134" s="280"/>
      <c r="XCV134" s="280"/>
      <c r="XCW134" s="321"/>
      <c r="XCX134" s="280"/>
      <c r="XCY134" s="280"/>
      <c r="XCZ134" s="321"/>
      <c r="XDA134" s="280"/>
      <c r="XDB134" s="280"/>
      <c r="XDC134" s="321"/>
      <c r="XDD134" s="280"/>
      <c r="XDE134" s="280"/>
      <c r="XDF134" s="321"/>
      <c r="XDG134" s="280"/>
      <c r="XDH134" s="280"/>
      <c r="XDI134" s="321"/>
      <c r="XDJ134" s="280"/>
      <c r="XDK134" s="280"/>
      <c r="XDL134" s="321"/>
      <c r="XDM134" s="280"/>
      <c r="XDN134" s="280"/>
      <c r="XDO134" s="321"/>
      <c r="XDP134" s="280"/>
      <c r="XDQ134" s="280"/>
      <c r="XDR134" s="321"/>
      <c r="XDS134" s="280"/>
      <c r="XDT134" s="280"/>
      <c r="XDU134" s="321"/>
      <c r="XDV134" s="280"/>
      <c r="XDW134" s="280"/>
      <c r="XDX134" s="321"/>
      <c r="XDY134" s="280"/>
      <c r="XDZ134" s="280"/>
      <c r="XEA134" s="321"/>
      <c r="XEB134" s="280"/>
      <c r="XEC134" s="280"/>
      <c r="XED134" s="321"/>
      <c r="XEE134" s="280"/>
      <c r="XEF134" s="280"/>
      <c r="XEG134" s="321"/>
      <c r="XEH134" s="280"/>
      <c r="XEI134" s="280"/>
      <c r="XEJ134" s="321"/>
      <c r="XEK134" s="280"/>
      <c r="XEL134" s="280"/>
      <c r="XEM134" s="321"/>
      <c r="XEN134" s="280"/>
      <c r="XEO134" s="280"/>
      <c r="XEP134" s="321"/>
      <c r="XEQ134" s="280"/>
      <c r="XER134" s="280"/>
      <c r="XES134" s="321"/>
      <c r="XET134" s="280"/>
      <c r="XEU134" s="280"/>
      <c r="XEV134" s="321"/>
      <c r="XEW134" s="280"/>
      <c r="XEX134" s="280"/>
      <c r="XEY134" s="321"/>
      <c r="XEZ134" s="280"/>
      <c r="XFA134" s="280"/>
      <c r="XFB134" s="321"/>
      <c r="XFC134" s="280"/>
      <c r="XFD134" s="280"/>
    </row>
    <row r="135" spans="2:16384" x14ac:dyDescent="0.25">
      <c r="C135" s="275"/>
      <c r="E135" s="280"/>
      <c r="F135" s="269"/>
      <c r="G135" s="269"/>
      <c r="H135" s="269"/>
      <c r="I135" s="269"/>
    </row>
    <row r="137" spans="2:16384" x14ac:dyDescent="0.25">
      <c r="B137" s="6" t="s">
        <v>71</v>
      </c>
    </row>
    <row r="138" spans="2:16384" x14ac:dyDescent="0.25">
      <c r="B138" s="6" t="s">
        <v>157</v>
      </c>
    </row>
    <row r="140" spans="2:16384" x14ac:dyDescent="0.25">
      <c r="B140" s="6" t="s">
        <v>89</v>
      </c>
      <c r="G140" s="6" t="s">
        <v>90</v>
      </c>
    </row>
    <row r="156" spans="10:10" x14ac:dyDescent="0.25">
      <c r="J156" s="322"/>
    </row>
    <row r="165" spans="5:5" x14ac:dyDescent="0.25">
      <c r="E165" s="6" t="s">
        <v>91</v>
      </c>
    </row>
    <row r="189" spans="2:6" x14ac:dyDescent="0.25">
      <c r="F189" s="252"/>
    </row>
    <row r="192" spans="2:6" x14ac:dyDescent="0.25">
      <c r="B192" s="252" t="s">
        <v>180</v>
      </c>
    </row>
  </sheetData>
  <mergeCells count="1">
    <mergeCell ref="F42:M42"/>
  </mergeCells>
  <pageMargins left="0.7" right="0.7" top="0.75" bottom="0.75" header="0.3" footer="0.3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164"/>
  <sheetViews>
    <sheetView view="pageBreakPreview" zoomScale="70" zoomScaleNormal="40" zoomScaleSheetLayoutView="70" workbookViewId="0">
      <pane xSplit="2" ySplit="8" topLeftCell="C54" activePane="bottomRight" state="frozen"/>
      <selection activeCell="AO42" sqref="AO42"/>
      <selection pane="topRight" activeCell="AO42" sqref="AO42"/>
      <selection pane="bottomLeft" activeCell="AO42" sqref="AO42"/>
      <selection pane="bottomRight" activeCell="AO42" sqref="AO42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1" spans="1:16384" x14ac:dyDescent="0.25">
      <c r="A1" s="2">
        <v>100</v>
      </c>
    </row>
    <row r="2" spans="1:16384" x14ac:dyDescent="0.25">
      <c r="B2" s="11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6384" x14ac:dyDescent="0.25">
      <c r="B3" s="358" t="s">
        <v>158</v>
      </c>
      <c r="C3" s="358"/>
      <c r="D3" s="358"/>
      <c r="E3" s="358"/>
      <c r="F3" s="358"/>
      <c r="G3" s="358"/>
      <c r="H3" s="358"/>
      <c r="I3" s="358"/>
    </row>
    <row r="4" spans="1:16384" ht="15" customHeight="1" x14ac:dyDescent="0.25">
      <c r="C4" s="2" t="s">
        <v>159</v>
      </c>
    </row>
    <row r="5" spans="1:16384" ht="80.25" customHeight="1" x14ac:dyDescent="0.25"/>
    <row r="7" spans="1:16384" x14ac:dyDescent="0.25">
      <c r="B7" s="284" t="s">
        <v>0</v>
      </c>
    </row>
    <row r="8" spans="1:16384" x14ac:dyDescent="0.25">
      <c r="C8" s="346" t="s">
        <v>6</v>
      </c>
      <c r="D8" s="346" t="s">
        <v>7</v>
      </c>
      <c r="E8" s="346" t="s">
        <v>8</v>
      </c>
      <c r="F8" s="346" t="s">
        <v>9</v>
      </c>
      <c r="G8" s="346" t="s">
        <v>10</v>
      </c>
      <c r="H8" s="346" t="s">
        <v>12</v>
      </c>
      <c r="I8" s="346" t="s">
        <v>11</v>
      </c>
      <c r="J8" s="346" t="s">
        <v>13</v>
      </c>
      <c r="K8" s="346" t="s">
        <v>176</v>
      </c>
      <c r="L8" s="346" t="s">
        <v>14</v>
      </c>
      <c r="M8" s="346" t="s">
        <v>15</v>
      </c>
      <c r="P8" s="346"/>
    </row>
    <row r="9" spans="1:16384" x14ac:dyDescent="0.25">
      <c r="B9" s="285">
        <v>39539</v>
      </c>
      <c r="C9" s="286">
        <v>71.428571428571431</v>
      </c>
      <c r="D9" s="286">
        <v>42.857142857142854</v>
      </c>
      <c r="E9" s="286">
        <v>57.142857142857139</v>
      </c>
      <c r="F9" s="286">
        <v>71.428571428571431</v>
      </c>
      <c r="G9" s="286">
        <v>-71.428571428571431</v>
      </c>
      <c r="H9" s="286">
        <v>71.428571428571431</v>
      </c>
      <c r="I9" s="286">
        <v>-42.857142857142854</v>
      </c>
      <c r="J9" s="286">
        <v>42.857142857142854</v>
      </c>
      <c r="K9" s="286">
        <v>-28.571428571428569</v>
      </c>
      <c r="L9" s="286">
        <v>14.285714285714285</v>
      </c>
      <c r="M9" s="286">
        <v>-14.285714285714285</v>
      </c>
      <c r="P9" s="28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s="8" customFormat="1" x14ac:dyDescent="0.25">
      <c r="B10" s="11">
        <v>39630</v>
      </c>
      <c r="C10" s="288">
        <v>46.666666666666664</v>
      </c>
      <c r="D10" s="288">
        <v>46.666666666666664</v>
      </c>
      <c r="E10" s="288">
        <v>60</v>
      </c>
      <c r="F10" s="288">
        <v>13.333333333333334</v>
      </c>
      <c r="G10" s="288">
        <v>-6.666666666666667</v>
      </c>
      <c r="H10" s="288">
        <v>73.333333333333329</v>
      </c>
      <c r="I10" s="288">
        <v>-20</v>
      </c>
      <c r="J10" s="288">
        <v>46.666666666666664</v>
      </c>
      <c r="K10" s="288">
        <v>13.333333333333334</v>
      </c>
      <c r="L10" s="288">
        <v>26.666666666666668</v>
      </c>
      <c r="M10" s="288">
        <v>-6.666666666666667</v>
      </c>
      <c r="P10" s="28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B11" s="11">
        <v>39722</v>
      </c>
      <c r="C11" s="288">
        <v>76.470588235294116</v>
      </c>
      <c r="D11" s="288">
        <v>88.235294117647058</v>
      </c>
      <c r="E11" s="288">
        <v>58.82352941176471</v>
      </c>
      <c r="F11" s="288">
        <v>5.8823529411764701</v>
      </c>
      <c r="G11" s="288">
        <v>-41.17647058823529</v>
      </c>
      <c r="H11" s="288">
        <v>82.35294117647058</v>
      </c>
      <c r="I11" s="288">
        <v>-17.647058823529413</v>
      </c>
      <c r="J11" s="288">
        <v>52.941176470588239</v>
      </c>
      <c r="K11" s="288">
        <v>-17.647058823529413</v>
      </c>
      <c r="L11" s="288">
        <v>29.411764705882355</v>
      </c>
      <c r="M11" s="288">
        <v>5.8823529411764701</v>
      </c>
      <c r="P11" s="289"/>
    </row>
    <row r="12" spans="1:16384" x14ac:dyDescent="0.25">
      <c r="B12" s="11">
        <v>39783</v>
      </c>
      <c r="C12" s="288">
        <v>57.142857142857139</v>
      </c>
      <c r="D12" s="288">
        <v>50</v>
      </c>
      <c r="E12" s="288">
        <v>57.142857142857139</v>
      </c>
      <c r="F12" s="288">
        <v>0</v>
      </c>
      <c r="G12" s="288">
        <v>-28.571428571428569</v>
      </c>
      <c r="H12" s="288">
        <v>64.285714285714292</v>
      </c>
      <c r="I12" s="288">
        <v>-7.1428571428571423</v>
      </c>
      <c r="J12" s="288">
        <v>7.1428571428571423</v>
      </c>
      <c r="K12" s="288">
        <v>-21.428571428571427</v>
      </c>
      <c r="L12" s="288">
        <v>0</v>
      </c>
      <c r="M12" s="288">
        <v>0</v>
      </c>
      <c r="P12" s="289"/>
    </row>
    <row r="13" spans="1:16384" x14ac:dyDescent="0.25">
      <c r="B13" s="11">
        <v>39873</v>
      </c>
      <c r="C13" s="288">
        <v>55.555555555555557</v>
      </c>
      <c r="D13" s="288">
        <v>50</v>
      </c>
      <c r="E13" s="288">
        <v>44.444444444444443</v>
      </c>
      <c r="F13" s="288">
        <v>-27.777777777777779</v>
      </c>
      <c r="G13" s="288">
        <v>-27.777777777777779</v>
      </c>
      <c r="H13" s="288">
        <v>38.888888888888893</v>
      </c>
      <c r="I13" s="288">
        <v>-5.5555555555555554</v>
      </c>
      <c r="J13" s="288">
        <v>-5.5555555555555554</v>
      </c>
      <c r="K13" s="288">
        <v>-11.111111111111111</v>
      </c>
      <c r="L13" s="288">
        <v>-22.222222222222221</v>
      </c>
      <c r="M13" s="288">
        <v>-5.5555555555555554</v>
      </c>
      <c r="P13" s="289"/>
    </row>
    <row r="14" spans="1:16384" x14ac:dyDescent="0.25">
      <c r="B14" s="11">
        <v>39965</v>
      </c>
      <c r="C14" s="288">
        <v>63.157894736842103</v>
      </c>
      <c r="D14" s="288">
        <v>63.157894736842103</v>
      </c>
      <c r="E14" s="288">
        <v>36.84210526315789</v>
      </c>
      <c r="F14" s="288">
        <v>10.526315789473683</v>
      </c>
      <c r="G14" s="288">
        <v>-31.578947368421051</v>
      </c>
      <c r="H14" s="288">
        <v>52.631578947368418</v>
      </c>
      <c r="I14" s="288">
        <v>21.052631578947366</v>
      </c>
      <c r="J14" s="288">
        <v>21.052631578947366</v>
      </c>
      <c r="K14" s="288">
        <v>-10.526315789473683</v>
      </c>
      <c r="L14" s="288">
        <v>-5.2631578947368416</v>
      </c>
      <c r="M14" s="288">
        <v>5.2631578947368416</v>
      </c>
      <c r="P14" s="289"/>
    </row>
    <row r="15" spans="1:16384" x14ac:dyDescent="0.25">
      <c r="B15" s="11">
        <v>40057</v>
      </c>
      <c r="C15" s="288">
        <v>66.666666666666657</v>
      </c>
      <c r="D15" s="288">
        <v>77.777777777777786</v>
      </c>
      <c r="E15" s="288">
        <v>66.666666666666657</v>
      </c>
      <c r="F15" s="288">
        <v>50</v>
      </c>
      <c r="G15" s="288">
        <v>-33.333333333333329</v>
      </c>
      <c r="H15" s="288">
        <v>55.555555555555557</v>
      </c>
      <c r="I15" s="288">
        <v>5.5555555555555554</v>
      </c>
      <c r="J15" s="288">
        <v>16.666666666666664</v>
      </c>
      <c r="K15" s="288">
        <v>5.5555555555555554</v>
      </c>
      <c r="L15" s="288">
        <v>44.444444444444443</v>
      </c>
      <c r="M15" s="288">
        <v>0</v>
      </c>
      <c r="P15" s="283"/>
    </row>
    <row r="16" spans="1:16384" x14ac:dyDescent="0.25">
      <c r="B16" s="11">
        <v>40148</v>
      </c>
      <c r="C16" s="288">
        <v>47.058823529411761</v>
      </c>
      <c r="D16" s="288">
        <v>58.82352941176471</v>
      </c>
      <c r="E16" s="288">
        <v>41.17647058823529</v>
      </c>
      <c r="F16" s="288">
        <v>29.411764705882355</v>
      </c>
      <c r="G16" s="288">
        <v>-52.941176470588239</v>
      </c>
      <c r="H16" s="288">
        <v>41.17647058823529</v>
      </c>
      <c r="I16" s="288">
        <v>0</v>
      </c>
      <c r="J16" s="288">
        <v>17.647058823529413</v>
      </c>
      <c r="K16" s="288">
        <v>35.294117647058826</v>
      </c>
      <c r="L16" s="288">
        <v>29.411764705882355</v>
      </c>
      <c r="M16" s="288">
        <v>-5.8823529411764701</v>
      </c>
      <c r="P16" s="289"/>
    </row>
    <row r="17" spans="2:16" x14ac:dyDescent="0.25">
      <c r="B17" s="11">
        <v>40238</v>
      </c>
      <c r="C17" s="288">
        <v>72.222222222222214</v>
      </c>
      <c r="D17" s="288">
        <v>55.555555555555557</v>
      </c>
      <c r="E17" s="288">
        <v>50</v>
      </c>
      <c r="F17" s="288">
        <v>33.333333333333329</v>
      </c>
      <c r="G17" s="288">
        <v>-55.555555555555557</v>
      </c>
      <c r="H17" s="288">
        <v>72.222222222222214</v>
      </c>
      <c r="I17" s="288">
        <v>-5.5555555555555554</v>
      </c>
      <c r="J17" s="288">
        <v>33.333333333333329</v>
      </c>
      <c r="K17" s="288">
        <v>16.666666666666664</v>
      </c>
      <c r="L17" s="288">
        <v>33.333333333333329</v>
      </c>
      <c r="M17" s="288">
        <v>0</v>
      </c>
      <c r="P17" s="289"/>
    </row>
    <row r="18" spans="2:16" x14ac:dyDescent="0.25">
      <c r="B18" s="11">
        <v>40330</v>
      </c>
      <c r="C18" s="288">
        <v>88.888888888888886</v>
      </c>
      <c r="D18" s="288">
        <v>100</v>
      </c>
      <c r="E18" s="288">
        <v>66.666666666666657</v>
      </c>
      <c r="F18" s="288">
        <v>66.666666666666657</v>
      </c>
      <c r="G18" s="288">
        <v>-22.222222222222221</v>
      </c>
      <c r="H18" s="288">
        <v>77.777777777777786</v>
      </c>
      <c r="I18" s="288">
        <v>5.5555555555555554</v>
      </c>
      <c r="J18" s="288">
        <v>44.444444444444443</v>
      </c>
      <c r="K18" s="288">
        <v>27.777777777777779</v>
      </c>
      <c r="L18" s="288">
        <v>55.555555555555557</v>
      </c>
      <c r="M18" s="288">
        <v>11.111111111111111</v>
      </c>
      <c r="P18" s="283"/>
    </row>
    <row r="19" spans="2:16" x14ac:dyDescent="0.25">
      <c r="B19" s="11">
        <v>40422</v>
      </c>
      <c r="C19" s="288">
        <v>84.210526315789465</v>
      </c>
      <c r="D19" s="288">
        <v>78.94736842105263</v>
      </c>
      <c r="E19" s="288">
        <v>78.94736842105263</v>
      </c>
      <c r="F19" s="288">
        <v>63.157894736842103</v>
      </c>
      <c r="G19" s="288">
        <v>-21.052631578947366</v>
      </c>
      <c r="H19" s="288">
        <v>68.421052631578945</v>
      </c>
      <c r="I19" s="288">
        <v>5.2631578947368416</v>
      </c>
      <c r="J19" s="288">
        <v>57.894736842105267</v>
      </c>
      <c r="K19" s="288">
        <v>21.052631578947366</v>
      </c>
      <c r="L19" s="288">
        <v>57.894736842105267</v>
      </c>
      <c r="M19" s="288">
        <v>0</v>
      </c>
      <c r="P19" s="283"/>
    </row>
    <row r="20" spans="2:16" x14ac:dyDescent="0.25">
      <c r="B20" s="11">
        <v>40513</v>
      </c>
      <c r="C20" s="288">
        <v>64.705882352941174</v>
      </c>
      <c r="D20" s="288">
        <v>82.35294117647058</v>
      </c>
      <c r="E20" s="288">
        <v>88.235294117647058</v>
      </c>
      <c r="F20" s="288">
        <v>64.705882352941174</v>
      </c>
      <c r="G20" s="288">
        <v>-52.941176470588239</v>
      </c>
      <c r="H20" s="288">
        <v>58.82352941176471</v>
      </c>
      <c r="I20" s="288">
        <v>-11.76470588235294</v>
      </c>
      <c r="J20" s="288">
        <v>35.294117647058826</v>
      </c>
      <c r="K20" s="288">
        <v>23.52941176470588</v>
      </c>
      <c r="L20" s="288">
        <v>88.235294117647058</v>
      </c>
      <c r="M20" s="288">
        <v>5.8823529411764701</v>
      </c>
      <c r="P20" s="283"/>
    </row>
    <row r="21" spans="2:16" x14ac:dyDescent="0.25">
      <c r="B21" s="11">
        <v>40603</v>
      </c>
      <c r="C21" s="288">
        <v>78.94736842105263</v>
      </c>
      <c r="D21" s="288">
        <v>78.94736842105263</v>
      </c>
      <c r="E21" s="288">
        <v>63.157894736842103</v>
      </c>
      <c r="F21" s="288">
        <v>78.94736842105263</v>
      </c>
      <c r="G21" s="288">
        <v>-5.2631578947368416</v>
      </c>
      <c r="H21" s="288">
        <v>57.894736842105267</v>
      </c>
      <c r="I21" s="288">
        <v>21.052631578947366</v>
      </c>
      <c r="J21" s="288">
        <v>57.894736842105267</v>
      </c>
      <c r="K21" s="288">
        <v>15.789473684210526</v>
      </c>
      <c r="L21" s="288">
        <v>57.894736842105267</v>
      </c>
      <c r="M21" s="288">
        <v>10.526315789473683</v>
      </c>
      <c r="P21" s="283"/>
    </row>
    <row r="22" spans="2:16" x14ac:dyDescent="0.25">
      <c r="B22" s="11">
        <v>40695</v>
      </c>
      <c r="C22" s="288">
        <v>77.777777777777786</v>
      </c>
      <c r="D22" s="288">
        <v>55.555555555555557</v>
      </c>
      <c r="E22" s="288">
        <v>55.555555555555557</v>
      </c>
      <c r="F22" s="288">
        <v>83.333333333333343</v>
      </c>
      <c r="G22" s="288">
        <v>-27.777777777777779</v>
      </c>
      <c r="H22" s="288">
        <v>61.111111111111114</v>
      </c>
      <c r="I22" s="288">
        <v>22.222222222222221</v>
      </c>
      <c r="J22" s="288">
        <v>66.666666666666657</v>
      </c>
      <c r="K22" s="288">
        <v>22.222222222222221</v>
      </c>
      <c r="L22" s="288">
        <v>44.444444444444443</v>
      </c>
      <c r="M22" s="288">
        <v>0</v>
      </c>
      <c r="P22" s="283"/>
    </row>
    <row r="23" spans="2:16" x14ac:dyDescent="0.25">
      <c r="B23" s="11">
        <v>40787</v>
      </c>
      <c r="C23" s="288">
        <v>76.19047619047619</v>
      </c>
      <c r="D23" s="288">
        <v>71.428571428571431</v>
      </c>
      <c r="E23" s="288">
        <v>52.380952380952387</v>
      </c>
      <c r="F23" s="288">
        <v>61.904761904761905</v>
      </c>
      <c r="G23" s="288">
        <v>-28.571428571428569</v>
      </c>
      <c r="H23" s="288">
        <v>52.380952380952387</v>
      </c>
      <c r="I23" s="288">
        <v>-9.5238095238095237</v>
      </c>
      <c r="J23" s="288">
        <v>52.380952380952387</v>
      </c>
      <c r="K23" s="288">
        <v>4.7619047619047619</v>
      </c>
      <c r="L23" s="288">
        <v>61.904761904761905</v>
      </c>
      <c r="M23" s="288">
        <v>0</v>
      </c>
      <c r="P23" s="283"/>
    </row>
    <row r="24" spans="2:16" x14ac:dyDescent="0.25">
      <c r="B24" s="11">
        <v>40878</v>
      </c>
      <c r="C24" s="288">
        <v>71.428571428571431</v>
      </c>
      <c r="D24" s="288">
        <v>61.904761904761905</v>
      </c>
      <c r="E24" s="288">
        <v>71.428571428571431</v>
      </c>
      <c r="F24" s="288">
        <v>57.142857142857139</v>
      </c>
      <c r="G24" s="288">
        <v>-47.619047619047613</v>
      </c>
      <c r="H24" s="288">
        <v>61.904761904761905</v>
      </c>
      <c r="I24" s="288">
        <v>4.7619047619047619</v>
      </c>
      <c r="J24" s="288">
        <v>52.380952380952387</v>
      </c>
      <c r="K24" s="288">
        <v>19.047619047619047</v>
      </c>
      <c r="L24" s="288">
        <v>52.380952380952387</v>
      </c>
      <c r="M24" s="288">
        <v>0</v>
      </c>
      <c r="P24" s="283"/>
    </row>
    <row r="25" spans="2:16" x14ac:dyDescent="0.25">
      <c r="B25" s="11">
        <v>40969</v>
      </c>
      <c r="C25" s="288">
        <v>90.476190476190482</v>
      </c>
      <c r="D25" s="288">
        <v>76.19047619047619</v>
      </c>
      <c r="E25" s="288">
        <v>66.666666666666657</v>
      </c>
      <c r="F25" s="288">
        <v>47.619047619047613</v>
      </c>
      <c r="G25" s="288">
        <v>-23.809523809523807</v>
      </c>
      <c r="H25" s="288">
        <v>76</v>
      </c>
      <c r="I25" s="288">
        <v>28.999999999999996</v>
      </c>
      <c r="J25" s="288">
        <v>42.857142857142854</v>
      </c>
      <c r="K25" s="288">
        <v>0</v>
      </c>
      <c r="L25" s="288">
        <v>57.142857142857139</v>
      </c>
      <c r="M25" s="288">
        <v>0</v>
      </c>
      <c r="P25" s="283"/>
    </row>
    <row r="26" spans="2:16" x14ac:dyDescent="0.25">
      <c r="B26" s="11">
        <v>41061</v>
      </c>
      <c r="C26" s="288">
        <v>65</v>
      </c>
      <c r="D26" s="288">
        <v>75</v>
      </c>
      <c r="E26" s="288">
        <v>35</v>
      </c>
      <c r="F26" s="288">
        <v>65</v>
      </c>
      <c r="G26" s="288">
        <v>-55.000000000000007</v>
      </c>
      <c r="H26" s="288">
        <v>55.000000000000007</v>
      </c>
      <c r="I26" s="288">
        <v>45</v>
      </c>
      <c r="J26" s="288">
        <v>50</v>
      </c>
      <c r="K26" s="288">
        <v>35</v>
      </c>
      <c r="L26" s="288">
        <v>35</v>
      </c>
      <c r="M26" s="288">
        <v>0</v>
      </c>
      <c r="P26" s="283"/>
    </row>
    <row r="27" spans="2:16" x14ac:dyDescent="0.25">
      <c r="B27" s="11">
        <v>41153</v>
      </c>
      <c r="C27" s="288">
        <v>85.714285714285708</v>
      </c>
      <c r="D27" s="288">
        <v>85.714285714285708</v>
      </c>
      <c r="E27" s="288">
        <v>76.19047619047619</v>
      </c>
      <c r="F27" s="288">
        <v>66.666666666666657</v>
      </c>
      <c r="G27" s="288">
        <v>-52.380952380952387</v>
      </c>
      <c r="H27" s="288">
        <v>61.904761904761905</v>
      </c>
      <c r="I27" s="288">
        <v>23.809523809523807</v>
      </c>
      <c r="J27" s="288">
        <v>57.142857142857139</v>
      </c>
      <c r="K27" s="288">
        <v>0</v>
      </c>
      <c r="L27" s="288">
        <v>61.904761904761905</v>
      </c>
      <c r="M27" s="288">
        <v>0</v>
      </c>
      <c r="P27" s="290"/>
    </row>
    <row r="28" spans="2:16" x14ac:dyDescent="0.25">
      <c r="B28" s="11">
        <v>41244</v>
      </c>
      <c r="C28" s="288">
        <v>65.217391304347828</v>
      </c>
      <c r="D28" s="288">
        <v>69.565217391304344</v>
      </c>
      <c r="E28" s="288">
        <v>43.478260869565219</v>
      </c>
      <c r="F28" s="288">
        <v>47.826086956521742</v>
      </c>
      <c r="G28" s="288">
        <v>-69.565217391304344</v>
      </c>
      <c r="H28" s="288">
        <v>39.130434782608695</v>
      </c>
      <c r="I28" s="288">
        <v>13.043478260869565</v>
      </c>
      <c r="J28" s="288">
        <v>34.782608695652172</v>
      </c>
      <c r="K28" s="288">
        <v>-21.739130434782609</v>
      </c>
      <c r="L28" s="288">
        <v>52.173913043478258</v>
      </c>
      <c r="M28" s="288">
        <v>0</v>
      </c>
      <c r="P28" s="290"/>
    </row>
    <row r="29" spans="2:16" x14ac:dyDescent="0.25">
      <c r="B29" s="11">
        <v>41334</v>
      </c>
      <c r="C29" s="288">
        <v>36.363636363636367</v>
      </c>
      <c r="D29" s="288">
        <v>52.380952380952387</v>
      </c>
      <c r="E29" s="288">
        <v>57.142857142857139</v>
      </c>
      <c r="F29" s="288">
        <v>31.818181818181817</v>
      </c>
      <c r="G29" s="288">
        <v>-45.454545454545453</v>
      </c>
      <c r="H29" s="288">
        <v>31.818181818181817</v>
      </c>
      <c r="I29" s="288">
        <v>-9.0909090909090917</v>
      </c>
      <c r="J29" s="288">
        <v>36.363636363636367</v>
      </c>
      <c r="K29" s="288">
        <v>-9.0909090909090917</v>
      </c>
      <c r="L29" s="288">
        <v>36.363636363636367</v>
      </c>
      <c r="M29" s="288">
        <v>0</v>
      </c>
      <c r="P29" s="290"/>
    </row>
    <row r="30" spans="2:16" x14ac:dyDescent="0.25">
      <c r="B30" s="11">
        <v>41426</v>
      </c>
      <c r="C30" s="288">
        <v>73.68421052631578</v>
      </c>
      <c r="D30" s="288">
        <v>68.421052631578945</v>
      </c>
      <c r="E30" s="288">
        <v>61.111111111111114</v>
      </c>
      <c r="F30" s="288">
        <v>47.368421052631575</v>
      </c>
      <c r="G30" s="288">
        <v>-47.368421052631575</v>
      </c>
      <c r="H30" s="288">
        <v>68.421052631578945</v>
      </c>
      <c r="I30" s="288">
        <v>10.526315789473683</v>
      </c>
      <c r="J30" s="288">
        <v>36.84210526315789</v>
      </c>
      <c r="K30" s="288">
        <v>5.2631578947368416</v>
      </c>
      <c r="L30" s="288">
        <v>42.105263157894733</v>
      </c>
      <c r="M30" s="288">
        <v>100</v>
      </c>
    </row>
    <row r="31" spans="2:16" x14ac:dyDescent="0.25">
      <c r="B31" s="11">
        <v>41518</v>
      </c>
      <c r="C31" s="288">
        <v>66.666666666666657</v>
      </c>
      <c r="D31" s="288">
        <v>76.19047619047619</v>
      </c>
      <c r="E31" s="288">
        <v>47.619047619047613</v>
      </c>
      <c r="F31" s="288">
        <v>38.095238095238095</v>
      </c>
      <c r="G31" s="288">
        <v>-61.904761904761905</v>
      </c>
      <c r="H31" s="288">
        <v>47.619047619047613</v>
      </c>
      <c r="I31" s="288">
        <v>14.285714285714285</v>
      </c>
      <c r="J31" s="288">
        <v>50</v>
      </c>
      <c r="K31" s="288">
        <v>9.5238095238095237</v>
      </c>
      <c r="L31" s="288">
        <v>42.857142857142854</v>
      </c>
      <c r="M31" s="288">
        <v>0</v>
      </c>
    </row>
    <row r="32" spans="2:16" x14ac:dyDescent="0.25">
      <c r="B32" s="11">
        <v>41609</v>
      </c>
      <c r="C32" s="288">
        <v>77.777777777777786</v>
      </c>
      <c r="D32" s="288">
        <v>72.222222222222214</v>
      </c>
      <c r="E32" s="288">
        <v>50</v>
      </c>
      <c r="F32" s="288">
        <v>44.444444444444443</v>
      </c>
      <c r="G32" s="288">
        <v>-61.111111111111114</v>
      </c>
      <c r="H32" s="288">
        <v>50</v>
      </c>
      <c r="I32" s="288">
        <v>38.888888888888893</v>
      </c>
      <c r="J32" s="288">
        <v>44.444444444444443</v>
      </c>
      <c r="K32" s="288">
        <v>23.52941176470588</v>
      </c>
      <c r="L32" s="288">
        <v>47.058823529411761</v>
      </c>
      <c r="M32" s="288">
        <v>0</v>
      </c>
    </row>
    <row r="33" spans="2:26" x14ac:dyDescent="0.25">
      <c r="B33" s="11">
        <v>41699</v>
      </c>
      <c r="C33" s="288">
        <v>68.421052631578945</v>
      </c>
      <c r="D33" s="288">
        <v>73.68421052631578</v>
      </c>
      <c r="E33" s="288">
        <v>78.94736842105263</v>
      </c>
      <c r="F33" s="288">
        <v>57.894736842105267</v>
      </c>
      <c r="G33" s="288">
        <v>-36.84210526315789</v>
      </c>
      <c r="H33" s="288">
        <v>68.421052631578945</v>
      </c>
      <c r="I33" s="288">
        <v>44.444444444444443</v>
      </c>
      <c r="J33" s="288">
        <v>52.631578947368418</v>
      </c>
      <c r="K33" s="288">
        <v>10.526315789473683</v>
      </c>
      <c r="L33" s="288">
        <v>47.368421052631575</v>
      </c>
      <c r="M33" s="288">
        <v>0</v>
      </c>
      <c r="N33" s="290"/>
    </row>
    <row r="34" spans="2:26" x14ac:dyDescent="0.25">
      <c r="B34" s="11">
        <v>41791</v>
      </c>
      <c r="C34" s="288">
        <v>61.111111111111114</v>
      </c>
      <c r="D34" s="288">
        <v>72.222222222222214</v>
      </c>
      <c r="E34" s="288">
        <v>66.666666666666657</v>
      </c>
      <c r="F34" s="288">
        <v>61.111111111111114</v>
      </c>
      <c r="G34" s="288">
        <v>-22.222222222222221</v>
      </c>
      <c r="H34" s="288">
        <v>66.666666666666657</v>
      </c>
      <c r="I34" s="288">
        <v>22.222222222222221</v>
      </c>
      <c r="J34" s="288">
        <v>38.888888888888893</v>
      </c>
      <c r="K34" s="288">
        <v>5.5555555555555554</v>
      </c>
      <c r="L34" s="288">
        <v>44.444444444444443</v>
      </c>
      <c r="M34" s="288">
        <v>0</v>
      </c>
    </row>
    <row r="35" spans="2:26" x14ac:dyDescent="0.25">
      <c r="B35" s="11">
        <v>41883</v>
      </c>
      <c r="C35" s="288">
        <v>62.5</v>
      </c>
      <c r="D35" s="288">
        <v>81.25</v>
      </c>
      <c r="E35" s="288">
        <v>43.75</v>
      </c>
      <c r="F35" s="288">
        <v>50</v>
      </c>
      <c r="G35" s="288">
        <v>-37.5</v>
      </c>
      <c r="H35" s="288">
        <v>56.25</v>
      </c>
      <c r="I35" s="288">
        <v>37.5</v>
      </c>
      <c r="J35" s="288">
        <v>50</v>
      </c>
      <c r="K35" s="288">
        <v>26.666666666666668</v>
      </c>
      <c r="L35" s="288">
        <v>56.25</v>
      </c>
      <c r="M35" s="288">
        <v>100</v>
      </c>
    </row>
    <row r="36" spans="2:26" x14ac:dyDescent="0.25">
      <c r="B36" s="11">
        <v>41974</v>
      </c>
      <c r="C36" s="288">
        <v>46.153846153846153</v>
      </c>
      <c r="D36" s="288">
        <v>61.53846153846154</v>
      </c>
      <c r="E36" s="288">
        <v>38.461538461538467</v>
      </c>
      <c r="F36" s="288">
        <v>61.53846153846154</v>
      </c>
      <c r="G36" s="288">
        <v>-69.230769230769226</v>
      </c>
      <c r="H36" s="288">
        <v>46.153846153846153</v>
      </c>
      <c r="I36" s="288">
        <v>69.230769230769226</v>
      </c>
      <c r="J36" s="288">
        <v>46.153846153846153</v>
      </c>
      <c r="K36" s="288">
        <v>15.384615384615385</v>
      </c>
      <c r="L36" s="288">
        <v>53.846153846153847</v>
      </c>
      <c r="M36" s="288">
        <v>0</v>
      </c>
    </row>
    <row r="37" spans="2:26" x14ac:dyDescent="0.25">
      <c r="B37" s="11">
        <v>42064</v>
      </c>
      <c r="C37" s="244">
        <v>78.571428571428569</v>
      </c>
      <c r="D37" s="244">
        <v>71.428571428571431</v>
      </c>
      <c r="E37" s="244">
        <v>64.285714285714292</v>
      </c>
      <c r="F37" s="244">
        <v>71.428571428571431</v>
      </c>
      <c r="G37" s="244">
        <v>-85.714285714285708</v>
      </c>
      <c r="H37" s="244">
        <v>57.142857142857139</v>
      </c>
      <c r="I37" s="244">
        <v>85.714285714285708</v>
      </c>
      <c r="J37" s="244">
        <v>14.285714285714285</v>
      </c>
      <c r="K37" s="244">
        <v>50</v>
      </c>
      <c r="L37" s="244">
        <v>57.142857142857139</v>
      </c>
      <c r="M37" s="244">
        <v>0</v>
      </c>
    </row>
    <row r="38" spans="2:26" x14ac:dyDescent="0.25">
      <c r="B38" s="11">
        <v>42156</v>
      </c>
      <c r="C38" s="244">
        <v>82.35294117647058</v>
      </c>
      <c r="D38" s="244">
        <v>70.588235294117652</v>
      </c>
      <c r="E38" s="244">
        <v>58.82352941176471</v>
      </c>
      <c r="F38" s="244">
        <v>82.35294117647058</v>
      </c>
      <c r="G38" s="244">
        <v>-64.705882352941174</v>
      </c>
      <c r="H38" s="244">
        <v>58.82352941176471</v>
      </c>
      <c r="I38" s="244">
        <v>52.941176470588239</v>
      </c>
      <c r="J38" s="244">
        <v>23.52941176470588</v>
      </c>
      <c r="K38" s="244">
        <v>35.294117647058826</v>
      </c>
      <c r="L38" s="244">
        <v>70.588235294117652</v>
      </c>
      <c r="M38" s="244">
        <v>0</v>
      </c>
    </row>
    <row r="39" spans="2:26" x14ac:dyDescent="0.25">
      <c r="B39" s="11">
        <v>42248</v>
      </c>
      <c r="C39" s="244">
        <v>46.153846153846153</v>
      </c>
      <c r="D39" s="244">
        <v>50</v>
      </c>
      <c r="E39" s="244">
        <v>78.571428571428569</v>
      </c>
      <c r="F39" s="244">
        <v>35.714285714285715</v>
      </c>
      <c r="G39" s="244">
        <v>-21.428571428571427</v>
      </c>
      <c r="H39" s="244">
        <v>50</v>
      </c>
      <c r="I39" s="244">
        <v>57.142857142857139</v>
      </c>
      <c r="J39" s="244">
        <v>-14.285714285714285</v>
      </c>
      <c r="K39" s="244">
        <v>50</v>
      </c>
      <c r="L39" s="244">
        <v>42.857142857142854</v>
      </c>
      <c r="M39" s="244">
        <v>0</v>
      </c>
    </row>
    <row r="40" spans="2:26" x14ac:dyDescent="0.25">
      <c r="B40" s="11">
        <v>42339</v>
      </c>
      <c r="C40" s="244">
        <v>40</v>
      </c>
      <c r="D40" s="244">
        <v>33.333333333333329</v>
      </c>
      <c r="E40" s="244">
        <v>53.333333333333336</v>
      </c>
      <c r="F40" s="244">
        <v>13.333333333333334</v>
      </c>
      <c r="G40" s="244">
        <v>-66.666666666666657</v>
      </c>
      <c r="H40" s="244">
        <v>20</v>
      </c>
      <c r="I40" s="244">
        <v>57.142857142857139</v>
      </c>
      <c r="J40" s="244">
        <v>-60</v>
      </c>
      <c r="K40" s="244">
        <v>13.333333333333334</v>
      </c>
      <c r="L40" s="244">
        <v>40</v>
      </c>
      <c r="M40" s="244">
        <v>0</v>
      </c>
    </row>
    <row r="41" spans="2:26" x14ac:dyDescent="0.25">
      <c r="B41" s="11">
        <v>42430</v>
      </c>
      <c r="C41" s="244">
        <v>56.25</v>
      </c>
      <c r="D41" s="244">
        <v>43.75</v>
      </c>
      <c r="E41" s="244">
        <v>50</v>
      </c>
      <c r="F41" s="244">
        <v>6.25</v>
      </c>
      <c r="G41" s="244">
        <v>-50</v>
      </c>
      <c r="H41" s="244">
        <v>18.75</v>
      </c>
      <c r="I41" s="244">
        <v>25</v>
      </c>
      <c r="J41" s="244">
        <v>-6.25</v>
      </c>
      <c r="K41" s="244">
        <v>-37.5</v>
      </c>
      <c r="L41" s="244">
        <v>31.25</v>
      </c>
      <c r="M41" s="244">
        <v>0</v>
      </c>
    </row>
    <row r="42" spans="2:26" x14ac:dyDescent="0.25">
      <c r="B42" s="11">
        <v>42522</v>
      </c>
      <c r="C42" s="244">
        <v>50</v>
      </c>
      <c r="D42" s="244">
        <v>50</v>
      </c>
      <c r="E42" s="244">
        <v>55.555555555555557</v>
      </c>
      <c r="F42" s="244">
        <v>0</v>
      </c>
      <c r="G42" s="244">
        <v>-77.777777777777786</v>
      </c>
      <c r="H42" s="244">
        <v>33.333333333333329</v>
      </c>
      <c r="I42" s="244">
        <v>27.777777777777779</v>
      </c>
      <c r="J42" s="244">
        <v>-44.444444444444443</v>
      </c>
      <c r="K42" s="244">
        <v>-94.444444444444443</v>
      </c>
      <c r="L42" s="244">
        <v>38.888888888888893</v>
      </c>
      <c r="M42" s="244">
        <v>0</v>
      </c>
    </row>
    <row r="43" spans="2:26" x14ac:dyDescent="0.25">
      <c r="B43" s="11">
        <v>42614</v>
      </c>
      <c r="C43" s="244">
        <v>80</v>
      </c>
      <c r="D43" s="244">
        <v>46.666666666666664</v>
      </c>
      <c r="E43" s="244">
        <v>46.666666666666664</v>
      </c>
      <c r="F43" s="244">
        <v>-20</v>
      </c>
      <c r="G43" s="244">
        <v>-66.666666666666657</v>
      </c>
      <c r="H43" s="244">
        <v>26.666666666666668</v>
      </c>
      <c r="I43" s="244">
        <v>40</v>
      </c>
      <c r="J43" s="244">
        <v>-26.666666666666668</v>
      </c>
      <c r="K43" s="244">
        <v>-93.333333333333329</v>
      </c>
      <c r="L43" s="244">
        <v>40</v>
      </c>
      <c r="M43" s="244">
        <v>0</v>
      </c>
    </row>
    <row r="44" spans="2:26" x14ac:dyDescent="0.25">
      <c r="B44" s="11">
        <v>42705</v>
      </c>
      <c r="C44" s="228">
        <v>80</v>
      </c>
      <c r="D44" s="228">
        <v>53.333333333333336</v>
      </c>
      <c r="E44" s="228">
        <v>46.666666666666664</v>
      </c>
      <c r="F44" s="228">
        <v>20</v>
      </c>
      <c r="G44" s="228">
        <v>-60</v>
      </c>
      <c r="H44" s="228">
        <v>46.666666666666664</v>
      </c>
      <c r="I44" s="228">
        <v>66.666666666666657</v>
      </c>
      <c r="J44" s="228">
        <v>33.333333333333329</v>
      </c>
      <c r="K44" s="228">
        <v>-40</v>
      </c>
      <c r="L44" s="228">
        <v>53.333333333333336</v>
      </c>
      <c r="M44" s="228">
        <v>0</v>
      </c>
    </row>
    <row r="45" spans="2:26" x14ac:dyDescent="0.25">
      <c r="B45" s="11">
        <v>42795</v>
      </c>
      <c r="C45" s="244">
        <v>80</v>
      </c>
      <c r="D45" s="244">
        <v>73.333333333333329</v>
      </c>
      <c r="E45" s="244">
        <v>73.333333333333329</v>
      </c>
      <c r="F45" s="244">
        <v>46.666666666666664</v>
      </c>
      <c r="G45" s="244">
        <v>-66.666666666666657</v>
      </c>
      <c r="H45" s="244">
        <v>53.333333333333336</v>
      </c>
      <c r="I45" s="244">
        <v>33.333333333333329</v>
      </c>
      <c r="J45" s="244">
        <v>-20</v>
      </c>
      <c r="K45" s="244">
        <v>-26.666666666666668</v>
      </c>
      <c r="L45" s="244">
        <v>33.333333333333329</v>
      </c>
      <c r="M45" s="244">
        <v>0</v>
      </c>
    </row>
    <row r="46" spans="2:26" x14ac:dyDescent="0.25">
      <c r="B46" s="11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2:26" x14ac:dyDescent="0.25">
      <c r="B47" s="11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</row>
    <row r="48" spans="2:26" x14ac:dyDescent="0.25">
      <c r="B48" s="275" t="s">
        <v>39</v>
      </c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x14ac:dyDescent="0.25">
      <c r="B49" s="292" t="s">
        <v>160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x14ac:dyDescent="0.25">
      <c r="B50" s="275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3.5" customHeight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1638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16384" x14ac:dyDescent="0.25">
      <c r="B82" s="293" t="s">
        <v>161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16384" x14ac:dyDescent="0.25">
      <c r="B83" s="293" t="s">
        <v>180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8" spans="2:16384" x14ac:dyDescent="0.25">
      <c r="B88" s="284" t="s">
        <v>1</v>
      </c>
    </row>
    <row r="89" spans="2:16384" x14ac:dyDescent="0.25">
      <c r="C89" s="346" t="s">
        <v>6</v>
      </c>
      <c r="D89" s="346" t="s">
        <v>7</v>
      </c>
      <c r="E89" s="346" t="s">
        <v>8</v>
      </c>
      <c r="F89" s="346" t="s">
        <v>9</v>
      </c>
      <c r="G89" s="346" t="s">
        <v>10</v>
      </c>
      <c r="H89" s="346" t="s">
        <v>12</v>
      </c>
      <c r="I89" s="346" t="s">
        <v>11</v>
      </c>
      <c r="J89" s="346" t="s">
        <v>13</v>
      </c>
      <c r="K89" s="346" t="s">
        <v>176</v>
      </c>
      <c r="L89" s="346" t="s">
        <v>14</v>
      </c>
      <c r="M89" s="346" t="s">
        <v>15</v>
      </c>
    </row>
    <row r="90" spans="2:16384" x14ac:dyDescent="0.25">
      <c r="B90" s="285">
        <v>39539</v>
      </c>
      <c r="C90" s="286">
        <v>93.75</v>
      </c>
      <c r="D90" s="286">
        <v>81.25</v>
      </c>
      <c r="E90" s="286">
        <v>75</v>
      </c>
      <c r="F90" s="286">
        <v>31.25</v>
      </c>
      <c r="G90" s="286">
        <v>-6.25</v>
      </c>
      <c r="H90" s="286">
        <v>43.75</v>
      </c>
      <c r="I90" s="286">
        <v>-12.5</v>
      </c>
      <c r="J90" s="286">
        <v>56.25</v>
      </c>
      <c r="K90" s="286">
        <v>-31.25</v>
      </c>
      <c r="L90" s="286">
        <v>18.75</v>
      </c>
      <c r="M90" s="286">
        <v>-6.25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  <c r="OO90" s="8"/>
      <c r="OP90" s="8"/>
      <c r="OQ90" s="8"/>
      <c r="OR90" s="8"/>
      <c r="OS90" s="8"/>
      <c r="OT90" s="8"/>
      <c r="OU90" s="8"/>
      <c r="OV90" s="8"/>
      <c r="OW90" s="8"/>
      <c r="OX90" s="8"/>
      <c r="OY90" s="8"/>
      <c r="OZ90" s="8"/>
      <c r="PA90" s="8"/>
      <c r="PB90" s="8"/>
      <c r="PC90" s="8"/>
      <c r="PD90" s="8"/>
      <c r="PE90" s="8"/>
      <c r="PF90" s="8"/>
      <c r="PG90" s="8"/>
      <c r="PH90" s="8"/>
      <c r="PI90" s="8"/>
      <c r="PJ90" s="8"/>
      <c r="PK90" s="8"/>
      <c r="PL90" s="8"/>
      <c r="PM90" s="8"/>
      <c r="PN90" s="8"/>
      <c r="PO90" s="8"/>
      <c r="PP90" s="8"/>
      <c r="PQ90" s="8"/>
      <c r="PR90" s="8"/>
      <c r="PS90" s="8"/>
      <c r="PT90" s="8"/>
      <c r="PU90" s="8"/>
      <c r="PV90" s="8"/>
      <c r="PW90" s="8"/>
      <c r="PX90" s="8"/>
      <c r="PY90" s="8"/>
      <c r="PZ90" s="8"/>
      <c r="QA90" s="8"/>
      <c r="QB90" s="8"/>
      <c r="QC90" s="8"/>
      <c r="QD90" s="8"/>
      <c r="QE90" s="8"/>
      <c r="QF90" s="8"/>
      <c r="QG90" s="8"/>
      <c r="QH90" s="8"/>
      <c r="QI90" s="8"/>
      <c r="QJ90" s="8"/>
      <c r="QK90" s="8"/>
      <c r="QL90" s="8"/>
      <c r="QM90" s="8"/>
      <c r="QN90" s="8"/>
      <c r="QO90" s="8"/>
      <c r="QP90" s="8"/>
      <c r="QQ90" s="8"/>
      <c r="QR90" s="8"/>
      <c r="QS90" s="8"/>
      <c r="QT90" s="8"/>
      <c r="QU90" s="8"/>
      <c r="QV90" s="8"/>
      <c r="QW90" s="8"/>
      <c r="QX90" s="8"/>
      <c r="QY90" s="8"/>
      <c r="QZ90" s="8"/>
      <c r="RA90" s="8"/>
      <c r="RB90" s="8"/>
      <c r="RC90" s="8"/>
      <c r="RD90" s="8"/>
      <c r="RE90" s="8"/>
      <c r="RF90" s="8"/>
      <c r="RG90" s="8"/>
      <c r="RH90" s="8"/>
      <c r="RI90" s="8"/>
      <c r="RJ90" s="8"/>
      <c r="RK90" s="8"/>
      <c r="RL90" s="8"/>
      <c r="RM90" s="8"/>
      <c r="RN90" s="8"/>
      <c r="RO90" s="8"/>
      <c r="RP90" s="8"/>
      <c r="RQ90" s="8"/>
      <c r="RR90" s="8"/>
      <c r="RS90" s="8"/>
      <c r="RT90" s="8"/>
      <c r="RU90" s="8"/>
      <c r="RV90" s="8"/>
      <c r="RW90" s="8"/>
      <c r="RX90" s="8"/>
      <c r="RY90" s="8"/>
      <c r="RZ90" s="8"/>
      <c r="SA90" s="8"/>
      <c r="SB90" s="8"/>
      <c r="SC90" s="8"/>
      <c r="SD90" s="8"/>
      <c r="SE90" s="8"/>
      <c r="SF90" s="8"/>
      <c r="SG90" s="8"/>
      <c r="SH90" s="8"/>
      <c r="SI90" s="8"/>
      <c r="SJ90" s="8"/>
      <c r="SK90" s="8"/>
      <c r="SL90" s="8"/>
      <c r="SM90" s="8"/>
      <c r="SN90" s="8"/>
      <c r="SO90" s="8"/>
      <c r="SP90" s="8"/>
      <c r="SQ90" s="8"/>
      <c r="SR90" s="8"/>
      <c r="SS90" s="8"/>
      <c r="ST90" s="8"/>
      <c r="SU90" s="8"/>
      <c r="SV90" s="8"/>
      <c r="SW90" s="8"/>
      <c r="SX90" s="8"/>
      <c r="SY90" s="8"/>
      <c r="SZ90" s="8"/>
      <c r="TA90" s="8"/>
      <c r="TB90" s="8"/>
      <c r="TC90" s="8"/>
      <c r="TD90" s="8"/>
      <c r="TE90" s="8"/>
      <c r="TF90" s="8"/>
      <c r="TG90" s="8"/>
      <c r="TH90" s="8"/>
      <c r="TI90" s="8"/>
      <c r="TJ90" s="8"/>
      <c r="TK90" s="8"/>
      <c r="TL90" s="8"/>
      <c r="TM90" s="8"/>
      <c r="TN90" s="8"/>
      <c r="TO90" s="8"/>
      <c r="TP90" s="8"/>
      <c r="TQ90" s="8"/>
      <c r="TR90" s="8"/>
      <c r="TS90" s="8"/>
      <c r="TT90" s="8"/>
      <c r="TU90" s="8"/>
      <c r="TV90" s="8"/>
      <c r="TW90" s="8"/>
      <c r="TX90" s="8"/>
      <c r="TY90" s="8"/>
      <c r="TZ90" s="8"/>
      <c r="UA90" s="8"/>
      <c r="UB90" s="8"/>
      <c r="UC90" s="8"/>
      <c r="UD90" s="8"/>
      <c r="UE90" s="8"/>
      <c r="UF90" s="8"/>
      <c r="UG90" s="8"/>
      <c r="UH90" s="8"/>
      <c r="UI90" s="8"/>
      <c r="UJ90" s="8"/>
      <c r="UK90" s="8"/>
      <c r="UL90" s="8"/>
      <c r="UM90" s="8"/>
      <c r="UN90" s="8"/>
      <c r="UO90" s="8"/>
      <c r="UP90" s="8"/>
      <c r="UQ90" s="8"/>
      <c r="UR90" s="8"/>
      <c r="US90" s="8"/>
      <c r="UT90" s="8"/>
      <c r="UU90" s="8"/>
      <c r="UV90" s="8"/>
      <c r="UW90" s="8"/>
      <c r="UX90" s="8"/>
      <c r="UY90" s="8"/>
      <c r="UZ90" s="8"/>
      <c r="VA90" s="8"/>
      <c r="VB90" s="8"/>
      <c r="VC90" s="8"/>
      <c r="VD90" s="8"/>
      <c r="VE90" s="8"/>
      <c r="VF90" s="8"/>
      <c r="VG90" s="8"/>
      <c r="VH90" s="8"/>
      <c r="VI90" s="8"/>
      <c r="VJ90" s="8"/>
      <c r="VK90" s="8"/>
      <c r="VL90" s="8"/>
      <c r="VM90" s="8"/>
      <c r="VN90" s="8"/>
      <c r="VO90" s="8"/>
      <c r="VP90" s="8"/>
      <c r="VQ90" s="8"/>
      <c r="VR90" s="8"/>
      <c r="VS90" s="8"/>
      <c r="VT90" s="8"/>
      <c r="VU90" s="8"/>
      <c r="VV90" s="8"/>
      <c r="VW90" s="8"/>
      <c r="VX90" s="8"/>
      <c r="VY90" s="8"/>
      <c r="VZ90" s="8"/>
      <c r="WA90" s="8"/>
      <c r="WB90" s="8"/>
      <c r="WC90" s="8"/>
      <c r="WD90" s="8"/>
      <c r="WE90" s="8"/>
      <c r="WF90" s="8"/>
      <c r="WG90" s="8"/>
      <c r="WH90" s="8"/>
      <c r="WI90" s="8"/>
      <c r="WJ90" s="8"/>
      <c r="WK90" s="8"/>
      <c r="WL90" s="8"/>
      <c r="WM90" s="8"/>
      <c r="WN90" s="8"/>
      <c r="WO90" s="8"/>
      <c r="WP90" s="8"/>
      <c r="WQ90" s="8"/>
      <c r="WR90" s="8"/>
      <c r="WS90" s="8"/>
      <c r="WT90" s="8"/>
      <c r="WU90" s="8"/>
      <c r="WV90" s="8"/>
      <c r="WW90" s="8"/>
      <c r="WX90" s="8"/>
      <c r="WY90" s="8"/>
      <c r="WZ90" s="8"/>
      <c r="XA90" s="8"/>
      <c r="XB90" s="8"/>
      <c r="XC90" s="8"/>
      <c r="XD90" s="8"/>
      <c r="XE90" s="8"/>
      <c r="XF90" s="8"/>
      <c r="XG90" s="8"/>
      <c r="XH90" s="8"/>
      <c r="XI90" s="8"/>
      <c r="XJ90" s="8"/>
      <c r="XK90" s="8"/>
      <c r="XL90" s="8"/>
      <c r="XM90" s="8"/>
      <c r="XN90" s="8"/>
      <c r="XO90" s="8"/>
      <c r="XP90" s="8"/>
      <c r="XQ90" s="8"/>
      <c r="XR90" s="8"/>
      <c r="XS90" s="8"/>
      <c r="XT90" s="8"/>
      <c r="XU90" s="8"/>
      <c r="XV90" s="8"/>
      <c r="XW90" s="8"/>
      <c r="XX90" s="8"/>
      <c r="XY90" s="8"/>
      <c r="XZ90" s="8"/>
      <c r="YA90" s="8"/>
      <c r="YB90" s="8"/>
      <c r="YC90" s="8"/>
      <c r="YD90" s="8"/>
      <c r="YE90" s="8"/>
      <c r="YF90" s="8"/>
      <c r="YG90" s="8"/>
      <c r="YH90" s="8"/>
      <c r="YI90" s="8"/>
      <c r="YJ90" s="8"/>
      <c r="YK90" s="8"/>
      <c r="YL90" s="8"/>
      <c r="YM90" s="8"/>
      <c r="YN90" s="8"/>
      <c r="YO90" s="8"/>
      <c r="YP90" s="8"/>
      <c r="YQ90" s="8"/>
      <c r="YR90" s="8"/>
      <c r="YS90" s="8"/>
      <c r="YT90" s="8"/>
      <c r="YU90" s="8"/>
      <c r="YV90" s="8"/>
      <c r="YW90" s="8"/>
      <c r="YX90" s="8"/>
      <c r="YY90" s="8"/>
      <c r="YZ90" s="8"/>
      <c r="ZA90" s="8"/>
      <c r="ZB90" s="8"/>
      <c r="ZC90" s="8"/>
      <c r="ZD90" s="8"/>
      <c r="ZE90" s="8"/>
      <c r="ZF90" s="8"/>
      <c r="ZG90" s="8"/>
      <c r="ZH90" s="8"/>
      <c r="ZI90" s="8"/>
      <c r="ZJ90" s="8"/>
      <c r="ZK90" s="8"/>
      <c r="ZL90" s="8"/>
      <c r="ZM90" s="8"/>
      <c r="ZN90" s="8"/>
      <c r="ZO90" s="8"/>
      <c r="ZP90" s="8"/>
      <c r="ZQ90" s="8"/>
      <c r="ZR90" s="8"/>
      <c r="ZS90" s="8"/>
      <c r="ZT90" s="8"/>
      <c r="ZU90" s="8"/>
      <c r="ZV90" s="8"/>
      <c r="ZW90" s="8"/>
      <c r="ZX90" s="8"/>
      <c r="ZY90" s="8"/>
      <c r="ZZ90" s="8"/>
      <c r="AAA90" s="8"/>
      <c r="AAB90" s="8"/>
      <c r="AAC90" s="8"/>
      <c r="AAD90" s="8"/>
      <c r="AAE90" s="8"/>
      <c r="AAF90" s="8"/>
      <c r="AAG90" s="8"/>
      <c r="AAH90" s="8"/>
      <c r="AAI90" s="8"/>
      <c r="AAJ90" s="8"/>
      <c r="AAK90" s="8"/>
      <c r="AAL90" s="8"/>
      <c r="AAM90" s="8"/>
      <c r="AAN90" s="8"/>
      <c r="AAO90" s="8"/>
      <c r="AAP90" s="8"/>
      <c r="AAQ90" s="8"/>
      <c r="AAR90" s="8"/>
      <c r="AAS90" s="8"/>
      <c r="AAT90" s="8"/>
      <c r="AAU90" s="8"/>
      <c r="AAV90" s="8"/>
      <c r="AAW90" s="8"/>
      <c r="AAX90" s="8"/>
      <c r="AAY90" s="8"/>
      <c r="AAZ90" s="8"/>
      <c r="ABA90" s="8"/>
      <c r="ABB90" s="8"/>
      <c r="ABC90" s="8"/>
      <c r="ABD90" s="8"/>
      <c r="ABE90" s="8"/>
      <c r="ABF90" s="8"/>
      <c r="ABG90" s="8"/>
      <c r="ABH90" s="8"/>
      <c r="ABI90" s="8"/>
      <c r="ABJ90" s="8"/>
      <c r="ABK90" s="8"/>
      <c r="ABL90" s="8"/>
      <c r="ABM90" s="8"/>
      <c r="ABN90" s="8"/>
      <c r="ABO90" s="8"/>
      <c r="ABP90" s="8"/>
      <c r="ABQ90" s="8"/>
      <c r="ABR90" s="8"/>
      <c r="ABS90" s="8"/>
      <c r="ABT90" s="8"/>
      <c r="ABU90" s="8"/>
      <c r="ABV90" s="8"/>
      <c r="ABW90" s="8"/>
      <c r="ABX90" s="8"/>
      <c r="ABY90" s="8"/>
      <c r="ABZ90" s="8"/>
      <c r="ACA90" s="8"/>
      <c r="ACB90" s="8"/>
      <c r="ACC90" s="8"/>
      <c r="ACD90" s="8"/>
      <c r="ACE90" s="8"/>
      <c r="ACF90" s="8"/>
      <c r="ACG90" s="8"/>
      <c r="ACH90" s="8"/>
      <c r="ACI90" s="8"/>
      <c r="ACJ90" s="8"/>
      <c r="ACK90" s="8"/>
      <c r="ACL90" s="8"/>
      <c r="ACM90" s="8"/>
      <c r="ACN90" s="8"/>
      <c r="ACO90" s="8"/>
      <c r="ACP90" s="8"/>
      <c r="ACQ90" s="8"/>
      <c r="ACR90" s="8"/>
      <c r="ACS90" s="8"/>
      <c r="ACT90" s="8"/>
      <c r="ACU90" s="8"/>
      <c r="ACV90" s="8"/>
      <c r="ACW90" s="8"/>
      <c r="ACX90" s="8"/>
      <c r="ACY90" s="8"/>
      <c r="ACZ90" s="8"/>
      <c r="ADA90" s="8"/>
      <c r="ADB90" s="8"/>
      <c r="ADC90" s="8"/>
      <c r="ADD90" s="8"/>
      <c r="ADE90" s="8"/>
      <c r="ADF90" s="8"/>
      <c r="ADG90" s="8"/>
      <c r="ADH90" s="8"/>
      <c r="ADI90" s="8"/>
      <c r="ADJ90" s="8"/>
      <c r="ADK90" s="8"/>
      <c r="ADL90" s="8"/>
      <c r="ADM90" s="8"/>
      <c r="ADN90" s="8"/>
      <c r="ADO90" s="8"/>
      <c r="ADP90" s="8"/>
      <c r="ADQ90" s="8"/>
      <c r="ADR90" s="8"/>
      <c r="ADS90" s="8"/>
      <c r="ADT90" s="8"/>
      <c r="ADU90" s="8"/>
      <c r="ADV90" s="8"/>
      <c r="ADW90" s="8"/>
      <c r="ADX90" s="8"/>
      <c r="ADY90" s="8"/>
      <c r="ADZ90" s="8"/>
      <c r="AEA90" s="8"/>
      <c r="AEB90" s="8"/>
      <c r="AEC90" s="8"/>
      <c r="AED90" s="8"/>
      <c r="AEE90" s="8"/>
      <c r="AEF90" s="8"/>
      <c r="AEG90" s="8"/>
      <c r="AEH90" s="8"/>
      <c r="AEI90" s="8"/>
      <c r="AEJ90" s="8"/>
      <c r="AEK90" s="8"/>
      <c r="AEL90" s="8"/>
      <c r="AEM90" s="8"/>
      <c r="AEN90" s="8"/>
      <c r="AEO90" s="8"/>
      <c r="AEP90" s="8"/>
      <c r="AEQ90" s="8"/>
      <c r="AER90" s="8"/>
      <c r="AES90" s="8"/>
      <c r="AET90" s="8"/>
      <c r="AEU90" s="8"/>
      <c r="AEV90" s="8"/>
      <c r="AEW90" s="8"/>
      <c r="AEX90" s="8"/>
      <c r="AEY90" s="8"/>
      <c r="AEZ90" s="8"/>
      <c r="AFA90" s="8"/>
      <c r="AFB90" s="8"/>
      <c r="AFC90" s="8"/>
      <c r="AFD90" s="8"/>
      <c r="AFE90" s="8"/>
      <c r="AFF90" s="8"/>
      <c r="AFG90" s="8"/>
      <c r="AFH90" s="8"/>
      <c r="AFI90" s="8"/>
      <c r="AFJ90" s="8"/>
      <c r="AFK90" s="8"/>
      <c r="AFL90" s="8"/>
      <c r="AFM90" s="8"/>
      <c r="AFN90" s="8"/>
      <c r="AFO90" s="8"/>
      <c r="AFP90" s="8"/>
      <c r="AFQ90" s="8"/>
      <c r="AFR90" s="8"/>
      <c r="AFS90" s="8"/>
      <c r="AFT90" s="8"/>
      <c r="AFU90" s="8"/>
      <c r="AFV90" s="8"/>
      <c r="AFW90" s="8"/>
      <c r="AFX90" s="8"/>
      <c r="AFY90" s="8"/>
      <c r="AFZ90" s="8"/>
      <c r="AGA90" s="8"/>
      <c r="AGB90" s="8"/>
      <c r="AGC90" s="8"/>
      <c r="AGD90" s="8"/>
      <c r="AGE90" s="8"/>
      <c r="AGF90" s="8"/>
      <c r="AGG90" s="8"/>
      <c r="AGH90" s="8"/>
      <c r="AGI90" s="8"/>
      <c r="AGJ90" s="8"/>
      <c r="AGK90" s="8"/>
      <c r="AGL90" s="8"/>
      <c r="AGM90" s="8"/>
      <c r="AGN90" s="8"/>
      <c r="AGO90" s="8"/>
      <c r="AGP90" s="8"/>
      <c r="AGQ90" s="8"/>
      <c r="AGR90" s="8"/>
      <c r="AGS90" s="8"/>
      <c r="AGT90" s="8"/>
      <c r="AGU90" s="8"/>
      <c r="AGV90" s="8"/>
      <c r="AGW90" s="8"/>
      <c r="AGX90" s="8"/>
      <c r="AGY90" s="8"/>
      <c r="AGZ90" s="8"/>
      <c r="AHA90" s="8"/>
      <c r="AHB90" s="8"/>
      <c r="AHC90" s="8"/>
      <c r="AHD90" s="8"/>
      <c r="AHE90" s="8"/>
      <c r="AHF90" s="8"/>
      <c r="AHG90" s="8"/>
      <c r="AHH90" s="8"/>
      <c r="AHI90" s="8"/>
      <c r="AHJ90" s="8"/>
      <c r="AHK90" s="8"/>
      <c r="AHL90" s="8"/>
      <c r="AHM90" s="8"/>
      <c r="AHN90" s="8"/>
      <c r="AHO90" s="8"/>
      <c r="AHP90" s="8"/>
      <c r="AHQ90" s="8"/>
      <c r="AHR90" s="8"/>
      <c r="AHS90" s="8"/>
      <c r="AHT90" s="8"/>
      <c r="AHU90" s="8"/>
      <c r="AHV90" s="8"/>
      <c r="AHW90" s="8"/>
      <c r="AHX90" s="8"/>
      <c r="AHY90" s="8"/>
      <c r="AHZ90" s="8"/>
      <c r="AIA90" s="8"/>
      <c r="AIB90" s="8"/>
      <c r="AIC90" s="8"/>
      <c r="AID90" s="8"/>
      <c r="AIE90" s="8"/>
      <c r="AIF90" s="8"/>
      <c r="AIG90" s="8"/>
      <c r="AIH90" s="8"/>
      <c r="AII90" s="8"/>
      <c r="AIJ90" s="8"/>
      <c r="AIK90" s="8"/>
      <c r="AIL90" s="8"/>
      <c r="AIM90" s="8"/>
      <c r="AIN90" s="8"/>
      <c r="AIO90" s="8"/>
      <c r="AIP90" s="8"/>
      <c r="AIQ90" s="8"/>
      <c r="AIR90" s="8"/>
      <c r="AIS90" s="8"/>
      <c r="AIT90" s="8"/>
      <c r="AIU90" s="8"/>
      <c r="AIV90" s="8"/>
      <c r="AIW90" s="8"/>
      <c r="AIX90" s="8"/>
      <c r="AIY90" s="8"/>
      <c r="AIZ90" s="8"/>
      <c r="AJA90" s="8"/>
      <c r="AJB90" s="8"/>
      <c r="AJC90" s="8"/>
      <c r="AJD90" s="8"/>
      <c r="AJE90" s="8"/>
      <c r="AJF90" s="8"/>
      <c r="AJG90" s="8"/>
      <c r="AJH90" s="8"/>
      <c r="AJI90" s="8"/>
      <c r="AJJ90" s="8"/>
      <c r="AJK90" s="8"/>
      <c r="AJL90" s="8"/>
      <c r="AJM90" s="8"/>
      <c r="AJN90" s="8"/>
      <c r="AJO90" s="8"/>
      <c r="AJP90" s="8"/>
      <c r="AJQ90" s="8"/>
      <c r="AJR90" s="8"/>
      <c r="AJS90" s="8"/>
      <c r="AJT90" s="8"/>
      <c r="AJU90" s="8"/>
      <c r="AJV90" s="8"/>
      <c r="AJW90" s="8"/>
      <c r="AJX90" s="8"/>
      <c r="AJY90" s="8"/>
      <c r="AJZ90" s="8"/>
      <c r="AKA90" s="8"/>
      <c r="AKB90" s="8"/>
      <c r="AKC90" s="8"/>
      <c r="AKD90" s="8"/>
      <c r="AKE90" s="8"/>
      <c r="AKF90" s="8"/>
      <c r="AKG90" s="8"/>
      <c r="AKH90" s="8"/>
      <c r="AKI90" s="8"/>
      <c r="AKJ90" s="8"/>
      <c r="AKK90" s="8"/>
      <c r="AKL90" s="8"/>
      <c r="AKM90" s="8"/>
      <c r="AKN90" s="8"/>
      <c r="AKO90" s="8"/>
      <c r="AKP90" s="8"/>
      <c r="AKQ90" s="8"/>
      <c r="AKR90" s="8"/>
      <c r="AKS90" s="8"/>
      <c r="AKT90" s="8"/>
      <c r="AKU90" s="8"/>
      <c r="AKV90" s="8"/>
      <c r="AKW90" s="8"/>
      <c r="AKX90" s="8"/>
      <c r="AKY90" s="8"/>
      <c r="AKZ90" s="8"/>
      <c r="ALA90" s="8"/>
      <c r="ALB90" s="8"/>
      <c r="ALC90" s="8"/>
      <c r="ALD90" s="8"/>
      <c r="ALE90" s="8"/>
      <c r="ALF90" s="8"/>
      <c r="ALG90" s="8"/>
      <c r="ALH90" s="8"/>
      <c r="ALI90" s="8"/>
      <c r="ALJ90" s="8"/>
      <c r="ALK90" s="8"/>
      <c r="ALL90" s="8"/>
      <c r="ALM90" s="8"/>
      <c r="ALN90" s="8"/>
      <c r="ALO90" s="8"/>
      <c r="ALP90" s="8"/>
      <c r="ALQ90" s="8"/>
      <c r="ALR90" s="8"/>
      <c r="ALS90" s="8"/>
      <c r="ALT90" s="8"/>
      <c r="ALU90" s="8"/>
      <c r="ALV90" s="8"/>
      <c r="ALW90" s="8"/>
      <c r="ALX90" s="8"/>
      <c r="ALY90" s="8"/>
      <c r="ALZ90" s="8"/>
      <c r="AMA90" s="8"/>
      <c r="AMB90" s="8"/>
      <c r="AMC90" s="8"/>
      <c r="AMD90" s="8"/>
      <c r="AME90" s="8"/>
      <c r="AMF90" s="8"/>
      <c r="AMG90" s="8"/>
      <c r="AMH90" s="8"/>
      <c r="AMI90" s="8"/>
      <c r="AMJ90" s="8"/>
      <c r="AMK90" s="8"/>
      <c r="AML90" s="8"/>
      <c r="AMM90" s="8"/>
      <c r="AMN90" s="8"/>
      <c r="AMO90" s="8"/>
      <c r="AMP90" s="8"/>
      <c r="AMQ90" s="8"/>
      <c r="AMR90" s="8"/>
      <c r="AMS90" s="8"/>
      <c r="AMT90" s="8"/>
      <c r="AMU90" s="8"/>
      <c r="AMV90" s="8"/>
      <c r="AMW90" s="8"/>
      <c r="AMX90" s="8"/>
      <c r="AMY90" s="8"/>
      <c r="AMZ90" s="8"/>
      <c r="ANA90" s="8"/>
      <c r="ANB90" s="8"/>
      <c r="ANC90" s="8"/>
      <c r="AND90" s="8"/>
      <c r="ANE90" s="8"/>
      <c r="ANF90" s="8"/>
      <c r="ANG90" s="8"/>
      <c r="ANH90" s="8"/>
      <c r="ANI90" s="8"/>
      <c r="ANJ90" s="8"/>
      <c r="ANK90" s="8"/>
      <c r="ANL90" s="8"/>
      <c r="ANM90" s="8"/>
      <c r="ANN90" s="8"/>
      <c r="ANO90" s="8"/>
      <c r="ANP90" s="8"/>
      <c r="ANQ90" s="8"/>
      <c r="ANR90" s="8"/>
      <c r="ANS90" s="8"/>
      <c r="ANT90" s="8"/>
      <c r="ANU90" s="8"/>
      <c r="ANV90" s="8"/>
      <c r="ANW90" s="8"/>
      <c r="ANX90" s="8"/>
      <c r="ANY90" s="8"/>
      <c r="ANZ90" s="8"/>
      <c r="AOA90" s="8"/>
      <c r="AOB90" s="8"/>
      <c r="AOC90" s="8"/>
      <c r="AOD90" s="8"/>
      <c r="AOE90" s="8"/>
      <c r="AOF90" s="8"/>
      <c r="AOG90" s="8"/>
      <c r="AOH90" s="8"/>
      <c r="AOI90" s="8"/>
      <c r="AOJ90" s="8"/>
      <c r="AOK90" s="8"/>
      <c r="AOL90" s="8"/>
      <c r="AOM90" s="8"/>
      <c r="AON90" s="8"/>
      <c r="AOO90" s="8"/>
      <c r="AOP90" s="8"/>
      <c r="AOQ90" s="8"/>
      <c r="AOR90" s="8"/>
      <c r="AOS90" s="8"/>
      <c r="AOT90" s="8"/>
      <c r="AOU90" s="8"/>
      <c r="AOV90" s="8"/>
      <c r="AOW90" s="8"/>
      <c r="AOX90" s="8"/>
      <c r="AOY90" s="8"/>
      <c r="AOZ90" s="8"/>
      <c r="APA90" s="8"/>
      <c r="APB90" s="8"/>
      <c r="APC90" s="8"/>
      <c r="APD90" s="8"/>
      <c r="APE90" s="8"/>
      <c r="APF90" s="8"/>
      <c r="APG90" s="8"/>
      <c r="APH90" s="8"/>
      <c r="API90" s="8"/>
      <c r="APJ90" s="8"/>
      <c r="APK90" s="8"/>
      <c r="APL90" s="8"/>
      <c r="APM90" s="8"/>
      <c r="APN90" s="8"/>
      <c r="APO90" s="8"/>
      <c r="APP90" s="8"/>
      <c r="APQ90" s="8"/>
      <c r="APR90" s="8"/>
      <c r="APS90" s="8"/>
      <c r="APT90" s="8"/>
      <c r="APU90" s="8"/>
      <c r="APV90" s="8"/>
      <c r="APW90" s="8"/>
      <c r="APX90" s="8"/>
      <c r="APY90" s="8"/>
      <c r="APZ90" s="8"/>
      <c r="AQA90" s="8"/>
      <c r="AQB90" s="8"/>
      <c r="AQC90" s="8"/>
      <c r="AQD90" s="8"/>
      <c r="AQE90" s="8"/>
      <c r="AQF90" s="8"/>
      <c r="AQG90" s="8"/>
      <c r="AQH90" s="8"/>
      <c r="AQI90" s="8"/>
      <c r="AQJ90" s="8"/>
      <c r="AQK90" s="8"/>
      <c r="AQL90" s="8"/>
      <c r="AQM90" s="8"/>
      <c r="AQN90" s="8"/>
      <c r="AQO90" s="8"/>
      <c r="AQP90" s="8"/>
      <c r="AQQ90" s="8"/>
      <c r="AQR90" s="8"/>
      <c r="AQS90" s="8"/>
      <c r="AQT90" s="8"/>
      <c r="AQU90" s="8"/>
      <c r="AQV90" s="8"/>
      <c r="AQW90" s="8"/>
      <c r="AQX90" s="8"/>
      <c r="AQY90" s="8"/>
      <c r="AQZ90" s="8"/>
      <c r="ARA90" s="8"/>
      <c r="ARB90" s="8"/>
      <c r="ARC90" s="8"/>
      <c r="ARD90" s="8"/>
      <c r="ARE90" s="8"/>
      <c r="ARF90" s="8"/>
      <c r="ARG90" s="8"/>
      <c r="ARH90" s="8"/>
      <c r="ARI90" s="8"/>
      <c r="ARJ90" s="8"/>
      <c r="ARK90" s="8"/>
      <c r="ARL90" s="8"/>
      <c r="ARM90" s="8"/>
      <c r="ARN90" s="8"/>
      <c r="ARO90" s="8"/>
      <c r="ARP90" s="8"/>
      <c r="ARQ90" s="8"/>
      <c r="ARR90" s="8"/>
      <c r="ARS90" s="8"/>
      <c r="ART90" s="8"/>
      <c r="ARU90" s="8"/>
      <c r="ARV90" s="8"/>
      <c r="ARW90" s="8"/>
      <c r="ARX90" s="8"/>
      <c r="ARY90" s="8"/>
      <c r="ARZ90" s="8"/>
      <c r="ASA90" s="8"/>
      <c r="ASB90" s="8"/>
      <c r="ASC90" s="8"/>
      <c r="ASD90" s="8"/>
      <c r="ASE90" s="8"/>
      <c r="ASF90" s="8"/>
      <c r="ASG90" s="8"/>
      <c r="ASH90" s="8"/>
      <c r="ASI90" s="8"/>
      <c r="ASJ90" s="8"/>
      <c r="ASK90" s="8"/>
      <c r="ASL90" s="8"/>
      <c r="ASM90" s="8"/>
      <c r="ASN90" s="8"/>
      <c r="ASO90" s="8"/>
      <c r="ASP90" s="8"/>
      <c r="ASQ90" s="8"/>
      <c r="ASR90" s="8"/>
      <c r="ASS90" s="8"/>
      <c r="AST90" s="8"/>
      <c r="ASU90" s="8"/>
      <c r="ASV90" s="8"/>
      <c r="ASW90" s="8"/>
      <c r="ASX90" s="8"/>
      <c r="ASY90" s="8"/>
      <c r="ASZ90" s="8"/>
      <c r="ATA90" s="8"/>
      <c r="ATB90" s="8"/>
      <c r="ATC90" s="8"/>
      <c r="ATD90" s="8"/>
      <c r="ATE90" s="8"/>
      <c r="ATF90" s="8"/>
      <c r="ATG90" s="8"/>
      <c r="ATH90" s="8"/>
      <c r="ATI90" s="8"/>
      <c r="ATJ90" s="8"/>
      <c r="ATK90" s="8"/>
      <c r="ATL90" s="8"/>
      <c r="ATM90" s="8"/>
      <c r="ATN90" s="8"/>
      <c r="ATO90" s="8"/>
      <c r="ATP90" s="8"/>
      <c r="ATQ90" s="8"/>
      <c r="ATR90" s="8"/>
      <c r="ATS90" s="8"/>
      <c r="ATT90" s="8"/>
      <c r="ATU90" s="8"/>
      <c r="ATV90" s="8"/>
      <c r="ATW90" s="8"/>
      <c r="ATX90" s="8"/>
      <c r="ATY90" s="8"/>
      <c r="ATZ90" s="8"/>
      <c r="AUA90" s="8"/>
      <c r="AUB90" s="8"/>
      <c r="AUC90" s="8"/>
      <c r="AUD90" s="8"/>
      <c r="AUE90" s="8"/>
      <c r="AUF90" s="8"/>
      <c r="AUG90" s="8"/>
      <c r="AUH90" s="8"/>
      <c r="AUI90" s="8"/>
      <c r="AUJ90" s="8"/>
      <c r="AUK90" s="8"/>
      <c r="AUL90" s="8"/>
      <c r="AUM90" s="8"/>
      <c r="AUN90" s="8"/>
      <c r="AUO90" s="8"/>
      <c r="AUP90" s="8"/>
      <c r="AUQ90" s="8"/>
      <c r="AUR90" s="8"/>
      <c r="AUS90" s="8"/>
      <c r="AUT90" s="8"/>
      <c r="AUU90" s="8"/>
      <c r="AUV90" s="8"/>
      <c r="AUW90" s="8"/>
      <c r="AUX90" s="8"/>
      <c r="AUY90" s="8"/>
      <c r="AUZ90" s="8"/>
      <c r="AVA90" s="8"/>
      <c r="AVB90" s="8"/>
      <c r="AVC90" s="8"/>
      <c r="AVD90" s="8"/>
      <c r="AVE90" s="8"/>
      <c r="AVF90" s="8"/>
      <c r="AVG90" s="8"/>
      <c r="AVH90" s="8"/>
      <c r="AVI90" s="8"/>
      <c r="AVJ90" s="8"/>
      <c r="AVK90" s="8"/>
      <c r="AVL90" s="8"/>
      <c r="AVM90" s="8"/>
      <c r="AVN90" s="8"/>
      <c r="AVO90" s="8"/>
      <c r="AVP90" s="8"/>
      <c r="AVQ90" s="8"/>
      <c r="AVR90" s="8"/>
      <c r="AVS90" s="8"/>
      <c r="AVT90" s="8"/>
      <c r="AVU90" s="8"/>
      <c r="AVV90" s="8"/>
      <c r="AVW90" s="8"/>
      <c r="AVX90" s="8"/>
      <c r="AVY90" s="8"/>
      <c r="AVZ90" s="8"/>
      <c r="AWA90" s="8"/>
      <c r="AWB90" s="8"/>
      <c r="AWC90" s="8"/>
      <c r="AWD90" s="8"/>
      <c r="AWE90" s="8"/>
      <c r="AWF90" s="8"/>
      <c r="AWG90" s="8"/>
      <c r="AWH90" s="8"/>
      <c r="AWI90" s="8"/>
      <c r="AWJ90" s="8"/>
      <c r="AWK90" s="8"/>
      <c r="AWL90" s="8"/>
      <c r="AWM90" s="8"/>
      <c r="AWN90" s="8"/>
      <c r="AWO90" s="8"/>
      <c r="AWP90" s="8"/>
      <c r="AWQ90" s="8"/>
      <c r="AWR90" s="8"/>
      <c r="AWS90" s="8"/>
      <c r="AWT90" s="8"/>
      <c r="AWU90" s="8"/>
      <c r="AWV90" s="8"/>
      <c r="AWW90" s="8"/>
      <c r="AWX90" s="8"/>
      <c r="AWY90" s="8"/>
      <c r="AWZ90" s="8"/>
      <c r="AXA90" s="8"/>
      <c r="AXB90" s="8"/>
      <c r="AXC90" s="8"/>
      <c r="AXD90" s="8"/>
      <c r="AXE90" s="8"/>
      <c r="AXF90" s="8"/>
      <c r="AXG90" s="8"/>
      <c r="AXH90" s="8"/>
      <c r="AXI90" s="8"/>
      <c r="AXJ90" s="8"/>
      <c r="AXK90" s="8"/>
      <c r="AXL90" s="8"/>
      <c r="AXM90" s="8"/>
      <c r="AXN90" s="8"/>
      <c r="AXO90" s="8"/>
      <c r="AXP90" s="8"/>
      <c r="AXQ90" s="8"/>
      <c r="AXR90" s="8"/>
      <c r="AXS90" s="8"/>
      <c r="AXT90" s="8"/>
      <c r="AXU90" s="8"/>
      <c r="AXV90" s="8"/>
      <c r="AXW90" s="8"/>
      <c r="AXX90" s="8"/>
      <c r="AXY90" s="8"/>
      <c r="AXZ90" s="8"/>
      <c r="AYA90" s="8"/>
      <c r="AYB90" s="8"/>
      <c r="AYC90" s="8"/>
      <c r="AYD90" s="8"/>
      <c r="AYE90" s="8"/>
      <c r="AYF90" s="8"/>
      <c r="AYG90" s="8"/>
      <c r="AYH90" s="8"/>
      <c r="AYI90" s="8"/>
      <c r="AYJ90" s="8"/>
      <c r="AYK90" s="8"/>
      <c r="AYL90" s="8"/>
      <c r="AYM90" s="8"/>
      <c r="AYN90" s="8"/>
      <c r="AYO90" s="8"/>
      <c r="AYP90" s="8"/>
      <c r="AYQ90" s="8"/>
      <c r="AYR90" s="8"/>
      <c r="AYS90" s="8"/>
      <c r="AYT90" s="8"/>
      <c r="AYU90" s="8"/>
      <c r="AYV90" s="8"/>
      <c r="AYW90" s="8"/>
      <c r="AYX90" s="8"/>
      <c r="AYY90" s="8"/>
      <c r="AYZ90" s="8"/>
      <c r="AZA90" s="8"/>
      <c r="AZB90" s="8"/>
      <c r="AZC90" s="8"/>
      <c r="AZD90" s="8"/>
      <c r="AZE90" s="8"/>
      <c r="AZF90" s="8"/>
      <c r="AZG90" s="8"/>
      <c r="AZH90" s="8"/>
      <c r="AZI90" s="8"/>
      <c r="AZJ90" s="8"/>
      <c r="AZK90" s="8"/>
      <c r="AZL90" s="8"/>
      <c r="AZM90" s="8"/>
      <c r="AZN90" s="8"/>
      <c r="AZO90" s="8"/>
      <c r="AZP90" s="8"/>
      <c r="AZQ90" s="8"/>
      <c r="AZR90" s="8"/>
      <c r="AZS90" s="8"/>
      <c r="AZT90" s="8"/>
      <c r="AZU90" s="8"/>
      <c r="AZV90" s="8"/>
      <c r="AZW90" s="8"/>
      <c r="AZX90" s="8"/>
      <c r="AZY90" s="8"/>
      <c r="AZZ90" s="8"/>
      <c r="BAA90" s="8"/>
      <c r="BAB90" s="8"/>
      <c r="BAC90" s="8"/>
      <c r="BAD90" s="8"/>
      <c r="BAE90" s="8"/>
      <c r="BAF90" s="8"/>
      <c r="BAG90" s="8"/>
      <c r="BAH90" s="8"/>
      <c r="BAI90" s="8"/>
      <c r="BAJ90" s="8"/>
      <c r="BAK90" s="8"/>
      <c r="BAL90" s="8"/>
      <c r="BAM90" s="8"/>
      <c r="BAN90" s="8"/>
      <c r="BAO90" s="8"/>
      <c r="BAP90" s="8"/>
      <c r="BAQ90" s="8"/>
      <c r="BAR90" s="8"/>
      <c r="BAS90" s="8"/>
      <c r="BAT90" s="8"/>
      <c r="BAU90" s="8"/>
      <c r="BAV90" s="8"/>
      <c r="BAW90" s="8"/>
      <c r="BAX90" s="8"/>
      <c r="BAY90" s="8"/>
      <c r="BAZ90" s="8"/>
      <c r="BBA90" s="8"/>
      <c r="BBB90" s="8"/>
      <c r="BBC90" s="8"/>
      <c r="BBD90" s="8"/>
      <c r="BBE90" s="8"/>
      <c r="BBF90" s="8"/>
      <c r="BBG90" s="8"/>
      <c r="BBH90" s="8"/>
      <c r="BBI90" s="8"/>
      <c r="BBJ90" s="8"/>
      <c r="BBK90" s="8"/>
      <c r="BBL90" s="8"/>
      <c r="BBM90" s="8"/>
      <c r="BBN90" s="8"/>
      <c r="BBO90" s="8"/>
      <c r="BBP90" s="8"/>
      <c r="BBQ90" s="8"/>
      <c r="BBR90" s="8"/>
      <c r="BBS90" s="8"/>
      <c r="BBT90" s="8"/>
      <c r="BBU90" s="8"/>
      <c r="BBV90" s="8"/>
      <c r="BBW90" s="8"/>
      <c r="BBX90" s="8"/>
      <c r="BBY90" s="8"/>
      <c r="BBZ90" s="8"/>
      <c r="BCA90" s="8"/>
      <c r="BCB90" s="8"/>
      <c r="BCC90" s="8"/>
      <c r="BCD90" s="8"/>
      <c r="BCE90" s="8"/>
      <c r="BCF90" s="8"/>
      <c r="BCG90" s="8"/>
      <c r="BCH90" s="8"/>
      <c r="BCI90" s="8"/>
      <c r="BCJ90" s="8"/>
      <c r="BCK90" s="8"/>
      <c r="BCL90" s="8"/>
      <c r="BCM90" s="8"/>
      <c r="BCN90" s="8"/>
      <c r="BCO90" s="8"/>
      <c r="BCP90" s="8"/>
      <c r="BCQ90" s="8"/>
      <c r="BCR90" s="8"/>
      <c r="BCS90" s="8"/>
      <c r="BCT90" s="8"/>
      <c r="BCU90" s="8"/>
      <c r="BCV90" s="8"/>
      <c r="BCW90" s="8"/>
      <c r="BCX90" s="8"/>
      <c r="BCY90" s="8"/>
      <c r="BCZ90" s="8"/>
      <c r="BDA90" s="8"/>
      <c r="BDB90" s="8"/>
      <c r="BDC90" s="8"/>
      <c r="BDD90" s="8"/>
      <c r="BDE90" s="8"/>
      <c r="BDF90" s="8"/>
      <c r="BDG90" s="8"/>
      <c r="BDH90" s="8"/>
      <c r="BDI90" s="8"/>
      <c r="BDJ90" s="8"/>
      <c r="BDK90" s="8"/>
      <c r="BDL90" s="8"/>
      <c r="BDM90" s="8"/>
      <c r="BDN90" s="8"/>
      <c r="BDO90" s="8"/>
      <c r="BDP90" s="8"/>
      <c r="BDQ90" s="8"/>
      <c r="BDR90" s="8"/>
      <c r="BDS90" s="8"/>
      <c r="BDT90" s="8"/>
      <c r="BDU90" s="8"/>
      <c r="BDV90" s="8"/>
      <c r="BDW90" s="8"/>
      <c r="BDX90" s="8"/>
      <c r="BDY90" s="8"/>
      <c r="BDZ90" s="8"/>
      <c r="BEA90" s="8"/>
      <c r="BEB90" s="8"/>
      <c r="BEC90" s="8"/>
      <c r="BED90" s="8"/>
      <c r="BEE90" s="8"/>
      <c r="BEF90" s="8"/>
      <c r="BEG90" s="8"/>
      <c r="BEH90" s="8"/>
      <c r="BEI90" s="8"/>
      <c r="BEJ90" s="8"/>
      <c r="BEK90" s="8"/>
      <c r="BEL90" s="8"/>
      <c r="BEM90" s="8"/>
      <c r="BEN90" s="8"/>
      <c r="BEO90" s="8"/>
      <c r="BEP90" s="8"/>
      <c r="BEQ90" s="8"/>
      <c r="BER90" s="8"/>
      <c r="BES90" s="8"/>
      <c r="BET90" s="8"/>
      <c r="BEU90" s="8"/>
      <c r="BEV90" s="8"/>
      <c r="BEW90" s="8"/>
      <c r="BEX90" s="8"/>
      <c r="BEY90" s="8"/>
      <c r="BEZ90" s="8"/>
      <c r="BFA90" s="8"/>
      <c r="BFB90" s="8"/>
      <c r="BFC90" s="8"/>
      <c r="BFD90" s="8"/>
      <c r="BFE90" s="8"/>
      <c r="BFF90" s="8"/>
      <c r="BFG90" s="8"/>
      <c r="BFH90" s="8"/>
      <c r="BFI90" s="8"/>
      <c r="BFJ90" s="8"/>
      <c r="BFK90" s="8"/>
      <c r="BFL90" s="8"/>
      <c r="BFM90" s="8"/>
      <c r="BFN90" s="8"/>
      <c r="BFO90" s="8"/>
      <c r="BFP90" s="8"/>
      <c r="BFQ90" s="8"/>
      <c r="BFR90" s="8"/>
      <c r="BFS90" s="8"/>
      <c r="BFT90" s="8"/>
      <c r="BFU90" s="8"/>
      <c r="BFV90" s="8"/>
      <c r="BFW90" s="8"/>
      <c r="BFX90" s="8"/>
      <c r="BFY90" s="8"/>
      <c r="BFZ90" s="8"/>
      <c r="BGA90" s="8"/>
      <c r="BGB90" s="8"/>
      <c r="BGC90" s="8"/>
      <c r="BGD90" s="8"/>
      <c r="BGE90" s="8"/>
      <c r="BGF90" s="8"/>
      <c r="BGG90" s="8"/>
      <c r="BGH90" s="8"/>
      <c r="BGI90" s="8"/>
      <c r="BGJ90" s="8"/>
      <c r="BGK90" s="8"/>
      <c r="BGL90" s="8"/>
      <c r="BGM90" s="8"/>
      <c r="BGN90" s="8"/>
      <c r="BGO90" s="8"/>
      <c r="BGP90" s="8"/>
      <c r="BGQ90" s="8"/>
      <c r="BGR90" s="8"/>
      <c r="BGS90" s="8"/>
      <c r="BGT90" s="8"/>
      <c r="BGU90" s="8"/>
      <c r="BGV90" s="8"/>
      <c r="BGW90" s="8"/>
      <c r="BGX90" s="8"/>
      <c r="BGY90" s="8"/>
      <c r="BGZ90" s="8"/>
      <c r="BHA90" s="8"/>
      <c r="BHB90" s="8"/>
      <c r="BHC90" s="8"/>
      <c r="BHD90" s="8"/>
      <c r="BHE90" s="8"/>
      <c r="BHF90" s="8"/>
      <c r="BHG90" s="8"/>
      <c r="BHH90" s="8"/>
      <c r="BHI90" s="8"/>
      <c r="BHJ90" s="8"/>
      <c r="BHK90" s="8"/>
      <c r="BHL90" s="8"/>
      <c r="BHM90" s="8"/>
      <c r="BHN90" s="8"/>
      <c r="BHO90" s="8"/>
      <c r="BHP90" s="8"/>
      <c r="BHQ90" s="8"/>
      <c r="BHR90" s="8"/>
      <c r="BHS90" s="8"/>
      <c r="BHT90" s="8"/>
      <c r="BHU90" s="8"/>
      <c r="BHV90" s="8"/>
      <c r="BHW90" s="8"/>
      <c r="BHX90" s="8"/>
      <c r="BHY90" s="8"/>
      <c r="BHZ90" s="8"/>
      <c r="BIA90" s="8"/>
      <c r="BIB90" s="8"/>
      <c r="BIC90" s="8"/>
      <c r="BID90" s="8"/>
      <c r="BIE90" s="8"/>
      <c r="BIF90" s="8"/>
      <c r="BIG90" s="8"/>
      <c r="BIH90" s="8"/>
      <c r="BII90" s="8"/>
      <c r="BIJ90" s="8"/>
      <c r="BIK90" s="8"/>
      <c r="BIL90" s="8"/>
      <c r="BIM90" s="8"/>
      <c r="BIN90" s="8"/>
      <c r="BIO90" s="8"/>
      <c r="BIP90" s="8"/>
      <c r="BIQ90" s="8"/>
      <c r="BIR90" s="8"/>
      <c r="BIS90" s="8"/>
      <c r="BIT90" s="8"/>
      <c r="BIU90" s="8"/>
      <c r="BIV90" s="8"/>
      <c r="BIW90" s="8"/>
      <c r="BIX90" s="8"/>
      <c r="BIY90" s="8"/>
      <c r="BIZ90" s="8"/>
      <c r="BJA90" s="8"/>
      <c r="BJB90" s="8"/>
      <c r="BJC90" s="8"/>
      <c r="BJD90" s="8"/>
      <c r="BJE90" s="8"/>
      <c r="BJF90" s="8"/>
      <c r="BJG90" s="8"/>
      <c r="BJH90" s="8"/>
      <c r="BJI90" s="8"/>
      <c r="BJJ90" s="8"/>
      <c r="BJK90" s="8"/>
      <c r="BJL90" s="8"/>
      <c r="BJM90" s="8"/>
      <c r="BJN90" s="8"/>
      <c r="BJO90" s="8"/>
      <c r="BJP90" s="8"/>
      <c r="BJQ90" s="8"/>
      <c r="BJR90" s="8"/>
      <c r="BJS90" s="8"/>
      <c r="BJT90" s="8"/>
      <c r="BJU90" s="8"/>
      <c r="BJV90" s="8"/>
      <c r="BJW90" s="8"/>
      <c r="BJX90" s="8"/>
      <c r="BJY90" s="8"/>
      <c r="BJZ90" s="8"/>
      <c r="BKA90" s="8"/>
      <c r="BKB90" s="8"/>
      <c r="BKC90" s="8"/>
      <c r="BKD90" s="8"/>
      <c r="BKE90" s="8"/>
      <c r="BKF90" s="8"/>
      <c r="BKG90" s="8"/>
      <c r="BKH90" s="8"/>
      <c r="BKI90" s="8"/>
      <c r="BKJ90" s="8"/>
      <c r="BKK90" s="8"/>
      <c r="BKL90" s="8"/>
      <c r="BKM90" s="8"/>
      <c r="BKN90" s="8"/>
      <c r="BKO90" s="8"/>
      <c r="BKP90" s="8"/>
      <c r="BKQ90" s="8"/>
      <c r="BKR90" s="8"/>
      <c r="BKS90" s="8"/>
      <c r="BKT90" s="8"/>
      <c r="BKU90" s="8"/>
      <c r="BKV90" s="8"/>
      <c r="BKW90" s="8"/>
      <c r="BKX90" s="8"/>
      <c r="BKY90" s="8"/>
      <c r="BKZ90" s="8"/>
      <c r="BLA90" s="8"/>
      <c r="BLB90" s="8"/>
      <c r="BLC90" s="8"/>
      <c r="BLD90" s="8"/>
      <c r="BLE90" s="8"/>
      <c r="BLF90" s="8"/>
      <c r="BLG90" s="8"/>
      <c r="BLH90" s="8"/>
      <c r="BLI90" s="8"/>
      <c r="BLJ90" s="8"/>
      <c r="BLK90" s="8"/>
      <c r="BLL90" s="8"/>
      <c r="BLM90" s="8"/>
      <c r="BLN90" s="8"/>
      <c r="BLO90" s="8"/>
      <c r="BLP90" s="8"/>
      <c r="BLQ90" s="8"/>
      <c r="BLR90" s="8"/>
      <c r="BLS90" s="8"/>
      <c r="BLT90" s="8"/>
      <c r="BLU90" s="8"/>
      <c r="BLV90" s="8"/>
      <c r="BLW90" s="8"/>
      <c r="BLX90" s="8"/>
      <c r="BLY90" s="8"/>
      <c r="BLZ90" s="8"/>
      <c r="BMA90" s="8"/>
      <c r="BMB90" s="8"/>
      <c r="BMC90" s="8"/>
      <c r="BMD90" s="8"/>
      <c r="BME90" s="8"/>
      <c r="BMF90" s="8"/>
      <c r="BMG90" s="8"/>
      <c r="BMH90" s="8"/>
      <c r="BMI90" s="8"/>
      <c r="BMJ90" s="8"/>
      <c r="BMK90" s="8"/>
      <c r="BML90" s="8"/>
      <c r="BMM90" s="8"/>
      <c r="BMN90" s="8"/>
      <c r="BMO90" s="8"/>
      <c r="BMP90" s="8"/>
      <c r="BMQ90" s="8"/>
      <c r="BMR90" s="8"/>
      <c r="BMS90" s="8"/>
      <c r="BMT90" s="8"/>
      <c r="BMU90" s="8"/>
      <c r="BMV90" s="8"/>
      <c r="BMW90" s="8"/>
      <c r="BMX90" s="8"/>
      <c r="BMY90" s="8"/>
      <c r="BMZ90" s="8"/>
      <c r="BNA90" s="8"/>
      <c r="BNB90" s="8"/>
      <c r="BNC90" s="8"/>
      <c r="BND90" s="8"/>
      <c r="BNE90" s="8"/>
      <c r="BNF90" s="8"/>
      <c r="BNG90" s="8"/>
      <c r="BNH90" s="8"/>
      <c r="BNI90" s="8"/>
      <c r="BNJ90" s="8"/>
      <c r="BNK90" s="8"/>
      <c r="BNL90" s="8"/>
      <c r="BNM90" s="8"/>
      <c r="BNN90" s="8"/>
      <c r="BNO90" s="8"/>
      <c r="BNP90" s="8"/>
      <c r="BNQ90" s="8"/>
      <c r="BNR90" s="8"/>
      <c r="BNS90" s="8"/>
      <c r="BNT90" s="8"/>
      <c r="BNU90" s="8"/>
      <c r="BNV90" s="8"/>
      <c r="BNW90" s="8"/>
      <c r="BNX90" s="8"/>
      <c r="BNY90" s="8"/>
      <c r="BNZ90" s="8"/>
      <c r="BOA90" s="8"/>
      <c r="BOB90" s="8"/>
      <c r="BOC90" s="8"/>
      <c r="BOD90" s="8"/>
      <c r="BOE90" s="8"/>
      <c r="BOF90" s="8"/>
      <c r="BOG90" s="8"/>
      <c r="BOH90" s="8"/>
      <c r="BOI90" s="8"/>
      <c r="BOJ90" s="8"/>
      <c r="BOK90" s="8"/>
      <c r="BOL90" s="8"/>
      <c r="BOM90" s="8"/>
      <c r="BON90" s="8"/>
      <c r="BOO90" s="8"/>
      <c r="BOP90" s="8"/>
      <c r="BOQ90" s="8"/>
      <c r="BOR90" s="8"/>
      <c r="BOS90" s="8"/>
      <c r="BOT90" s="8"/>
      <c r="BOU90" s="8"/>
      <c r="BOV90" s="8"/>
      <c r="BOW90" s="8"/>
      <c r="BOX90" s="8"/>
      <c r="BOY90" s="8"/>
      <c r="BOZ90" s="8"/>
      <c r="BPA90" s="8"/>
      <c r="BPB90" s="8"/>
      <c r="BPC90" s="8"/>
      <c r="BPD90" s="8"/>
      <c r="BPE90" s="8"/>
      <c r="BPF90" s="8"/>
      <c r="BPG90" s="8"/>
      <c r="BPH90" s="8"/>
      <c r="BPI90" s="8"/>
      <c r="BPJ90" s="8"/>
      <c r="BPK90" s="8"/>
      <c r="BPL90" s="8"/>
      <c r="BPM90" s="8"/>
      <c r="BPN90" s="8"/>
      <c r="BPO90" s="8"/>
      <c r="BPP90" s="8"/>
      <c r="BPQ90" s="8"/>
      <c r="BPR90" s="8"/>
      <c r="BPS90" s="8"/>
      <c r="BPT90" s="8"/>
      <c r="BPU90" s="8"/>
      <c r="BPV90" s="8"/>
      <c r="BPW90" s="8"/>
      <c r="BPX90" s="8"/>
      <c r="BPY90" s="8"/>
      <c r="BPZ90" s="8"/>
      <c r="BQA90" s="8"/>
      <c r="BQB90" s="8"/>
      <c r="BQC90" s="8"/>
      <c r="BQD90" s="8"/>
      <c r="BQE90" s="8"/>
      <c r="BQF90" s="8"/>
      <c r="BQG90" s="8"/>
      <c r="BQH90" s="8"/>
      <c r="BQI90" s="8"/>
      <c r="BQJ90" s="8"/>
      <c r="BQK90" s="8"/>
      <c r="BQL90" s="8"/>
      <c r="BQM90" s="8"/>
      <c r="BQN90" s="8"/>
      <c r="BQO90" s="8"/>
      <c r="BQP90" s="8"/>
      <c r="BQQ90" s="8"/>
      <c r="BQR90" s="8"/>
      <c r="BQS90" s="8"/>
      <c r="BQT90" s="8"/>
      <c r="BQU90" s="8"/>
      <c r="BQV90" s="8"/>
      <c r="BQW90" s="8"/>
      <c r="BQX90" s="8"/>
      <c r="BQY90" s="8"/>
      <c r="BQZ90" s="8"/>
      <c r="BRA90" s="8"/>
      <c r="BRB90" s="8"/>
      <c r="BRC90" s="8"/>
      <c r="BRD90" s="8"/>
      <c r="BRE90" s="8"/>
      <c r="BRF90" s="8"/>
      <c r="BRG90" s="8"/>
      <c r="BRH90" s="8"/>
      <c r="BRI90" s="8"/>
      <c r="BRJ90" s="8"/>
      <c r="BRK90" s="8"/>
      <c r="BRL90" s="8"/>
      <c r="BRM90" s="8"/>
      <c r="BRN90" s="8"/>
      <c r="BRO90" s="8"/>
      <c r="BRP90" s="8"/>
      <c r="BRQ90" s="8"/>
      <c r="BRR90" s="8"/>
      <c r="BRS90" s="8"/>
      <c r="BRT90" s="8"/>
      <c r="BRU90" s="8"/>
      <c r="BRV90" s="8"/>
      <c r="BRW90" s="8"/>
      <c r="BRX90" s="8"/>
      <c r="BRY90" s="8"/>
      <c r="BRZ90" s="8"/>
      <c r="BSA90" s="8"/>
      <c r="BSB90" s="8"/>
      <c r="BSC90" s="8"/>
      <c r="BSD90" s="8"/>
      <c r="BSE90" s="8"/>
      <c r="BSF90" s="8"/>
      <c r="BSG90" s="8"/>
      <c r="BSH90" s="8"/>
      <c r="BSI90" s="8"/>
      <c r="BSJ90" s="8"/>
      <c r="BSK90" s="8"/>
      <c r="BSL90" s="8"/>
      <c r="BSM90" s="8"/>
      <c r="BSN90" s="8"/>
      <c r="BSO90" s="8"/>
      <c r="BSP90" s="8"/>
      <c r="BSQ90" s="8"/>
      <c r="BSR90" s="8"/>
      <c r="BSS90" s="8"/>
      <c r="BST90" s="8"/>
      <c r="BSU90" s="8"/>
      <c r="BSV90" s="8"/>
      <c r="BSW90" s="8"/>
      <c r="BSX90" s="8"/>
      <c r="BSY90" s="8"/>
      <c r="BSZ90" s="8"/>
      <c r="BTA90" s="8"/>
      <c r="BTB90" s="8"/>
      <c r="BTC90" s="8"/>
      <c r="BTD90" s="8"/>
      <c r="BTE90" s="8"/>
      <c r="BTF90" s="8"/>
      <c r="BTG90" s="8"/>
      <c r="BTH90" s="8"/>
      <c r="BTI90" s="8"/>
      <c r="BTJ90" s="8"/>
      <c r="BTK90" s="8"/>
      <c r="BTL90" s="8"/>
      <c r="BTM90" s="8"/>
      <c r="BTN90" s="8"/>
      <c r="BTO90" s="8"/>
      <c r="BTP90" s="8"/>
      <c r="BTQ90" s="8"/>
      <c r="BTR90" s="8"/>
      <c r="BTS90" s="8"/>
      <c r="BTT90" s="8"/>
      <c r="BTU90" s="8"/>
      <c r="BTV90" s="8"/>
      <c r="BTW90" s="8"/>
      <c r="BTX90" s="8"/>
      <c r="BTY90" s="8"/>
      <c r="BTZ90" s="8"/>
      <c r="BUA90" s="8"/>
      <c r="BUB90" s="8"/>
      <c r="BUC90" s="8"/>
      <c r="BUD90" s="8"/>
      <c r="BUE90" s="8"/>
      <c r="BUF90" s="8"/>
      <c r="BUG90" s="8"/>
      <c r="BUH90" s="8"/>
      <c r="BUI90" s="8"/>
      <c r="BUJ90" s="8"/>
      <c r="BUK90" s="8"/>
      <c r="BUL90" s="8"/>
      <c r="BUM90" s="8"/>
      <c r="BUN90" s="8"/>
      <c r="BUO90" s="8"/>
      <c r="BUP90" s="8"/>
      <c r="BUQ90" s="8"/>
      <c r="BUR90" s="8"/>
      <c r="BUS90" s="8"/>
      <c r="BUT90" s="8"/>
      <c r="BUU90" s="8"/>
      <c r="BUV90" s="8"/>
      <c r="BUW90" s="8"/>
      <c r="BUX90" s="8"/>
      <c r="BUY90" s="8"/>
      <c r="BUZ90" s="8"/>
      <c r="BVA90" s="8"/>
      <c r="BVB90" s="8"/>
      <c r="BVC90" s="8"/>
      <c r="BVD90" s="8"/>
      <c r="BVE90" s="8"/>
      <c r="BVF90" s="8"/>
      <c r="BVG90" s="8"/>
      <c r="BVH90" s="8"/>
      <c r="BVI90" s="8"/>
      <c r="BVJ90" s="8"/>
      <c r="BVK90" s="8"/>
      <c r="BVL90" s="8"/>
      <c r="BVM90" s="8"/>
      <c r="BVN90" s="8"/>
      <c r="BVO90" s="8"/>
      <c r="BVP90" s="8"/>
      <c r="BVQ90" s="8"/>
      <c r="BVR90" s="8"/>
      <c r="BVS90" s="8"/>
      <c r="BVT90" s="8"/>
      <c r="BVU90" s="8"/>
      <c r="BVV90" s="8"/>
      <c r="BVW90" s="8"/>
      <c r="BVX90" s="8"/>
      <c r="BVY90" s="8"/>
      <c r="BVZ90" s="8"/>
      <c r="BWA90" s="8"/>
      <c r="BWB90" s="8"/>
      <c r="BWC90" s="8"/>
      <c r="BWD90" s="8"/>
      <c r="BWE90" s="8"/>
      <c r="BWF90" s="8"/>
      <c r="BWG90" s="8"/>
      <c r="BWH90" s="8"/>
      <c r="BWI90" s="8"/>
      <c r="BWJ90" s="8"/>
      <c r="BWK90" s="8"/>
      <c r="BWL90" s="8"/>
      <c r="BWM90" s="8"/>
      <c r="BWN90" s="8"/>
      <c r="BWO90" s="8"/>
      <c r="BWP90" s="8"/>
      <c r="BWQ90" s="8"/>
      <c r="BWR90" s="8"/>
      <c r="BWS90" s="8"/>
      <c r="BWT90" s="8"/>
      <c r="BWU90" s="8"/>
      <c r="BWV90" s="8"/>
      <c r="BWW90" s="8"/>
      <c r="BWX90" s="8"/>
      <c r="BWY90" s="8"/>
      <c r="BWZ90" s="8"/>
      <c r="BXA90" s="8"/>
      <c r="BXB90" s="8"/>
      <c r="BXC90" s="8"/>
      <c r="BXD90" s="8"/>
      <c r="BXE90" s="8"/>
      <c r="BXF90" s="8"/>
      <c r="BXG90" s="8"/>
      <c r="BXH90" s="8"/>
      <c r="BXI90" s="8"/>
      <c r="BXJ90" s="8"/>
      <c r="BXK90" s="8"/>
      <c r="BXL90" s="8"/>
      <c r="BXM90" s="8"/>
      <c r="BXN90" s="8"/>
      <c r="BXO90" s="8"/>
      <c r="BXP90" s="8"/>
      <c r="BXQ90" s="8"/>
      <c r="BXR90" s="8"/>
      <c r="BXS90" s="8"/>
      <c r="BXT90" s="8"/>
      <c r="BXU90" s="8"/>
      <c r="BXV90" s="8"/>
      <c r="BXW90" s="8"/>
      <c r="BXX90" s="8"/>
      <c r="BXY90" s="8"/>
      <c r="BXZ90" s="8"/>
      <c r="BYA90" s="8"/>
      <c r="BYB90" s="8"/>
      <c r="BYC90" s="8"/>
      <c r="BYD90" s="8"/>
      <c r="BYE90" s="8"/>
      <c r="BYF90" s="8"/>
      <c r="BYG90" s="8"/>
      <c r="BYH90" s="8"/>
      <c r="BYI90" s="8"/>
      <c r="BYJ90" s="8"/>
      <c r="BYK90" s="8"/>
      <c r="BYL90" s="8"/>
      <c r="BYM90" s="8"/>
      <c r="BYN90" s="8"/>
      <c r="BYO90" s="8"/>
      <c r="BYP90" s="8"/>
      <c r="BYQ90" s="8"/>
      <c r="BYR90" s="8"/>
      <c r="BYS90" s="8"/>
      <c r="BYT90" s="8"/>
      <c r="BYU90" s="8"/>
      <c r="BYV90" s="8"/>
      <c r="BYW90" s="8"/>
      <c r="BYX90" s="8"/>
      <c r="BYY90" s="8"/>
      <c r="BYZ90" s="8"/>
      <c r="BZA90" s="8"/>
      <c r="BZB90" s="8"/>
      <c r="BZC90" s="8"/>
      <c r="BZD90" s="8"/>
      <c r="BZE90" s="8"/>
      <c r="BZF90" s="8"/>
      <c r="BZG90" s="8"/>
      <c r="BZH90" s="8"/>
      <c r="BZI90" s="8"/>
      <c r="BZJ90" s="8"/>
      <c r="BZK90" s="8"/>
      <c r="BZL90" s="8"/>
      <c r="BZM90" s="8"/>
      <c r="BZN90" s="8"/>
      <c r="BZO90" s="8"/>
      <c r="BZP90" s="8"/>
      <c r="BZQ90" s="8"/>
      <c r="BZR90" s="8"/>
      <c r="BZS90" s="8"/>
      <c r="BZT90" s="8"/>
      <c r="BZU90" s="8"/>
      <c r="BZV90" s="8"/>
      <c r="BZW90" s="8"/>
      <c r="BZX90" s="8"/>
      <c r="BZY90" s="8"/>
      <c r="BZZ90" s="8"/>
      <c r="CAA90" s="8"/>
      <c r="CAB90" s="8"/>
      <c r="CAC90" s="8"/>
      <c r="CAD90" s="8"/>
      <c r="CAE90" s="8"/>
      <c r="CAF90" s="8"/>
      <c r="CAG90" s="8"/>
      <c r="CAH90" s="8"/>
      <c r="CAI90" s="8"/>
      <c r="CAJ90" s="8"/>
      <c r="CAK90" s="8"/>
      <c r="CAL90" s="8"/>
      <c r="CAM90" s="8"/>
      <c r="CAN90" s="8"/>
      <c r="CAO90" s="8"/>
      <c r="CAP90" s="8"/>
      <c r="CAQ90" s="8"/>
      <c r="CAR90" s="8"/>
      <c r="CAS90" s="8"/>
      <c r="CAT90" s="8"/>
      <c r="CAU90" s="8"/>
      <c r="CAV90" s="8"/>
      <c r="CAW90" s="8"/>
      <c r="CAX90" s="8"/>
      <c r="CAY90" s="8"/>
      <c r="CAZ90" s="8"/>
      <c r="CBA90" s="8"/>
      <c r="CBB90" s="8"/>
      <c r="CBC90" s="8"/>
      <c r="CBD90" s="8"/>
      <c r="CBE90" s="8"/>
      <c r="CBF90" s="8"/>
      <c r="CBG90" s="8"/>
      <c r="CBH90" s="8"/>
      <c r="CBI90" s="8"/>
      <c r="CBJ90" s="8"/>
      <c r="CBK90" s="8"/>
      <c r="CBL90" s="8"/>
      <c r="CBM90" s="8"/>
      <c r="CBN90" s="8"/>
      <c r="CBO90" s="8"/>
      <c r="CBP90" s="8"/>
      <c r="CBQ90" s="8"/>
      <c r="CBR90" s="8"/>
      <c r="CBS90" s="8"/>
      <c r="CBT90" s="8"/>
      <c r="CBU90" s="8"/>
      <c r="CBV90" s="8"/>
      <c r="CBW90" s="8"/>
      <c r="CBX90" s="8"/>
      <c r="CBY90" s="8"/>
      <c r="CBZ90" s="8"/>
      <c r="CCA90" s="8"/>
      <c r="CCB90" s="8"/>
      <c r="CCC90" s="8"/>
      <c r="CCD90" s="8"/>
      <c r="CCE90" s="8"/>
      <c r="CCF90" s="8"/>
      <c r="CCG90" s="8"/>
      <c r="CCH90" s="8"/>
      <c r="CCI90" s="8"/>
      <c r="CCJ90" s="8"/>
      <c r="CCK90" s="8"/>
      <c r="CCL90" s="8"/>
      <c r="CCM90" s="8"/>
      <c r="CCN90" s="8"/>
      <c r="CCO90" s="8"/>
      <c r="CCP90" s="8"/>
      <c r="CCQ90" s="8"/>
      <c r="CCR90" s="8"/>
      <c r="CCS90" s="8"/>
      <c r="CCT90" s="8"/>
      <c r="CCU90" s="8"/>
      <c r="CCV90" s="8"/>
      <c r="CCW90" s="8"/>
      <c r="CCX90" s="8"/>
      <c r="CCY90" s="8"/>
      <c r="CCZ90" s="8"/>
      <c r="CDA90" s="8"/>
      <c r="CDB90" s="8"/>
      <c r="CDC90" s="8"/>
      <c r="CDD90" s="8"/>
      <c r="CDE90" s="8"/>
      <c r="CDF90" s="8"/>
      <c r="CDG90" s="8"/>
      <c r="CDH90" s="8"/>
      <c r="CDI90" s="8"/>
      <c r="CDJ90" s="8"/>
      <c r="CDK90" s="8"/>
      <c r="CDL90" s="8"/>
      <c r="CDM90" s="8"/>
      <c r="CDN90" s="8"/>
      <c r="CDO90" s="8"/>
      <c r="CDP90" s="8"/>
      <c r="CDQ90" s="8"/>
      <c r="CDR90" s="8"/>
      <c r="CDS90" s="8"/>
      <c r="CDT90" s="8"/>
      <c r="CDU90" s="8"/>
      <c r="CDV90" s="8"/>
      <c r="CDW90" s="8"/>
      <c r="CDX90" s="8"/>
      <c r="CDY90" s="8"/>
      <c r="CDZ90" s="8"/>
      <c r="CEA90" s="8"/>
      <c r="CEB90" s="8"/>
      <c r="CEC90" s="8"/>
      <c r="CED90" s="8"/>
      <c r="CEE90" s="8"/>
      <c r="CEF90" s="8"/>
      <c r="CEG90" s="8"/>
      <c r="CEH90" s="8"/>
      <c r="CEI90" s="8"/>
      <c r="CEJ90" s="8"/>
      <c r="CEK90" s="8"/>
      <c r="CEL90" s="8"/>
      <c r="CEM90" s="8"/>
      <c r="CEN90" s="8"/>
      <c r="CEO90" s="8"/>
      <c r="CEP90" s="8"/>
      <c r="CEQ90" s="8"/>
      <c r="CER90" s="8"/>
      <c r="CES90" s="8"/>
      <c r="CET90" s="8"/>
      <c r="CEU90" s="8"/>
      <c r="CEV90" s="8"/>
      <c r="CEW90" s="8"/>
      <c r="CEX90" s="8"/>
      <c r="CEY90" s="8"/>
      <c r="CEZ90" s="8"/>
      <c r="CFA90" s="8"/>
      <c r="CFB90" s="8"/>
      <c r="CFC90" s="8"/>
      <c r="CFD90" s="8"/>
      <c r="CFE90" s="8"/>
      <c r="CFF90" s="8"/>
      <c r="CFG90" s="8"/>
      <c r="CFH90" s="8"/>
      <c r="CFI90" s="8"/>
      <c r="CFJ90" s="8"/>
      <c r="CFK90" s="8"/>
      <c r="CFL90" s="8"/>
      <c r="CFM90" s="8"/>
      <c r="CFN90" s="8"/>
      <c r="CFO90" s="8"/>
      <c r="CFP90" s="8"/>
      <c r="CFQ90" s="8"/>
      <c r="CFR90" s="8"/>
      <c r="CFS90" s="8"/>
      <c r="CFT90" s="8"/>
      <c r="CFU90" s="8"/>
      <c r="CFV90" s="8"/>
      <c r="CFW90" s="8"/>
      <c r="CFX90" s="8"/>
      <c r="CFY90" s="8"/>
      <c r="CFZ90" s="8"/>
      <c r="CGA90" s="8"/>
      <c r="CGB90" s="8"/>
      <c r="CGC90" s="8"/>
      <c r="CGD90" s="8"/>
      <c r="CGE90" s="8"/>
      <c r="CGF90" s="8"/>
      <c r="CGG90" s="8"/>
      <c r="CGH90" s="8"/>
      <c r="CGI90" s="8"/>
      <c r="CGJ90" s="8"/>
      <c r="CGK90" s="8"/>
      <c r="CGL90" s="8"/>
      <c r="CGM90" s="8"/>
      <c r="CGN90" s="8"/>
      <c r="CGO90" s="8"/>
      <c r="CGP90" s="8"/>
      <c r="CGQ90" s="8"/>
      <c r="CGR90" s="8"/>
      <c r="CGS90" s="8"/>
      <c r="CGT90" s="8"/>
      <c r="CGU90" s="8"/>
      <c r="CGV90" s="8"/>
      <c r="CGW90" s="8"/>
      <c r="CGX90" s="8"/>
      <c r="CGY90" s="8"/>
      <c r="CGZ90" s="8"/>
      <c r="CHA90" s="8"/>
      <c r="CHB90" s="8"/>
      <c r="CHC90" s="8"/>
      <c r="CHD90" s="8"/>
      <c r="CHE90" s="8"/>
      <c r="CHF90" s="8"/>
      <c r="CHG90" s="8"/>
      <c r="CHH90" s="8"/>
      <c r="CHI90" s="8"/>
      <c r="CHJ90" s="8"/>
      <c r="CHK90" s="8"/>
      <c r="CHL90" s="8"/>
      <c r="CHM90" s="8"/>
      <c r="CHN90" s="8"/>
      <c r="CHO90" s="8"/>
      <c r="CHP90" s="8"/>
      <c r="CHQ90" s="8"/>
      <c r="CHR90" s="8"/>
      <c r="CHS90" s="8"/>
      <c r="CHT90" s="8"/>
      <c r="CHU90" s="8"/>
      <c r="CHV90" s="8"/>
      <c r="CHW90" s="8"/>
      <c r="CHX90" s="8"/>
      <c r="CHY90" s="8"/>
      <c r="CHZ90" s="8"/>
      <c r="CIA90" s="8"/>
      <c r="CIB90" s="8"/>
      <c r="CIC90" s="8"/>
      <c r="CID90" s="8"/>
      <c r="CIE90" s="8"/>
      <c r="CIF90" s="8"/>
      <c r="CIG90" s="8"/>
      <c r="CIH90" s="8"/>
      <c r="CII90" s="8"/>
      <c r="CIJ90" s="8"/>
      <c r="CIK90" s="8"/>
      <c r="CIL90" s="8"/>
      <c r="CIM90" s="8"/>
      <c r="CIN90" s="8"/>
      <c r="CIO90" s="8"/>
      <c r="CIP90" s="8"/>
      <c r="CIQ90" s="8"/>
      <c r="CIR90" s="8"/>
      <c r="CIS90" s="8"/>
      <c r="CIT90" s="8"/>
      <c r="CIU90" s="8"/>
      <c r="CIV90" s="8"/>
      <c r="CIW90" s="8"/>
      <c r="CIX90" s="8"/>
      <c r="CIY90" s="8"/>
      <c r="CIZ90" s="8"/>
      <c r="CJA90" s="8"/>
      <c r="CJB90" s="8"/>
      <c r="CJC90" s="8"/>
      <c r="CJD90" s="8"/>
      <c r="CJE90" s="8"/>
      <c r="CJF90" s="8"/>
      <c r="CJG90" s="8"/>
      <c r="CJH90" s="8"/>
      <c r="CJI90" s="8"/>
      <c r="CJJ90" s="8"/>
      <c r="CJK90" s="8"/>
      <c r="CJL90" s="8"/>
      <c r="CJM90" s="8"/>
      <c r="CJN90" s="8"/>
      <c r="CJO90" s="8"/>
      <c r="CJP90" s="8"/>
      <c r="CJQ90" s="8"/>
      <c r="CJR90" s="8"/>
      <c r="CJS90" s="8"/>
      <c r="CJT90" s="8"/>
      <c r="CJU90" s="8"/>
      <c r="CJV90" s="8"/>
      <c r="CJW90" s="8"/>
      <c r="CJX90" s="8"/>
      <c r="CJY90" s="8"/>
      <c r="CJZ90" s="8"/>
      <c r="CKA90" s="8"/>
      <c r="CKB90" s="8"/>
      <c r="CKC90" s="8"/>
      <c r="CKD90" s="8"/>
      <c r="CKE90" s="8"/>
      <c r="CKF90" s="8"/>
      <c r="CKG90" s="8"/>
      <c r="CKH90" s="8"/>
      <c r="CKI90" s="8"/>
      <c r="CKJ90" s="8"/>
      <c r="CKK90" s="8"/>
      <c r="CKL90" s="8"/>
      <c r="CKM90" s="8"/>
      <c r="CKN90" s="8"/>
      <c r="CKO90" s="8"/>
      <c r="CKP90" s="8"/>
      <c r="CKQ90" s="8"/>
      <c r="CKR90" s="8"/>
      <c r="CKS90" s="8"/>
      <c r="CKT90" s="8"/>
      <c r="CKU90" s="8"/>
      <c r="CKV90" s="8"/>
      <c r="CKW90" s="8"/>
      <c r="CKX90" s="8"/>
      <c r="CKY90" s="8"/>
      <c r="CKZ90" s="8"/>
      <c r="CLA90" s="8"/>
      <c r="CLB90" s="8"/>
      <c r="CLC90" s="8"/>
      <c r="CLD90" s="8"/>
      <c r="CLE90" s="8"/>
      <c r="CLF90" s="8"/>
      <c r="CLG90" s="8"/>
      <c r="CLH90" s="8"/>
      <c r="CLI90" s="8"/>
      <c r="CLJ90" s="8"/>
      <c r="CLK90" s="8"/>
      <c r="CLL90" s="8"/>
      <c r="CLM90" s="8"/>
      <c r="CLN90" s="8"/>
      <c r="CLO90" s="8"/>
      <c r="CLP90" s="8"/>
      <c r="CLQ90" s="8"/>
      <c r="CLR90" s="8"/>
      <c r="CLS90" s="8"/>
      <c r="CLT90" s="8"/>
      <c r="CLU90" s="8"/>
      <c r="CLV90" s="8"/>
      <c r="CLW90" s="8"/>
      <c r="CLX90" s="8"/>
      <c r="CLY90" s="8"/>
      <c r="CLZ90" s="8"/>
      <c r="CMA90" s="8"/>
      <c r="CMB90" s="8"/>
      <c r="CMC90" s="8"/>
      <c r="CMD90" s="8"/>
      <c r="CME90" s="8"/>
      <c r="CMF90" s="8"/>
      <c r="CMG90" s="8"/>
      <c r="CMH90" s="8"/>
      <c r="CMI90" s="8"/>
      <c r="CMJ90" s="8"/>
      <c r="CMK90" s="8"/>
      <c r="CML90" s="8"/>
      <c r="CMM90" s="8"/>
      <c r="CMN90" s="8"/>
      <c r="CMO90" s="8"/>
      <c r="CMP90" s="8"/>
      <c r="CMQ90" s="8"/>
      <c r="CMR90" s="8"/>
      <c r="CMS90" s="8"/>
      <c r="CMT90" s="8"/>
      <c r="CMU90" s="8"/>
      <c r="CMV90" s="8"/>
      <c r="CMW90" s="8"/>
      <c r="CMX90" s="8"/>
      <c r="CMY90" s="8"/>
      <c r="CMZ90" s="8"/>
      <c r="CNA90" s="8"/>
      <c r="CNB90" s="8"/>
      <c r="CNC90" s="8"/>
      <c r="CND90" s="8"/>
      <c r="CNE90" s="8"/>
      <c r="CNF90" s="8"/>
      <c r="CNG90" s="8"/>
      <c r="CNH90" s="8"/>
      <c r="CNI90" s="8"/>
      <c r="CNJ90" s="8"/>
      <c r="CNK90" s="8"/>
      <c r="CNL90" s="8"/>
      <c r="CNM90" s="8"/>
      <c r="CNN90" s="8"/>
      <c r="CNO90" s="8"/>
      <c r="CNP90" s="8"/>
      <c r="CNQ90" s="8"/>
      <c r="CNR90" s="8"/>
      <c r="CNS90" s="8"/>
      <c r="CNT90" s="8"/>
      <c r="CNU90" s="8"/>
      <c r="CNV90" s="8"/>
      <c r="CNW90" s="8"/>
      <c r="CNX90" s="8"/>
      <c r="CNY90" s="8"/>
      <c r="CNZ90" s="8"/>
      <c r="COA90" s="8"/>
      <c r="COB90" s="8"/>
      <c r="COC90" s="8"/>
      <c r="COD90" s="8"/>
      <c r="COE90" s="8"/>
      <c r="COF90" s="8"/>
      <c r="COG90" s="8"/>
      <c r="COH90" s="8"/>
      <c r="COI90" s="8"/>
      <c r="COJ90" s="8"/>
      <c r="COK90" s="8"/>
      <c r="COL90" s="8"/>
      <c r="COM90" s="8"/>
      <c r="CON90" s="8"/>
      <c r="COO90" s="8"/>
      <c r="COP90" s="8"/>
      <c r="COQ90" s="8"/>
      <c r="COR90" s="8"/>
      <c r="COS90" s="8"/>
      <c r="COT90" s="8"/>
      <c r="COU90" s="8"/>
      <c r="COV90" s="8"/>
      <c r="COW90" s="8"/>
      <c r="COX90" s="8"/>
      <c r="COY90" s="8"/>
      <c r="COZ90" s="8"/>
      <c r="CPA90" s="8"/>
      <c r="CPB90" s="8"/>
      <c r="CPC90" s="8"/>
      <c r="CPD90" s="8"/>
      <c r="CPE90" s="8"/>
      <c r="CPF90" s="8"/>
      <c r="CPG90" s="8"/>
      <c r="CPH90" s="8"/>
      <c r="CPI90" s="8"/>
      <c r="CPJ90" s="8"/>
      <c r="CPK90" s="8"/>
      <c r="CPL90" s="8"/>
      <c r="CPM90" s="8"/>
      <c r="CPN90" s="8"/>
      <c r="CPO90" s="8"/>
      <c r="CPP90" s="8"/>
      <c r="CPQ90" s="8"/>
      <c r="CPR90" s="8"/>
      <c r="CPS90" s="8"/>
      <c r="CPT90" s="8"/>
      <c r="CPU90" s="8"/>
      <c r="CPV90" s="8"/>
      <c r="CPW90" s="8"/>
      <c r="CPX90" s="8"/>
      <c r="CPY90" s="8"/>
      <c r="CPZ90" s="8"/>
      <c r="CQA90" s="8"/>
      <c r="CQB90" s="8"/>
      <c r="CQC90" s="8"/>
      <c r="CQD90" s="8"/>
      <c r="CQE90" s="8"/>
      <c r="CQF90" s="8"/>
      <c r="CQG90" s="8"/>
      <c r="CQH90" s="8"/>
      <c r="CQI90" s="8"/>
      <c r="CQJ90" s="8"/>
      <c r="CQK90" s="8"/>
      <c r="CQL90" s="8"/>
      <c r="CQM90" s="8"/>
      <c r="CQN90" s="8"/>
      <c r="CQO90" s="8"/>
      <c r="CQP90" s="8"/>
      <c r="CQQ90" s="8"/>
      <c r="CQR90" s="8"/>
      <c r="CQS90" s="8"/>
      <c r="CQT90" s="8"/>
      <c r="CQU90" s="8"/>
      <c r="CQV90" s="8"/>
      <c r="CQW90" s="8"/>
      <c r="CQX90" s="8"/>
      <c r="CQY90" s="8"/>
      <c r="CQZ90" s="8"/>
      <c r="CRA90" s="8"/>
      <c r="CRB90" s="8"/>
      <c r="CRC90" s="8"/>
      <c r="CRD90" s="8"/>
      <c r="CRE90" s="8"/>
      <c r="CRF90" s="8"/>
      <c r="CRG90" s="8"/>
      <c r="CRH90" s="8"/>
      <c r="CRI90" s="8"/>
      <c r="CRJ90" s="8"/>
      <c r="CRK90" s="8"/>
      <c r="CRL90" s="8"/>
      <c r="CRM90" s="8"/>
      <c r="CRN90" s="8"/>
      <c r="CRO90" s="8"/>
      <c r="CRP90" s="8"/>
      <c r="CRQ90" s="8"/>
      <c r="CRR90" s="8"/>
      <c r="CRS90" s="8"/>
      <c r="CRT90" s="8"/>
      <c r="CRU90" s="8"/>
      <c r="CRV90" s="8"/>
      <c r="CRW90" s="8"/>
      <c r="CRX90" s="8"/>
      <c r="CRY90" s="8"/>
      <c r="CRZ90" s="8"/>
      <c r="CSA90" s="8"/>
      <c r="CSB90" s="8"/>
      <c r="CSC90" s="8"/>
      <c r="CSD90" s="8"/>
      <c r="CSE90" s="8"/>
      <c r="CSF90" s="8"/>
      <c r="CSG90" s="8"/>
      <c r="CSH90" s="8"/>
      <c r="CSI90" s="8"/>
      <c r="CSJ90" s="8"/>
      <c r="CSK90" s="8"/>
      <c r="CSL90" s="8"/>
      <c r="CSM90" s="8"/>
      <c r="CSN90" s="8"/>
      <c r="CSO90" s="8"/>
      <c r="CSP90" s="8"/>
      <c r="CSQ90" s="8"/>
      <c r="CSR90" s="8"/>
      <c r="CSS90" s="8"/>
      <c r="CST90" s="8"/>
      <c r="CSU90" s="8"/>
      <c r="CSV90" s="8"/>
      <c r="CSW90" s="8"/>
      <c r="CSX90" s="8"/>
      <c r="CSY90" s="8"/>
      <c r="CSZ90" s="8"/>
      <c r="CTA90" s="8"/>
      <c r="CTB90" s="8"/>
      <c r="CTC90" s="8"/>
      <c r="CTD90" s="8"/>
      <c r="CTE90" s="8"/>
      <c r="CTF90" s="8"/>
      <c r="CTG90" s="8"/>
      <c r="CTH90" s="8"/>
      <c r="CTI90" s="8"/>
      <c r="CTJ90" s="8"/>
      <c r="CTK90" s="8"/>
      <c r="CTL90" s="8"/>
      <c r="CTM90" s="8"/>
      <c r="CTN90" s="8"/>
      <c r="CTO90" s="8"/>
      <c r="CTP90" s="8"/>
      <c r="CTQ90" s="8"/>
      <c r="CTR90" s="8"/>
      <c r="CTS90" s="8"/>
      <c r="CTT90" s="8"/>
      <c r="CTU90" s="8"/>
      <c r="CTV90" s="8"/>
      <c r="CTW90" s="8"/>
      <c r="CTX90" s="8"/>
      <c r="CTY90" s="8"/>
      <c r="CTZ90" s="8"/>
      <c r="CUA90" s="8"/>
      <c r="CUB90" s="8"/>
      <c r="CUC90" s="8"/>
      <c r="CUD90" s="8"/>
      <c r="CUE90" s="8"/>
      <c r="CUF90" s="8"/>
      <c r="CUG90" s="8"/>
      <c r="CUH90" s="8"/>
      <c r="CUI90" s="8"/>
      <c r="CUJ90" s="8"/>
      <c r="CUK90" s="8"/>
      <c r="CUL90" s="8"/>
      <c r="CUM90" s="8"/>
      <c r="CUN90" s="8"/>
      <c r="CUO90" s="8"/>
      <c r="CUP90" s="8"/>
      <c r="CUQ90" s="8"/>
      <c r="CUR90" s="8"/>
      <c r="CUS90" s="8"/>
      <c r="CUT90" s="8"/>
      <c r="CUU90" s="8"/>
      <c r="CUV90" s="8"/>
      <c r="CUW90" s="8"/>
      <c r="CUX90" s="8"/>
      <c r="CUY90" s="8"/>
      <c r="CUZ90" s="8"/>
      <c r="CVA90" s="8"/>
      <c r="CVB90" s="8"/>
      <c r="CVC90" s="8"/>
      <c r="CVD90" s="8"/>
      <c r="CVE90" s="8"/>
      <c r="CVF90" s="8"/>
      <c r="CVG90" s="8"/>
      <c r="CVH90" s="8"/>
      <c r="CVI90" s="8"/>
      <c r="CVJ90" s="8"/>
      <c r="CVK90" s="8"/>
      <c r="CVL90" s="8"/>
      <c r="CVM90" s="8"/>
      <c r="CVN90" s="8"/>
      <c r="CVO90" s="8"/>
      <c r="CVP90" s="8"/>
      <c r="CVQ90" s="8"/>
      <c r="CVR90" s="8"/>
      <c r="CVS90" s="8"/>
      <c r="CVT90" s="8"/>
      <c r="CVU90" s="8"/>
      <c r="CVV90" s="8"/>
      <c r="CVW90" s="8"/>
      <c r="CVX90" s="8"/>
      <c r="CVY90" s="8"/>
      <c r="CVZ90" s="8"/>
      <c r="CWA90" s="8"/>
      <c r="CWB90" s="8"/>
      <c r="CWC90" s="8"/>
      <c r="CWD90" s="8"/>
      <c r="CWE90" s="8"/>
      <c r="CWF90" s="8"/>
      <c r="CWG90" s="8"/>
      <c r="CWH90" s="8"/>
      <c r="CWI90" s="8"/>
      <c r="CWJ90" s="8"/>
      <c r="CWK90" s="8"/>
      <c r="CWL90" s="8"/>
      <c r="CWM90" s="8"/>
      <c r="CWN90" s="8"/>
      <c r="CWO90" s="8"/>
      <c r="CWP90" s="8"/>
      <c r="CWQ90" s="8"/>
      <c r="CWR90" s="8"/>
      <c r="CWS90" s="8"/>
      <c r="CWT90" s="8"/>
      <c r="CWU90" s="8"/>
      <c r="CWV90" s="8"/>
      <c r="CWW90" s="8"/>
      <c r="CWX90" s="8"/>
      <c r="CWY90" s="8"/>
      <c r="CWZ90" s="8"/>
      <c r="CXA90" s="8"/>
      <c r="CXB90" s="8"/>
      <c r="CXC90" s="8"/>
      <c r="CXD90" s="8"/>
      <c r="CXE90" s="8"/>
      <c r="CXF90" s="8"/>
      <c r="CXG90" s="8"/>
      <c r="CXH90" s="8"/>
      <c r="CXI90" s="8"/>
      <c r="CXJ90" s="8"/>
      <c r="CXK90" s="8"/>
      <c r="CXL90" s="8"/>
      <c r="CXM90" s="8"/>
      <c r="CXN90" s="8"/>
      <c r="CXO90" s="8"/>
      <c r="CXP90" s="8"/>
      <c r="CXQ90" s="8"/>
      <c r="CXR90" s="8"/>
      <c r="CXS90" s="8"/>
      <c r="CXT90" s="8"/>
      <c r="CXU90" s="8"/>
      <c r="CXV90" s="8"/>
      <c r="CXW90" s="8"/>
      <c r="CXX90" s="8"/>
      <c r="CXY90" s="8"/>
      <c r="CXZ90" s="8"/>
      <c r="CYA90" s="8"/>
      <c r="CYB90" s="8"/>
      <c r="CYC90" s="8"/>
      <c r="CYD90" s="8"/>
      <c r="CYE90" s="8"/>
      <c r="CYF90" s="8"/>
      <c r="CYG90" s="8"/>
      <c r="CYH90" s="8"/>
      <c r="CYI90" s="8"/>
      <c r="CYJ90" s="8"/>
      <c r="CYK90" s="8"/>
      <c r="CYL90" s="8"/>
      <c r="CYM90" s="8"/>
      <c r="CYN90" s="8"/>
      <c r="CYO90" s="8"/>
      <c r="CYP90" s="8"/>
      <c r="CYQ90" s="8"/>
      <c r="CYR90" s="8"/>
      <c r="CYS90" s="8"/>
      <c r="CYT90" s="8"/>
      <c r="CYU90" s="8"/>
      <c r="CYV90" s="8"/>
      <c r="CYW90" s="8"/>
      <c r="CYX90" s="8"/>
      <c r="CYY90" s="8"/>
      <c r="CYZ90" s="8"/>
      <c r="CZA90" s="8"/>
      <c r="CZB90" s="8"/>
      <c r="CZC90" s="8"/>
      <c r="CZD90" s="8"/>
      <c r="CZE90" s="8"/>
      <c r="CZF90" s="8"/>
      <c r="CZG90" s="8"/>
      <c r="CZH90" s="8"/>
      <c r="CZI90" s="8"/>
      <c r="CZJ90" s="8"/>
      <c r="CZK90" s="8"/>
      <c r="CZL90" s="8"/>
      <c r="CZM90" s="8"/>
      <c r="CZN90" s="8"/>
      <c r="CZO90" s="8"/>
      <c r="CZP90" s="8"/>
      <c r="CZQ90" s="8"/>
      <c r="CZR90" s="8"/>
      <c r="CZS90" s="8"/>
      <c r="CZT90" s="8"/>
      <c r="CZU90" s="8"/>
      <c r="CZV90" s="8"/>
      <c r="CZW90" s="8"/>
      <c r="CZX90" s="8"/>
      <c r="CZY90" s="8"/>
      <c r="CZZ90" s="8"/>
      <c r="DAA90" s="8"/>
      <c r="DAB90" s="8"/>
      <c r="DAC90" s="8"/>
      <c r="DAD90" s="8"/>
      <c r="DAE90" s="8"/>
      <c r="DAF90" s="8"/>
      <c r="DAG90" s="8"/>
      <c r="DAH90" s="8"/>
      <c r="DAI90" s="8"/>
      <c r="DAJ90" s="8"/>
      <c r="DAK90" s="8"/>
      <c r="DAL90" s="8"/>
      <c r="DAM90" s="8"/>
      <c r="DAN90" s="8"/>
      <c r="DAO90" s="8"/>
      <c r="DAP90" s="8"/>
      <c r="DAQ90" s="8"/>
      <c r="DAR90" s="8"/>
      <c r="DAS90" s="8"/>
      <c r="DAT90" s="8"/>
      <c r="DAU90" s="8"/>
      <c r="DAV90" s="8"/>
      <c r="DAW90" s="8"/>
      <c r="DAX90" s="8"/>
      <c r="DAY90" s="8"/>
      <c r="DAZ90" s="8"/>
      <c r="DBA90" s="8"/>
      <c r="DBB90" s="8"/>
      <c r="DBC90" s="8"/>
      <c r="DBD90" s="8"/>
      <c r="DBE90" s="8"/>
      <c r="DBF90" s="8"/>
      <c r="DBG90" s="8"/>
      <c r="DBH90" s="8"/>
      <c r="DBI90" s="8"/>
      <c r="DBJ90" s="8"/>
      <c r="DBK90" s="8"/>
      <c r="DBL90" s="8"/>
      <c r="DBM90" s="8"/>
      <c r="DBN90" s="8"/>
      <c r="DBO90" s="8"/>
      <c r="DBP90" s="8"/>
      <c r="DBQ90" s="8"/>
      <c r="DBR90" s="8"/>
      <c r="DBS90" s="8"/>
      <c r="DBT90" s="8"/>
      <c r="DBU90" s="8"/>
      <c r="DBV90" s="8"/>
      <c r="DBW90" s="8"/>
      <c r="DBX90" s="8"/>
      <c r="DBY90" s="8"/>
      <c r="DBZ90" s="8"/>
      <c r="DCA90" s="8"/>
      <c r="DCB90" s="8"/>
      <c r="DCC90" s="8"/>
      <c r="DCD90" s="8"/>
      <c r="DCE90" s="8"/>
      <c r="DCF90" s="8"/>
      <c r="DCG90" s="8"/>
      <c r="DCH90" s="8"/>
      <c r="DCI90" s="8"/>
      <c r="DCJ90" s="8"/>
      <c r="DCK90" s="8"/>
      <c r="DCL90" s="8"/>
      <c r="DCM90" s="8"/>
      <c r="DCN90" s="8"/>
      <c r="DCO90" s="8"/>
      <c r="DCP90" s="8"/>
      <c r="DCQ90" s="8"/>
      <c r="DCR90" s="8"/>
      <c r="DCS90" s="8"/>
      <c r="DCT90" s="8"/>
      <c r="DCU90" s="8"/>
      <c r="DCV90" s="8"/>
      <c r="DCW90" s="8"/>
      <c r="DCX90" s="8"/>
      <c r="DCY90" s="8"/>
      <c r="DCZ90" s="8"/>
      <c r="DDA90" s="8"/>
      <c r="DDB90" s="8"/>
      <c r="DDC90" s="8"/>
      <c r="DDD90" s="8"/>
      <c r="DDE90" s="8"/>
      <c r="DDF90" s="8"/>
      <c r="DDG90" s="8"/>
      <c r="DDH90" s="8"/>
      <c r="DDI90" s="8"/>
      <c r="DDJ90" s="8"/>
      <c r="DDK90" s="8"/>
      <c r="DDL90" s="8"/>
      <c r="DDM90" s="8"/>
      <c r="DDN90" s="8"/>
      <c r="DDO90" s="8"/>
      <c r="DDP90" s="8"/>
      <c r="DDQ90" s="8"/>
      <c r="DDR90" s="8"/>
      <c r="DDS90" s="8"/>
      <c r="DDT90" s="8"/>
      <c r="DDU90" s="8"/>
      <c r="DDV90" s="8"/>
      <c r="DDW90" s="8"/>
      <c r="DDX90" s="8"/>
      <c r="DDY90" s="8"/>
      <c r="DDZ90" s="8"/>
      <c r="DEA90" s="8"/>
      <c r="DEB90" s="8"/>
      <c r="DEC90" s="8"/>
      <c r="DED90" s="8"/>
      <c r="DEE90" s="8"/>
      <c r="DEF90" s="8"/>
      <c r="DEG90" s="8"/>
      <c r="DEH90" s="8"/>
      <c r="DEI90" s="8"/>
      <c r="DEJ90" s="8"/>
      <c r="DEK90" s="8"/>
      <c r="DEL90" s="8"/>
      <c r="DEM90" s="8"/>
      <c r="DEN90" s="8"/>
      <c r="DEO90" s="8"/>
      <c r="DEP90" s="8"/>
      <c r="DEQ90" s="8"/>
      <c r="DER90" s="8"/>
      <c r="DES90" s="8"/>
      <c r="DET90" s="8"/>
      <c r="DEU90" s="8"/>
      <c r="DEV90" s="8"/>
      <c r="DEW90" s="8"/>
      <c r="DEX90" s="8"/>
      <c r="DEY90" s="8"/>
      <c r="DEZ90" s="8"/>
      <c r="DFA90" s="8"/>
      <c r="DFB90" s="8"/>
      <c r="DFC90" s="8"/>
      <c r="DFD90" s="8"/>
      <c r="DFE90" s="8"/>
      <c r="DFF90" s="8"/>
      <c r="DFG90" s="8"/>
      <c r="DFH90" s="8"/>
      <c r="DFI90" s="8"/>
      <c r="DFJ90" s="8"/>
      <c r="DFK90" s="8"/>
      <c r="DFL90" s="8"/>
      <c r="DFM90" s="8"/>
      <c r="DFN90" s="8"/>
      <c r="DFO90" s="8"/>
      <c r="DFP90" s="8"/>
      <c r="DFQ90" s="8"/>
      <c r="DFR90" s="8"/>
      <c r="DFS90" s="8"/>
      <c r="DFT90" s="8"/>
      <c r="DFU90" s="8"/>
      <c r="DFV90" s="8"/>
      <c r="DFW90" s="8"/>
      <c r="DFX90" s="8"/>
      <c r="DFY90" s="8"/>
      <c r="DFZ90" s="8"/>
      <c r="DGA90" s="8"/>
      <c r="DGB90" s="8"/>
      <c r="DGC90" s="8"/>
      <c r="DGD90" s="8"/>
      <c r="DGE90" s="8"/>
      <c r="DGF90" s="8"/>
      <c r="DGG90" s="8"/>
      <c r="DGH90" s="8"/>
      <c r="DGI90" s="8"/>
      <c r="DGJ90" s="8"/>
      <c r="DGK90" s="8"/>
      <c r="DGL90" s="8"/>
      <c r="DGM90" s="8"/>
      <c r="DGN90" s="8"/>
      <c r="DGO90" s="8"/>
      <c r="DGP90" s="8"/>
      <c r="DGQ90" s="8"/>
      <c r="DGR90" s="8"/>
      <c r="DGS90" s="8"/>
      <c r="DGT90" s="8"/>
      <c r="DGU90" s="8"/>
      <c r="DGV90" s="8"/>
      <c r="DGW90" s="8"/>
      <c r="DGX90" s="8"/>
      <c r="DGY90" s="8"/>
      <c r="DGZ90" s="8"/>
      <c r="DHA90" s="8"/>
      <c r="DHB90" s="8"/>
      <c r="DHC90" s="8"/>
      <c r="DHD90" s="8"/>
      <c r="DHE90" s="8"/>
      <c r="DHF90" s="8"/>
      <c r="DHG90" s="8"/>
      <c r="DHH90" s="8"/>
      <c r="DHI90" s="8"/>
      <c r="DHJ90" s="8"/>
      <c r="DHK90" s="8"/>
      <c r="DHL90" s="8"/>
      <c r="DHM90" s="8"/>
      <c r="DHN90" s="8"/>
      <c r="DHO90" s="8"/>
      <c r="DHP90" s="8"/>
      <c r="DHQ90" s="8"/>
      <c r="DHR90" s="8"/>
      <c r="DHS90" s="8"/>
      <c r="DHT90" s="8"/>
      <c r="DHU90" s="8"/>
      <c r="DHV90" s="8"/>
      <c r="DHW90" s="8"/>
      <c r="DHX90" s="8"/>
      <c r="DHY90" s="8"/>
      <c r="DHZ90" s="8"/>
      <c r="DIA90" s="8"/>
      <c r="DIB90" s="8"/>
      <c r="DIC90" s="8"/>
      <c r="DID90" s="8"/>
      <c r="DIE90" s="8"/>
      <c r="DIF90" s="8"/>
      <c r="DIG90" s="8"/>
      <c r="DIH90" s="8"/>
      <c r="DII90" s="8"/>
      <c r="DIJ90" s="8"/>
      <c r="DIK90" s="8"/>
      <c r="DIL90" s="8"/>
      <c r="DIM90" s="8"/>
      <c r="DIN90" s="8"/>
      <c r="DIO90" s="8"/>
      <c r="DIP90" s="8"/>
      <c r="DIQ90" s="8"/>
      <c r="DIR90" s="8"/>
      <c r="DIS90" s="8"/>
      <c r="DIT90" s="8"/>
      <c r="DIU90" s="8"/>
      <c r="DIV90" s="8"/>
      <c r="DIW90" s="8"/>
      <c r="DIX90" s="8"/>
      <c r="DIY90" s="8"/>
      <c r="DIZ90" s="8"/>
      <c r="DJA90" s="8"/>
      <c r="DJB90" s="8"/>
      <c r="DJC90" s="8"/>
      <c r="DJD90" s="8"/>
      <c r="DJE90" s="8"/>
      <c r="DJF90" s="8"/>
      <c r="DJG90" s="8"/>
      <c r="DJH90" s="8"/>
      <c r="DJI90" s="8"/>
      <c r="DJJ90" s="8"/>
      <c r="DJK90" s="8"/>
      <c r="DJL90" s="8"/>
      <c r="DJM90" s="8"/>
      <c r="DJN90" s="8"/>
      <c r="DJO90" s="8"/>
      <c r="DJP90" s="8"/>
      <c r="DJQ90" s="8"/>
      <c r="DJR90" s="8"/>
      <c r="DJS90" s="8"/>
      <c r="DJT90" s="8"/>
      <c r="DJU90" s="8"/>
      <c r="DJV90" s="8"/>
      <c r="DJW90" s="8"/>
      <c r="DJX90" s="8"/>
      <c r="DJY90" s="8"/>
      <c r="DJZ90" s="8"/>
      <c r="DKA90" s="8"/>
      <c r="DKB90" s="8"/>
      <c r="DKC90" s="8"/>
      <c r="DKD90" s="8"/>
      <c r="DKE90" s="8"/>
      <c r="DKF90" s="8"/>
      <c r="DKG90" s="8"/>
      <c r="DKH90" s="8"/>
      <c r="DKI90" s="8"/>
      <c r="DKJ90" s="8"/>
      <c r="DKK90" s="8"/>
      <c r="DKL90" s="8"/>
      <c r="DKM90" s="8"/>
      <c r="DKN90" s="8"/>
      <c r="DKO90" s="8"/>
      <c r="DKP90" s="8"/>
      <c r="DKQ90" s="8"/>
      <c r="DKR90" s="8"/>
      <c r="DKS90" s="8"/>
      <c r="DKT90" s="8"/>
      <c r="DKU90" s="8"/>
      <c r="DKV90" s="8"/>
      <c r="DKW90" s="8"/>
      <c r="DKX90" s="8"/>
      <c r="DKY90" s="8"/>
      <c r="DKZ90" s="8"/>
      <c r="DLA90" s="8"/>
      <c r="DLB90" s="8"/>
      <c r="DLC90" s="8"/>
      <c r="DLD90" s="8"/>
      <c r="DLE90" s="8"/>
      <c r="DLF90" s="8"/>
      <c r="DLG90" s="8"/>
      <c r="DLH90" s="8"/>
      <c r="DLI90" s="8"/>
      <c r="DLJ90" s="8"/>
      <c r="DLK90" s="8"/>
      <c r="DLL90" s="8"/>
      <c r="DLM90" s="8"/>
      <c r="DLN90" s="8"/>
      <c r="DLO90" s="8"/>
      <c r="DLP90" s="8"/>
      <c r="DLQ90" s="8"/>
      <c r="DLR90" s="8"/>
      <c r="DLS90" s="8"/>
      <c r="DLT90" s="8"/>
      <c r="DLU90" s="8"/>
      <c r="DLV90" s="8"/>
      <c r="DLW90" s="8"/>
      <c r="DLX90" s="8"/>
      <c r="DLY90" s="8"/>
      <c r="DLZ90" s="8"/>
      <c r="DMA90" s="8"/>
      <c r="DMB90" s="8"/>
      <c r="DMC90" s="8"/>
      <c r="DMD90" s="8"/>
      <c r="DME90" s="8"/>
      <c r="DMF90" s="8"/>
      <c r="DMG90" s="8"/>
      <c r="DMH90" s="8"/>
      <c r="DMI90" s="8"/>
      <c r="DMJ90" s="8"/>
      <c r="DMK90" s="8"/>
      <c r="DML90" s="8"/>
      <c r="DMM90" s="8"/>
      <c r="DMN90" s="8"/>
      <c r="DMO90" s="8"/>
      <c r="DMP90" s="8"/>
      <c r="DMQ90" s="8"/>
      <c r="DMR90" s="8"/>
      <c r="DMS90" s="8"/>
      <c r="DMT90" s="8"/>
      <c r="DMU90" s="8"/>
      <c r="DMV90" s="8"/>
      <c r="DMW90" s="8"/>
      <c r="DMX90" s="8"/>
      <c r="DMY90" s="8"/>
      <c r="DMZ90" s="8"/>
      <c r="DNA90" s="8"/>
      <c r="DNB90" s="8"/>
      <c r="DNC90" s="8"/>
      <c r="DND90" s="8"/>
      <c r="DNE90" s="8"/>
      <c r="DNF90" s="8"/>
      <c r="DNG90" s="8"/>
      <c r="DNH90" s="8"/>
      <c r="DNI90" s="8"/>
      <c r="DNJ90" s="8"/>
      <c r="DNK90" s="8"/>
      <c r="DNL90" s="8"/>
      <c r="DNM90" s="8"/>
      <c r="DNN90" s="8"/>
      <c r="DNO90" s="8"/>
      <c r="DNP90" s="8"/>
      <c r="DNQ90" s="8"/>
      <c r="DNR90" s="8"/>
      <c r="DNS90" s="8"/>
      <c r="DNT90" s="8"/>
      <c r="DNU90" s="8"/>
      <c r="DNV90" s="8"/>
      <c r="DNW90" s="8"/>
      <c r="DNX90" s="8"/>
      <c r="DNY90" s="8"/>
      <c r="DNZ90" s="8"/>
      <c r="DOA90" s="8"/>
      <c r="DOB90" s="8"/>
      <c r="DOC90" s="8"/>
      <c r="DOD90" s="8"/>
      <c r="DOE90" s="8"/>
      <c r="DOF90" s="8"/>
      <c r="DOG90" s="8"/>
      <c r="DOH90" s="8"/>
      <c r="DOI90" s="8"/>
      <c r="DOJ90" s="8"/>
      <c r="DOK90" s="8"/>
      <c r="DOL90" s="8"/>
      <c r="DOM90" s="8"/>
      <c r="DON90" s="8"/>
      <c r="DOO90" s="8"/>
      <c r="DOP90" s="8"/>
      <c r="DOQ90" s="8"/>
      <c r="DOR90" s="8"/>
      <c r="DOS90" s="8"/>
      <c r="DOT90" s="8"/>
      <c r="DOU90" s="8"/>
      <c r="DOV90" s="8"/>
      <c r="DOW90" s="8"/>
      <c r="DOX90" s="8"/>
      <c r="DOY90" s="8"/>
      <c r="DOZ90" s="8"/>
      <c r="DPA90" s="8"/>
      <c r="DPB90" s="8"/>
      <c r="DPC90" s="8"/>
      <c r="DPD90" s="8"/>
      <c r="DPE90" s="8"/>
      <c r="DPF90" s="8"/>
      <c r="DPG90" s="8"/>
      <c r="DPH90" s="8"/>
      <c r="DPI90" s="8"/>
      <c r="DPJ90" s="8"/>
      <c r="DPK90" s="8"/>
      <c r="DPL90" s="8"/>
      <c r="DPM90" s="8"/>
      <c r="DPN90" s="8"/>
      <c r="DPO90" s="8"/>
      <c r="DPP90" s="8"/>
      <c r="DPQ90" s="8"/>
      <c r="DPR90" s="8"/>
      <c r="DPS90" s="8"/>
      <c r="DPT90" s="8"/>
      <c r="DPU90" s="8"/>
      <c r="DPV90" s="8"/>
      <c r="DPW90" s="8"/>
      <c r="DPX90" s="8"/>
      <c r="DPY90" s="8"/>
      <c r="DPZ90" s="8"/>
      <c r="DQA90" s="8"/>
      <c r="DQB90" s="8"/>
      <c r="DQC90" s="8"/>
      <c r="DQD90" s="8"/>
      <c r="DQE90" s="8"/>
      <c r="DQF90" s="8"/>
      <c r="DQG90" s="8"/>
      <c r="DQH90" s="8"/>
      <c r="DQI90" s="8"/>
      <c r="DQJ90" s="8"/>
      <c r="DQK90" s="8"/>
      <c r="DQL90" s="8"/>
      <c r="DQM90" s="8"/>
      <c r="DQN90" s="8"/>
      <c r="DQO90" s="8"/>
      <c r="DQP90" s="8"/>
      <c r="DQQ90" s="8"/>
      <c r="DQR90" s="8"/>
      <c r="DQS90" s="8"/>
      <c r="DQT90" s="8"/>
      <c r="DQU90" s="8"/>
      <c r="DQV90" s="8"/>
      <c r="DQW90" s="8"/>
      <c r="DQX90" s="8"/>
      <c r="DQY90" s="8"/>
      <c r="DQZ90" s="8"/>
      <c r="DRA90" s="8"/>
      <c r="DRB90" s="8"/>
      <c r="DRC90" s="8"/>
      <c r="DRD90" s="8"/>
      <c r="DRE90" s="8"/>
      <c r="DRF90" s="8"/>
      <c r="DRG90" s="8"/>
      <c r="DRH90" s="8"/>
      <c r="DRI90" s="8"/>
      <c r="DRJ90" s="8"/>
      <c r="DRK90" s="8"/>
      <c r="DRL90" s="8"/>
      <c r="DRM90" s="8"/>
      <c r="DRN90" s="8"/>
      <c r="DRO90" s="8"/>
      <c r="DRP90" s="8"/>
      <c r="DRQ90" s="8"/>
      <c r="DRR90" s="8"/>
      <c r="DRS90" s="8"/>
      <c r="DRT90" s="8"/>
      <c r="DRU90" s="8"/>
      <c r="DRV90" s="8"/>
      <c r="DRW90" s="8"/>
      <c r="DRX90" s="8"/>
      <c r="DRY90" s="8"/>
      <c r="DRZ90" s="8"/>
      <c r="DSA90" s="8"/>
      <c r="DSB90" s="8"/>
      <c r="DSC90" s="8"/>
      <c r="DSD90" s="8"/>
      <c r="DSE90" s="8"/>
      <c r="DSF90" s="8"/>
      <c r="DSG90" s="8"/>
      <c r="DSH90" s="8"/>
      <c r="DSI90" s="8"/>
      <c r="DSJ90" s="8"/>
      <c r="DSK90" s="8"/>
      <c r="DSL90" s="8"/>
      <c r="DSM90" s="8"/>
      <c r="DSN90" s="8"/>
      <c r="DSO90" s="8"/>
      <c r="DSP90" s="8"/>
      <c r="DSQ90" s="8"/>
      <c r="DSR90" s="8"/>
      <c r="DSS90" s="8"/>
      <c r="DST90" s="8"/>
      <c r="DSU90" s="8"/>
      <c r="DSV90" s="8"/>
      <c r="DSW90" s="8"/>
      <c r="DSX90" s="8"/>
      <c r="DSY90" s="8"/>
      <c r="DSZ90" s="8"/>
      <c r="DTA90" s="8"/>
      <c r="DTB90" s="8"/>
      <c r="DTC90" s="8"/>
      <c r="DTD90" s="8"/>
      <c r="DTE90" s="8"/>
      <c r="DTF90" s="8"/>
      <c r="DTG90" s="8"/>
      <c r="DTH90" s="8"/>
      <c r="DTI90" s="8"/>
      <c r="DTJ90" s="8"/>
      <c r="DTK90" s="8"/>
      <c r="DTL90" s="8"/>
      <c r="DTM90" s="8"/>
      <c r="DTN90" s="8"/>
      <c r="DTO90" s="8"/>
      <c r="DTP90" s="8"/>
      <c r="DTQ90" s="8"/>
      <c r="DTR90" s="8"/>
      <c r="DTS90" s="8"/>
      <c r="DTT90" s="8"/>
      <c r="DTU90" s="8"/>
      <c r="DTV90" s="8"/>
      <c r="DTW90" s="8"/>
      <c r="DTX90" s="8"/>
      <c r="DTY90" s="8"/>
      <c r="DTZ90" s="8"/>
      <c r="DUA90" s="8"/>
      <c r="DUB90" s="8"/>
      <c r="DUC90" s="8"/>
      <c r="DUD90" s="8"/>
      <c r="DUE90" s="8"/>
      <c r="DUF90" s="8"/>
      <c r="DUG90" s="8"/>
      <c r="DUH90" s="8"/>
      <c r="DUI90" s="8"/>
      <c r="DUJ90" s="8"/>
      <c r="DUK90" s="8"/>
      <c r="DUL90" s="8"/>
      <c r="DUM90" s="8"/>
      <c r="DUN90" s="8"/>
      <c r="DUO90" s="8"/>
      <c r="DUP90" s="8"/>
      <c r="DUQ90" s="8"/>
      <c r="DUR90" s="8"/>
      <c r="DUS90" s="8"/>
      <c r="DUT90" s="8"/>
      <c r="DUU90" s="8"/>
      <c r="DUV90" s="8"/>
      <c r="DUW90" s="8"/>
      <c r="DUX90" s="8"/>
      <c r="DUY90" s="8"/>
      <c r="DUZ90" s="8"/>
      <c r="DVA90" s="8"/>
      <c r="DVB90" s="8"/>
      <c r="DVC90" s="8"/>
      <c r="DVD90" s="8"/>
      <c r="DVE90" s="8"/>
      <c r="DVF90" s="8"/>
      <c r="DVG90" s="8"/>
      <c r="DVH90" s="8"/>
      <c r="DVI90" s="8"/>
      <c r="DVJ90" s="8"/>
      <c r="DVK90" s="8"/>
      <c r="DVL90" s="8"/>
      <c r="DVM90" s="8"/>
      <c r="DVN90" s="8"/>
      <c r="DVO90" s="8"/>
      <c r="DVP90" s="8"/>
      <c r="DVQ90" s="8"/>
      <c r="DVR90" s="8"/>
      <c r="DVS90" s="8"/>
      <c r="DVT90" s="8"/>
      <c r="DVU90" s="8"/>
      <c r="DVV90" s="8"/>
      <c r="DVW90" s="8"/>
      <c r="DVX90" s="8"/>
      <c r="DVY90" s="8"/>
      <c r="DVZ90" s="8"/>
      <c r="DWA90" s="8"/>
      <c r="DWB90" s="8"/>
      <c r="DWC90" s="8"/>
      <c r="DWD90" s="8"/>
      <c r="DWE90" s="8"/>
      <c r="DWF90" s="8"/>
      <c r="DWG90" s="8"/>
      <c r="DWH90" s="8"/>
      <c r="DWI90" s="8"/>
      <c r="DWJ90" s="8"/>
      <c r="DWK90" s="8"/>
      <c r="DWL90" s="8"/>
      <c r="DWM90" s="8"/>
      <c r="DWN90" s="8"/>
      <c r="DWO90" s="8"/>
      <c r="DWP90" s="8"/>
      <c r="DWQ90" s="8"/>
      <c r="DWR90" s="8"/>
      <c r="DWS90" s="8"/>
      <c r="DWT90" s="8"/>
      <c r="DWU90" s="8"/>
      <c r="DWV90" s="8"/>
      <c r="DWW90" s="8"/>
      <c r="DWX90" s="8"/>
      <c r="DWY90" s="8"/>
      <c r="DWZ90" s="8"/>
      <c r="DXA90" s="8"/>
      <c r="DXB90" s="8"/>
      <c r="DXC90" s="8"/>
      <c r="DXD90" s="8"/>
      <c r="DXE90" s="8"/>
      <c r="DXF90" s="8"/>
      <c r="DXG90" s="8"/>
      <c r="DXH90" s="8"/>
      <c r="DXI90" s="8"/>
      <c r="DXJ90" s="8"/>
      <c r="DXK90" s="8"/>
      <c r="DXL90" s="8"/>
      <c r="DXM90" s="8"/>
      <c r="DXN90" s="8"/>
      <c r="DXO90" s="8"/>
      <c r="DXP90" s="8"/>
      <c r="DXQ90" s="8"/>
      <c r="DXR90" s="8"/>
      <c r="DXS90" s="8"/>
      <c r="DXT90" s="8"/>
      <c r="DXU90" s="8"/>
      <c r="DXV90" s="8"/>
      <c r="DXW90" s="8"/>
      <c r="DXX90" s="8"/>
      <c r="DXY90" s="8"/>
      <c r="DXZ90" s="8"/>
      <c r="DYA90" s="8"/>
      <c r="DYB90" s="8"/>
      <c r="DYC90" s="8"/>
      <c r="DYD90" s="8"/>
      <c r="DYE90" s="8"/>
      <c r="DYF90" s="8"/>
      <c r="DYG90" s="8"/>
      <c r="DYH90" s="8"/>
      <c r="DYI90" s="8"/>
      <c r="DYJ90" s="8"/>
      <c r="DYK90" s="8"/>
      <c r="DYL90" s="8"/>
      <c r="DYM90" s="8"/>
      <c r="DYN90" s="8"/>
      <c r="DYO90" s="8"/>
      <c r="DYP90" s="8"/>
      <c r="DYQ90" s="8"/>
      <c r="DYR90" s="8"/>
      <c r="DYS90" s="8"/>
      <c r="DYT90" s="8"/>
      <c r="DYU90" s="8"/>
      <c r="DYV90" s="8"/>
      <c r="DYW90" s="8"/>
      <c r="DYX90" s="8"/>
      <c r="DYY90" s="8"/>
      <c r="DYZ90" s="8"/>
      <c r="DZA90" s="8"/>
      <c r="DZB90" s="8"/>
      <c r="DZC90" s="8"/>
      <c r="DZD90" s="8"/>
      <c r="DZE90" s="8"/>
      <c r="DZF90" s="8"/>
      <c r="DZG90" s="8"/>
      <c r="DZH90" s="8"/>
      <c r="DZI90" s="8"/>
      <c r="DZJ90" s="8"/>
      <c r="DZK90" s="8"/>
      <c r="DZL90" s="8"/>
      <c r="DZM90" s="8"/>
      <c r="DZN90" s="8"/>
      <c r="DZO90" s="8"/>
      <c r="DZP90" s="8"/>
      <c r="DZQ90" s="8"/>
      <c r="DZR90" s="8"/>
      <c r="DZS90" s="8"/>
      <c r="DZT90" s="8"/>
      <c r="DZU90" s="8"/>
      <c r="DZV90" s="8"/>
      <c r="DZW90" s="8"/>
      <c r="DZX90" s="8"/>
      <c r="DZY90" s="8"/>
      <c r="DZZ90" s="8"/>
      <c r="EAA90" s="8"/>
      <c r="EAB90" s="8"/>
      <c r="EAC90" s="8"/>
      <c r="EAD90" s="8"/>
      <c r="EAE90" s="8"/>
      <c r="EAF90" s="8"/>
      <c r="EAG90" s="8"/>
      <c r="EAH90" s="8"/>
      <c r="EAI90" s="8"/>
      <c r="EAJ90" s="8"/>
      <c r="EAK90" s="8"/>
      <c r="EAL90" s="8"/>
      <c r="EAM90" s="8"/>
      <c r="EAN90" s="8"/>
      <c r="EAO90" s="8"/>
      <c r="EAP90" s="8"/>
      <c r="EAQ90" s="8"/>
      <c r="EAR90" s="8"/>
      <c r="EAS90" s="8"/>
      <c r="EAT90" s="8"/>
      <c r="EAU90" s="8"/>
      <c r="EAV90" s="8"/>
      <c r="EAW90" s="8"/>
      <c r="EAX90" s="8"/>
      <c r="EAY90" s="8"/>
      <c r="EAZ90" s="8"/>
      <c r="EBA90" s="8"/>
      <c r="EBB90" s="8"/>
      <c r="EBC90" s="8"/>
      <c r="EBD90" s="8"/>
      <c r="EBE90" s="8"/>
      <c r="EBF90" s="8"/>
      <c r="EBG90" s="8"/>
      <c r="EBH90" s="8"/>
      <c r="EBI90" s="8"/>
      <c r="EBJ90" s="8"/>
      <c r="EBK90" s="8"/>
      <c r="EBL90" s="8"/>
      <c r="EBM90" s="8"/>
      <c r="EBN90" s="8"/>
      <c r="EBO90" s="8"/>
      <c r="EBP90" s="8"/>
      <c r="EBQ90" s="8"/>
      <c r="EBR90" s="8"/>
      <c r="EBS90" s="8"/>
      <c r="EBT90" s="8"/>
      <c r="EBU90" s="8"/>
      <c r="EBV90" s="8"/>
      <c r="EBW90" s="8"/>
      <c r="EBX90" s="8"/>
      <c r="EBY90" s="8"/>
      <c r="EBZ90" s="8"/>
      <c r="ECA90" s="8"/>
      <c r="ECB90" s="8"/>
      <c r="ECC90" s="8"/>
      <c r="ECD90" s="8"/>
      <c r="ECE90" s="8"/>
      <c r="ECF90" s="8"/>
      <c r="ECG90" s="8"/>
      <c r="ECH90" s="8"/>
      <c r="ECI90" s="8"/>
      <c r="ECJ90" s="8"/>
      <c r="ECK90" s="8"/>
      <c r="ECL90" s="8"/>
      <c r="ECM90" s="8"/>
      <c r="ECN90" s="8"/>
      <c r="ECO90" s="8"/>
      <c r="ECP90" s="8"/>
      <c r="ECQ90" s="8"/>
      <c r="ECR90" s="8"/>
      <c r="ECS90" s="8"/>
      <c r="ECT90" s="8"/>
      <c r="ECU90" s="8"/>
      <c r="ECV90" s="8"/>
      <c r="ECW90" s="8"/>
      <c r="ECX90" s="8"/>
      <c r="ECY90" s="8"/>
      <c r="ECZ90" s="8"/>
      <c r="EDA90" s="8"/>
      <c r="EDB90" s="8"/>
      <c r="EDC90" s="8"/>
      <c r="EDD90" s="8"/>
      <c r="EDE90" s="8"/>
      <c r="EDF90" s="8"/>
      <c r="EDG90" s="8"/>
      <c r="EDH90" s="8"/>
      <c r="EDI90" s="8"/>
      <c r="EDJ90" s="8"/>
      <c r="EDK90" s="8"/>
      <c r="EDL90" s="8"/>
      <c r="EDM90" s="8"/>
      <c r="EDN90" s="8"/>
      <c r="EDO90" s="8"/>
      <c r="EDP90" s="8"/>
      <c r="EDQ90" s="8"/>
      <c r="EDR90" s="8"/>
      <c r="EDS90" s="8"/>
      <c r="EDT90" s="8"/>
      <c r="EDU90" s="8"/>
      <c r="EDV90" s="8"/>
      <c r="EDW90" s="8"/>
      <c r="EDX90" s="8"/>
      <c r="EDY90" s="8"/>
      <c r="EDZ90" s="8"/>
      <c r="EEA90" s="8"/>
      <c r="EEB90" s="8"/>
      <c r="EEC90" s="8"/>
      <c r="EED90" s="8"/>
      <c r="EEE90" s="8"/>
      <c r="EEF90" s="8"/>
      <c r="EEG90" s="8"/>
      <c r="EEH90" s="8"/>
      <c r="EEI90" s="8"/>
      <c r="EEJ90" s="8"/>
      <c r="EEK90" s="8"/>
      <c r="EEL90" s="8"/>
      <c r="EEM90" s="8"/>
      <c r="EEN90" s="8"/>
      <c r="EEO90" s="8"/>
      <c r="EEP90" s="8"/>
      <c r="EEQ90" s="8"/>
      <c r="EER90" s="8"/>
      <c r="EES90" s="8"/>
      <c r="EET90" s="8"/>
      <c r="EEU90" s="8"/>
      <c r="EEV90" s="8"/>
      <c r="EEW90" s="8"/>
      <c r="EEX90" s="8"/>
      <c r="EEY90" s="8"/>
      <c r="EEZ90" s="8"/>
      <c r="EFA90" s="8"/>
      <c r="EFB90" s="8"/>
      <c r="EFC90" s="8"/>
      <c r="EFD90" s="8"/>
      <c r="EFE90" s="8"/>
      <c r="EFF90" s="8"/>
      <c r="EFG90" s="8"/>
      <c r="EFH90" s="8"/>
      <c r="EFI90" s="8"/>
      <c r="EFJ90" s="8"/>
      <c r="EFK90" s="8"/>
      <c r="EFL90" s="8"/>
      <c r="EFM90" s="8"/>
      <c r="EFN90" s="8"/>
      <c r="EFO90" s="8"/>
      <c r="EFP90" s="8"/>
      <c r="EFQ90" s="8"/>
      <c r="EFR90" s="8"/>
      <c r="EFS90" s="8"/>
      <c r="EFT90" s="8"/>
      <c r="EFU90" s="8"/>
      <c r="EFV90" s="8"/>
      <c r="EFW90" s="8"/>
      <c r="EFX90" s="8"/>
      <c r="EFY90" s="8"/>
      <c r="EFZ90" s="8"/>
      <c r="EGA90" s="8"/>
      <c r="EGB90" s="8"/>
      <c r="EGC90" s="8"/>
      <c r="EGD90" s="8"/>
      <c r="EGE90" s="8"/>
      <c r="EGF90" s="8"/>
      <c r="EGG90" s="8"/>
      <c r="EGH90" s="8"/>
      <c r="EGI90" s="8"/>
      <c r="EGJ90" s="8"/>
      <c r="EGK90" s="8"/>
      <c r="EGL90" s="8"/>
      <c r="EGM90" s="8"/>
      <c r="EGN90" s="8"/>
      <c r="EGO90" s="8"/>
      <c r="EGP90" s="8"/>
      <c r="EGQ90" s="8"/>
      <c r="EGR90" s="8"/>
      <c r="EGS90" s="8"/>
      <c r="EGT90" s="8"/>
      <c r="EGU90" s="8"/>
      <c r="EGV90" s="8"/>
      <c r="EGW90" s="8"/>
      <c r="EGX90" s="8"/>
      <c r="EGY90" s="8"/>
      <c r="EGZ90" s="8"/>
      <c r="EHA90" s="8"/>
      <c r="EHB90" s="8"/>
      <c r="EHC90" s="8"/>
      <c r="EHD90" s="8"/>
      <c r="EHE90" s="8"/>
      <c r="EHF90" s="8"/>
      <c r="EHG90" s="8"/>
      <c r="EHH90" s="8"/>
      <c r="EHI90" s="8"/>
      <c r="EHJ90" s="8"/>
      <c r="EHK90" s="8"/>
      <c r="EHL90" s="8"/>
      <c r="EHM90" s="8"/>
      <c r="EHN90" s="8"/>
      <c r="EHO90" s="8"/>
      <c r="EHP90" s="8"/>
      <c r="EHQ90" s="8"/>
      <c r="EHR90" s="8"/>
      <c r="EHS90" s="8"/>
      <c r="EHT90" s="8"/>
      <c r="EHU90" s="8"/>
      <c r="EHV90" s="8"/>
      <c r="EHW90" s="8"/>
      <c r="EHX90" s="8"/>
      <c r="EHY90" s="8"/>
      <c r="EHZ90" s="8"/>
      <c r="EIA90" s="8"/>
      <c r="EIB90" s="8"/>
      <c r="EIC90" s="8"/>
      <c r="EID90" s="8"/>
      <c r="EIE90" s="8"/>
      <c r="EIF90" s="8"/>
      <c r="EIG90" s="8"/>
      <c r="EIH90" s="8"/>
      <c r="EII90" s="8"/>
      <c r="EIJ90" s="8"/>
      <c r="EIK90" s="8"/>
      <c r="EIL90" s="8"/>
      <c r="EIM90" s="8"/>
      <c r="EIN90" s="8"/>
      <c r="EIO90" s="8"/>
      <c r="EIP90" s="8"/>
      <c r="EIQ90" s="8"/>
      <c r="EIR90" s="8"/>
      <c r="EIS90" s="8"/>
      <c r="EIT90" s="8"/>
      <c r="EIU90" s="8"/>
      <c r="EIV90" s="8"/>
      <c r="EIW90" s="8"/>
      <c r="EIX90" s="8"/>
      <c r="EIY90" s="8"/>
      <c r="EIZ90" s="8"/>
      <c r="EJA90" s="8"/>
      <c r="EJB90" s="8"/>
      <c r="EJC90" s="8"/>
      <c r="EJD90" s="8"/>
      <c r="EJE90" s="8"/>
      <c r="EJF90" s="8"/>
      <c r="EJG90" s="8"/>
      <c r="EJH90" s="8"/>
      <c r="EJI90" s="8"/>
      <c r="EJJ90" s="8"/>
      <c r="EJK90" s="8"/>
      <c r="EJL90" s="8"/>
      <c r="EJM90" s="8"/>
      <c r="EJN90" s="8"/>
      <c r="EJO90" s="8"/>
      <c r="EJP90" s="8"/>
      <c r="EJQ90" s="8"/>
      <c r="EJR90" s="8"/>
      <c r="EJS90" s="8"/>
      <c r="EJT90" s="8"/>
      <c r="EJU90" s="8"/>
      <c r="EJV90" s="8"/>
      <c r="EJW90" s="8"/>
      <c r="EJX90" s="8"/>
      <c r="EJY90" s="8"/>
      <c r="EJZ90" s="8"/>
      <c r="EKA90" s="8"/>
      <c r="EKB90" s="8"/>
      <c r="EKC90" s="8"/>
      <c r="EKD90" s="8"/>
      <c r="EKE90" s="8"/>
      <c r="EKF90" s="8"/>
      <c r="EKG90" s="8"/>
      <c r="EKH90" s="8"/>
      <c r="EKI90" s="8"/>
      <c r="EKJ90" s="8"/>
      <c r="EKK90" s="8"/>
      <c r="EKL90" s="8"/>
      <c r="EKM90" s="8"/>
      <c r="EKN90" s="8"/>
      <c r="EKO90" s="8"/>
      <c r="EKP90" s="8"/>
      <c r="EKQ90" s="8"/>
      <c r="EKR90" s="8"/>
      <c r="EKS90" s="8"/>
      <c r="EKT90" s="8"/>
      <c r="EKU90" s="8"/>
      <c r="EKV90" s="8"/>
      <c r="EKW90" s="8"/>
      <c r="EKX90" s="8"/>
      <c r="EKY90" s="8"/>
      <c r="EKZ90" s="8"/>
      <c r="ELA90" s="8"/>
      <c r="ELB90" s="8"/>
      <c r="ELC90" s="8"/>
      <c r="ELD90" s="8"/>
      <c r="ELE90" s="8"/>
      <c r="ELF90" s="8"/>
      <c r="ELG90" s="8"/>
      <c r="ELH90" s="8"/>
      <c r="ELI90" s="8"/>
      <c r="ELJ90" s="8"/>
      <c r="ELK90" s="8"/>
      <c r="ELL90" s="8"/>
      <c r="ELM90" s="8"/>
      <c r="ELN90" s="8"/>
      <c r="ELO90" s="8"/>
      <c r="ELP90" s="8"/>
      <c r="ELQ90" s="8"/>
      <c r="ELR90" s="8"/>
      <c r="ELS90" s="8"/>
      <c r="ELT90" s="8"/>
      <c r="ELU90" s="8"/>
      <c r="ELV90" s="8"/>
      <c r="ELW90" s="8"/>
      <c r="ELX90" s="8"/>
      <c r="ELY90" s="8"/>
      <c r="ELZ90" s="8"/>
      <c r="EMA90" s="8"/>
      <c r="EMB90" s="8"/>
      <c r="EMC90" s="8"/>
      <c r="EMD90" s="8"/>
      <c r="EME90" s="8"/>
      <c r="EMF90" s="8"/>
      <c r="EMG90" s="8"/>
      <c r="EMH90" s="8"/>
      <c r="EMI90" s="8"/>
      <c r="EMJ90" s="8"/>
      <c r="EMK90" s="8"/>
      <c r="EML90" s="8"/>
      <c r="EMM90" s="8"/>
      <c r="EMN90" s="8"/>
      <c r="EMO90" s="8"/>
      <c r="EMP90" s="8"/>
      <c r="EMQ90" s="8"/>
      <c r="EMR90" s="8"/>
      <c r="EMS90" s="8"/>
      <c r="EMT90" s="8"/>
      <c r="EMU90" s="8"/>
      <c r="EMV90" s="8"/>
      <c r="EMW90" s="8"/>
      <c r="EMX90" s="8"/>
      <c r="EMY90" s="8"/>
      <c r="EMZ90" s="8"/>
      <c r="ENA90" s="8"/>
      <c r="ENB90" s="8"/>
      <c r="ENC90" s="8"/>
      <c r="END90" s="8"/>
      <c r="ENE90" s="8"/>
      <c r="ENF90" s="8"/>
      <c r="ENG90" s="8"/>
      <c r="ENH90" s="8"/>
      <c r="ENI90" s="8"/>
      <c r="ENJ90" s="8"/>
      <c r="ENK90" s="8"/>
      <c r="ENL90" s="8"/>
      <c r="ENM90" s="8"/>
      <c r="ENN90" s="8"/>
      <c r="ENO90" s="8"/>
      <c r="ENP90" s="8"/>
      <c r="ENQ90" s="8"/>
      <c r="ENR90" s="8"/>
      <c r="ENS90" s="8"/>
      <c r="ENT90" s="8"/>
      <c r="ENU90" s="8"/>
      <c r="ENV90" s="8"/>
      <c r="ENW90" s="8"/>
      <c r="ENX90" s="8"/>
      <c r="ENY90" s="8"/>
      <c r="ENZ90" s="8"/>
      <c r="EOA90" s="8"/>
      <c r="EOB90" s="8"/>
      <c r="EOC90" s="8"/>
      <c r="EOD90" s="8"/>
      <c r="EOE90" s="8"/>
      <c r="EOF90" s="8"/>
      <c r="EOG90" s="8"/>
      <c r="EOH90" s="8"/>
      <c r="EOI90" s="8"/>
      <c r="EOJ90" s="8"/>
      <c r="EOK90" s="8"/>
      <c r="EOL90" s="8"/>
      <c r="EOM90" s="8"/>
      <c r="EON90" s="8"/>
      <c r="EOO90" s="8"/>
      <c r="EOP90" s="8"/>
      <c r="EOQ90" s="8"/>
      <c r="EOR90" s="8"/>
      <c r="EOS90" s="8"/>
      <c r="EOT90" s="8"/>
      <c r="EOU90" s="8"/>
      <c r="EOV90" s="8"/>
      <c r="EOW90" s="8"/>
      <c r="EOX90" s="8"/>
      <c r="EOY90" s="8"/>
      <c r="EOZ90" s="8"/>
      <c r="EPA90" s="8"/>
      <c r="EPB90" s="8"/>
      <c r="EPC90" s="8"/>
      <c r="EPD90" s="8"/>
      <c r="EPE90" s="8"/>
      <c r="EPF90" s="8"/>
      <c r="EPG90" s="8"/>
      <c r="EPH90" s="8"/>
      <c r="EPI90" s="8"/>
      <c r="EPJ90" s="8"/>
      <c r="EPK90" s="8"/>
      <c r="EPL90" s="8"/>
      <c r="EPM90" s="8"/>
      <c r="EPN90" s="8"/>
      <c r="EPO90" s="8"/>
      <c r="EPP90" s="8"/>
      <c r="EPQ90" s="8"/>
      <c r="EPR90" s="8"/>
      <c r="EPS90" s="8"/>
      <c r="EPT90" s="8"/>
      <c r="EPU90" s="8"/>
      <c r="EPV90" s="8"/>
      <c r="EPW90" s="8"/>
      <c r="EPX90" s="8"/>
      <c r="EPY90" s="8"/>
      <c r="EPZ90" s="8"/>
      <c r="EQA90" s="8"/>
      <c r="EQB90" s="8"/>
      <c r="EQC90" s="8"/>
      <c r="EQD90" s="8"/>
      <c r="EQE90" s="8"/>
      <c r="EQF90" s="8"/>
      <c r="EQG90" s="8"/>
      <c r="EQH90" s="8"/>
      <c r="EQI90" s="8"/>
      <c r="EQJ90" s="8"/>
      <c r="EQK90" s="8"/>
      <c r="EQL90" s="8"/>
      <c r="EQM90" s="8"/>
      <c r="EQN90" s="8"/>
      <c r="EQO90" s="8"/>
      <c r="EQP90" s="8"/>
      <c r="EQQ90" s="8"/>
      <c r="EQR90" s="8"/>
      <c r="EQS90" s="8"/>
      <c r="EQT90" s="8"/>
      <c r="EQU90" s="8"/>
      <c r="EQV90" s="8"/>
      <c r="EQW90" s="8"/>
      <c r="EQX90" s="8"/>
      <c r="EQY90" s="8"/>
      <c r="EQZ90" s="8"/>
      <c r="ERA90" s="8"/>
      <c r="ERB90" s="8"/>
      <c r="ERC90" s="8"/>
      <c r="ERD90" s="8"/>
      <c r="ERE90" s="8"/>
      <c r="ERF90" s="8"/>
      <c r="ERG90" s="8"/>
      <c r="ERH90" s="8"/>
      <c r="ERI90" s="8"/>
      <c r="ERJ90" s="8"/>
      <c r="ERK90" s="8"/>
      <c r="ERL90" s="8"/>
      <c r="ERM90" s="8"/>
      <c r="ERN90" s="8"/>
      <c r="ERO90" s="8"/>
      <c r="ERP90" s="8"/>
      <c r="ERQ90" s="8"/>
      <c r="ERR90" s="8"/>
      <c r="ERS90" s="8"/>
      <c r="ERT90" s="8"/>
      <c r="ERU90" s="8"/>
      <c r="ERV90" s="8"/>
      <c r="ERW90" s="8"/>
      <c r="ERX90" s="8"/>
      <c r="ERY90" s="8"/>
      <c r="ERZ90" s="8"/>
      <c r="ESA90" s="8"/>
      <c r="ESB90" s="8"/>
      <c r="ESC90" s="8"/>
      <c r="ESD90" s="8"/>
      <c r="ESE90" s="8"/>
      <c r="ESF90" s="8"/>
      <c r="ESG90" s="8"/>
      <c r="ESH90" s="8"/>
      <c r="ESI90" s="8"/>
      <c r="ESJ90" s="8"/>
      <c r="ESK90" s="8"/>
      <c r="ESL90" s="8"/>
      <c r="ESM90" s="8"/>
      <c r="ESN90" s="8"/>
      <c r="ESO90" s="8"/>
      <c r="ESP90" s="8"/>
      <c r="ESQ90" s="8"/>
      <c r="ESR90" s="8"/>
      <c r="ESS90" s="8"/>
      <c r="EST90" s="8"/>
      <c r="ESU90" s="8"/>
      <c r="ESV90" s="8"/>
      <c r="ESW90" s="8"/>
      <c r="ESX90" s="8"/>
      <c r="ESY90" s="8"/>
      <c r="ESZ90" s="8"/>
      <c r="ETA90" s="8"/>
      <c r="ETB90" s="8"/>
      <c r="ETC90" s="8"/>
      <c r="ETD90" s="8"/>
      <c r="ETE90" s="8"/>
      <c r="ETF90" s="8"/>
      <c r="ETG90" s="8"/>
      <c r="ETH90" s="8"/>
      <c r="ETI90" s="8"/>
      <c r="ETJ90" s="8"/>
      <c r="ETK90" s="8"/>
      <c r="ETL90" s="8"/>
      <c r="ETM90" s="8"/>
      <c r="ETN90" s="8"/>
      <c r="ETO90" s="8"/>
      <c r="ETP90" s="8"/>
      <c r="ETQ90" s="8"/>
      <c r="ETR90" s="8"/>
      <c r="ETS90" s="8"/>
      <c r="ETT90" s="8"/>
      <c r="ETU90" s="8"/>
      <c r="ETV90" s="8"/>
      <c r="ETW90" s="8"/>
      <c r="ETX90" s="8"/>
      <c r="ETY90" s="8"/>
      <c r="ETZ90" s="8"/>
      <c r="EUA90" s="8"/>
      <c r="EUB90" s="8"/>
      <c r="EUC90" s="8"/>
      <c r="EUD90" s="8"/>
      <c r="EUE90" s="8"/>
      <c r="EUF90" s="8"/>
      <c r="EUG90" s="8"/>
      <c r="EUH90" s="8"/>
      <c r="EUI90" s="8"/>
      <c r="EUJ90" s="8"/>
      <c r="EUK90" s="8"/>
      <c r="EUL90" s="8"/>
      <c r="EUM90" s="8"/>
      <c r="EUN90" s="8"/>
      <c r="EUO90" s="8"/>
      <c r="EUP90" s="8"/>
      <c r="EUQ90" s="8"/>
      <c r="EUR90" s="8"/>
      <c r="EUS90" s="8"/>
      <c r="EUT90" s="8"/>
      <c r="EUU90" s="8"/>
      <c r="EUV90" s="8"/>
      <c r="EUW90" s="8"/>
      <c r="EUX90" s="8"/>
      <c r="EUY90" s="8"/>
      <c r="EUZ90" s="8"/>
      <c r="EVA90" s="8"/>
      <c r="EVB90" s="8"/>
      <c r="EVC90" s="8"/>
      <c r="EVD90" s="8"/>
      <c r="EVE90" s="8"/>
      <c r="EVF90" s="8"/>
      <c r="EVG90" s="8"/>
      <c r="EVH90" s="8"/>
      <c r="EVI90" s="8"/>
      <c r="EVJ90" s="8"/>
      <c r="EVK90" s="8"/>
      <c r="EVL90" s="8"/>
      <c r="EVM90" s="8"/>
      <c r="EVN90" s="8"/>
      <c r="EVO90" s="8"/>
      <c r="EVP90" s="8"/>
      <c r="EVQ90" s="8"/>
      <c r="EVR90" s="8"/>
      <c r="EVS90" s="8"/>
      <c r="EVT90" s="8"/>
      <c r="EVU90" s="8"/>
      <c r="EVV90" s="8"/>
      <c r="EVW90" s="8"/>
      <c r="EVX90" s="8"/>
      <c r="EVY90" s="8"/>
      <c r="EVZ90" s="8"/>
      <c r="EWA90" s="8"/>
      <c r="EWB90" s="8"/>
      <c r="EWC90" s="8"/>
      <c r="EWD90" s="8"/>
      <c r="EWE90" s="8"/>
      <c r="EWF90" s="8"/>
      <c r="EWG90" s="8"/>
      <c r="EWH90" s="8"/>
      <c r="EWI90" s="8"/>
      <c r="EWJ90" s="8"/>
      <c r="EWK90" s="8"/>
      <c r="EWL90" s="8"/>
      <c r="EWM90" s="8"/>
      <c r="EWN90" s="8"/>
      <c r="EWO90" s="8"/>
      <c r="EWP90" s="8"/>
      <c r="EWQ90" s="8"/>
      <c r="EWR90" s="8"/>
      <c r="EWS90" s="8"/>
      <c r="EWT90" s="8"/>
      <c r="EWU90" s="8"/>
      <c r="EWV90" s="8"/>
      <c r="EWW90" s="8"/>
      <c r="EWX90" s="8"/>
      <c r="EWY90" s="8"/>
      <c r="EWZ90" s="8"/>
      <c r="EXA90" s="8"/>
      <c r="EXB90" s="8"/>
      <c r="EXC90" s="8"/>
      <c r="EXD90" s="8"/>
      <c r="EXE90" s="8"/>
      <c r="EXF90" s="8"/>
      <c r="EXG90" s="8"/>
      <c r="EXH90" s="8"/>
      <c r="EXI90" s="8"/>
      <c r="EXJ90" s="8"/>
      <c r="EXK90" s="8"/>
      <c r="EXL90" s="8"/>
      <c r="EXM90" s="8"/>
      <c r="EXN90" s="8"/>
      <c r="EXO90" s="8"/>
      <c r="EXP90" s="8"/>
      <c r="EXQ90" s="8"/>
      <c r="EXR90" s="8"/>
      <c r="EXS90" s="8"/>
      <c r="EXT90" s="8"/>
      <c r="EXU90" s="8"/>
      <c r="EXV90" s="8"/>
      <c r="EXW90" s="8"/>
      <c r="EXX90" s="8"/>
      <c r="EXY90" s="8"/>
      <c r="EXZ90" s="8"/>
      <c r="EYA90" s="8"/>
      <c r="EYB90" s="8"/>
      <c r="EYC90" s="8"/>
      <c r="EYD90" s="8"/>
      <c r="EYE90" s="8"/>
      <c r="EYF90" s="8"/>
      <c r="EYG90" s="8"/>
      <c r="EYH90" s="8"/>
      <c r="EYI90" s="8"/>
      <c r="EYJ90" s="8"/>
      <c r="EYK90" s="8"/>
      <c r="EYL90" s="8"/>
      <c r="EYM90" s="8"/>
      <c r="EYN90" s="8"/>
      <c r="EYO90" s="8"/>
      <c r="EYP90" s="8"/>
      <c r="EYQ90" s="8"/>
      <c r="EYR90" s="8"/>
      <c r="EYS90" s="8"/>
      <c r="EYT90" s="8"/>
      <c r="EYU90" s="8"/>
      <c r="EYV90" s="8"/>
      <c r="EYW90" s="8"/>
      <c r="EYX90" s="8"/>
      <c r="EYY90" s="8"/>
      <c r="EYZ90" s="8"/>
      <c r="EZA90" s="8"/>
      <c r="EZB90" s="8"/>
      <c r="EZC90" s="8"/>
      <c r="EZD90" s="8"/>
      <c r="EZE90" s="8"/>
      <c r="EZF90" s="8"/>
      <c r="EZG90" s="8"/>
      <c r="EZH90" s="8"/>
      <c r="EZI90" s="8"/>
      <c r="EZJ90" s="8"/>
      <c r="EZK90" s="8"/>
      <c r="EZL90" s="8"/>
      <c r="EZM90" s="8"/>
      <c r="EZN90" s="8"/>
      <c r="EZO90" s="8"/>
      <c r="EZP90" s="8"/>
      <c r="EZQ90" s="8"/>
      <c r="EZR90" s="8"/>
      <c r="EZS90" s="8"/>
      <c r="EZT90" s="8"/>
      <c r="EZU90" s="8"/>
      <c r="EZV90" s="8"/>
      <c r="EZW90" s="8"/>
      <c r="EZX90" s="8"/>
      <c r="EZY90" s="8"/>
      <c r="EZZ90" s="8"/>
      <c r="FAA90" s="8"/>
      <c r="FAB90" s="8"/>
      <c r="FAC90" s="8"/>
      <c r="FAD90" s="8"/>
      <c r="FAE90" s="8"/>
      <c r="FAF90" s="8"/>
      <c r="FAG90" s="8"/>
      <c r="FAH90" s="8"/>
      <c r="FAI90" s="8"/>
      <c r="FAJ90" s="8"/>
      <c r="FAK90" s="8"/>
      <c r="FAL90" s="8"/>
      <c r="FAM90" s="8"/>
      <c r="FAN90" s="8"/>
      <c r="FAO90" s="8"/>
      <c r="FAP90" s="8"/>
      <c r="FAQ90" s="8"/>
      <c r="FAR90" s="8"/>
      <c r="FAS90" s="8"/>
      <c r="FAT90" s="8"/>
      <c r="FAU90" s="8"/>
      <c r="FAV90" s="8"/>
      <c r="FAW90" s="8"/>
      <c r="FAX90" s="8"/>
      <c r="FAY90" s="8"/>
      <c r="FAZ90" s="8"/>
      <c r="FBA90" s="8"/>
      <c r="FBB90" s="8"/>
      <c r="FBC90" s="8"/>
      <c r="FBD90" s="8"/>
      <c r="FBE90" s="8"/>
      <c r="FBF90" s="8"/>
      <c r="FBG90" s="8"/>
      <c r="FBH90" s="8"/>
      <c r="FBI90" s="8"/>
      <c r="FBJ90" s="8"/>
      <c r="FBK90" s="8"/>
      <c r="FBL90" s="8"/>
      <c r="FBM90" s="8"/>
      <c r="FBN90" s="8"/>
      <c r="FBO90" s="8"/>
      <c r="FBP90" s="8"/>
      <c r="FBQ90" s="8"/>
      <c r="FBR90" s="8"/>
      <c r="FBS90" s="8"/>
      <c r="FBT90" s="8"/>
      <c r="FBU90" s="8"/>
      <c r="FBV90" s="8"/>
      <c r="FBW90" s="8"/>
      <c r="FBX90" s="8"/>
      <c r="FBY90" s="8"/>
      <c r="FBZ90" s="8"/>
      <c r="FCA90" s="8"/>
      <c r="FCB90" s="8"/>
      <c r="FCC90" s="8"/>
      <c r="FCD90" s="8"/>
      <c r="FCE90" s="8"/>
      <c r="FCF90" s="8"/>
      <c r="FCG90" s="8"/>
      <c r="FCH90" s="8"/>
      <c r="FCI90" s="8"/>
      <c r="FCJ90" s="8"/>
      <c r="FCK90" s="8"/>
      <c r="FCL90" s="8"/>
      <c r="FCM90" s="8"/>
      <c r="FCN90" s="8"/>
      <c r="FCO90" s="8"/>
      <c r="FCP90" s="8"/>
      <c r="FCQ90" s="8"/>
      <c r="FCR90" s="8"/>
      <c r="FCS90" s="8"/>
      <c r="FCT90" s="8"/>
      <c r="FCU90" s="8"/>
      <c r="FCV90" s="8"/>
      <c r="FCW90" s="8"/>
      <c r="FCX90" s="8"/>
      <c r="FCY90" s="8"/>
      <c r="FCZ90" s="8"/>
      <c r="FDA90" s="8"/>
      <c r="FDB90" s="8"/>
      <c r="FDC90" s="8"/>
      <c r="FDD90" s="8"/>
      <c r="FDE90" s="8"/>
      <c r="FDF90" s="8"/>
      <c r="FDG90" s="8"/>
      <c r="FDH90" s="8"/>
      <c r="FDI90" s="8"/>
      <c r="FDJ90" s="8"/>
      <c r="FDK90" s="8"/>
      <c r="FDL90" s="8"/>
      <c r="FDM90" s="8"/>
      <c r="FDN90" s="8"/>
      <c r="FDO90" s="8"/>
      <c r="FDP90" s="8"/>
      <c r="FDQ90" s="8"/>
      <c r="FDR90" s="8"/>
      <c r="FDS90" s="8"/>
      <c r="FDT90" s="8"/>
      <c r="FDU90" s="8"/>
      <c r="FDV90" s="8"/>
      <c r="FDW90" s="8"/>
      <c r="FDX90" s="8"/>
      <c r="FDY90" s="8"/>
      <c r="FDZ90" s="8"/>
      <c r="FEA90" s="8"/>
      <c r="FEB90" s="8"/>
      <c r="FEC90" s="8"/>
      <c r="FED90" s="8"/>
      <c r="FEE90" s="8"/>
      <c r="FEF90" s="8"/>
      <c r="FEG90" s="8"/>
      <c r="FEH90" s="8"/>
      <c r="FEI90" s="8"/>
      <c r="FEJ90" s="8"/>
      <c r="FEK90" s="8"/>
      <c r="FEL90" s="8"/>
      <c r="FEM90" s="8"/>
      <c r="FEN90" s="8"/>
      <c r="FEO90" s="8"/>
      <c r="FEP90" s="8"/>
      <c r="FEQ90" s="8"/>
      <c r="FER90" s="8"/>
      <c r="FES90" s="8"/>
      <c r="FET90" s="8"/>
      <c r="FEU90" s="8"/>
      <c r="FEV90" s="8"/>
      <c r="FEW90" s="8"/>
      <c r="FEX90" s="8"/>
      <c r="FEY90" s="8"/>
      <c r="FEZ90" s="8"/>
      <c r="FFA90" s="8"/>
      <c r="FFB90" s="8"/>
      <c r="FFC90" s="8"/>
      <c r="FFD90" s="8"/>
      <c r="FFE90" s="8"/>
      <c r="FFF90" s="8"/>
      <c r="FFG90" s="8"/>
      <c r="FFH90" s="8"/>
      <c r="FFI90" s="8"/>
      <c r="FFJ90" s="8"/>
      <c r="FFK90" s="8"/>
      <c r="FFL90" s="8"/>
      <c r="FFM90" s="8"/>
      <c r="FFN90" s="8"/>
      <c r="FFO90" s="8"/>
      <c r="FFP90" s="8"/>
      <c r="FFQ90" s="8"/>
      <c r="FFR90" s="8"/>
      <c r="FFS90" s="8"/>
      <c r="FFT90" s="8"/>
      <c r="FFU90" s="8"/>
      <c r="FFV90" s="8"/>
      <c r="FFW90" s="8"/>
      <c r="FFX90" s="8"/>
      <c r="FFY90" s="8"/>
      <c r="FFZ90" s="8"/>
      <c r="FGA90" s="8"/>
      <c r="FGB90" s="8"/>
      <c r="FGC90" s="8"/>
      <c r="FGD90" s="8"/>
      <c r="FGE90" s="8"/>
      <c r="FGF90" s="8"/>
      <c r="FGG90" s="8"/>
      <c r="FGH90" s="8"/>
      <c r="FGI90" s="8"/>
      <c r="FGJ90" s="8"/>
      <c r="FGK90" s="8"/>
      <c r="FGL90" s="8"/>
      <c r="FGM90" s="8"/>
      <c r="FGN90" s="8"/>
      <c r="FGO90" s="8"/>
      <c r="FGP90" s="8"/>
      <c r="FGQ90" s="8"/>
      <c r="FGR90" s="8"/>
      <c r="FGS90" s="8"/>
      <c r="FGT90" s="8"/>
      <c r="FGU90" s="8"/>
      <c r="FGV90" s="8"/>
      <c r="FGW90" s="8"/>
      <c r="FGX90" s="8"/>
      <c r="FGY90" s="8"/>
      <c r="FGZ90" s="8"/>
      <c r="FHA90" s="8"/>
      <c r="FHB90" s="8"/>
      <c r="FHC90" s="8"/>
      <c r="FHD90" s="8"/>
      <c r="FHE90" s="8"/>
      <c r="FHF90" s="8"/>
      <c r="FHG90" s="8"/>
      <c r="FHH90" s="8"/>
      <c r="FHI90" s="8"/>
      <c r="FHJ90" s="8"/>
      <c r="FHK90" s="8"/>
      <c r="FHL90" s="8"/>
      <c r="FHM90" s="8"/>
      <c r="FHN90" s="8"/>
      <c r="FHO90" s="8"/>
      <c r="FHP90" s="8"/>
      <c r="FHQ90" s="8"/>
      <c r="FHR90" s="8"/>
      <c r="FHS90" s="8"/>
      <c r="FHT90" s="8"/>
      <c r="FHU90" s="8"/>
      <c r="FHV90" s="8"/>
      <c r="FHW90" s="8"/>
      <c r="FHX90" s="8"/>
      <c r="FHY90" s="8"/>
      <c r="FHZ90" s="8"/>
      <c r="FIA90" s="8"/>
      <c r="FIB90" s="8"/>
      <c r="FIC90" s="8"/>
      <c r="FID90" s="8"/>
      <c r="FIE90" s="8"/>
      <c r="FIF90" s="8"/>
      <c r="FIG90" s="8"/>
      <c r="FIH90" s="8"/>
      <c r="FII90" s="8"/>
      <c r="FIJ90" s="8"/>
      <c r="FIK90" s="8"/>
      <c r="FIL90" s="8"/>
      <c r="FIM90" s="8"/>
      <c r="FIN90" s="8"/>
      <c r="FIO90" s="8"/>
      <c r="FIP90" s="8"/>
      <c r="FIQ90" s="8"/>
      <c r="FIR90" s="8"/>
      <c r="FIS90" s="8"/>
      <c r="FIT90" s="8"/>
      <c r="FIU90" s="8"/>
      <c r="FIV90" s="8"/>
      <c r="FIW90" s="8"/>
      <c r="FIX90" s="8"/>
      <c r="FIY90" s="8"/>
      <c r="FIZ90" s="8"/>
      <c r="FJA90" s="8"/>
      <c r="FJB90" s="8"/>
      <c r="FJC90" s="8"/>
      <c r="FJD90" s="8"/>
      <c r="FJE90" s="8"/>
      <c r="FJF90" s="8"/>
      <c r="FJG90" s="8"/>
      <c r="FJH90" s="8"/>
      <c r="FJI90" s="8"/>
      <c r="FJJ90" s="8"/>
      <c r="FJK90" s="8"/>
      <c r="FJL90" s="8"/>
      <c r="FJM90" s="8"/>
      <c r="FJN90" s="8"/>
      <c r="FJO90" s="8"/>
      <c r="FJP90" s="8"/>
      <c r="FJQ90" s="8"/>
      <c r="FJR90" s="8"/>
      <c r="FJS90" s="8"/>
      <c r="FJT90" s="8"/>
      <c r="FJU90" s="8"/>
      <c r="FJV90" s="8"/>
      <c r="FJW90" s="8"/>
      <c r="FJX90" s="8"/>
      <c r="FJY90" s="8"/>
      <c r="FJZ90" s="8"/>
      <c r="FKA90" s="8"/>
      <c r="FKB90" s="8"/>
      <c r="FKC90" s="8"/>
      <c r="FKD90" s="8"/>
      <c r="FKE90" s="8"/>
      <c r="FKF90" s="8"/>
      <c r="FKG90" s="8"/>
      <c r="FKH90" s="8"/>
      <c r="FKI90" s="8"/>
      <c r="FKJ90" s="8"/>
      <c r="FKK90" s="8"/>
      <c r="FKL90" s="8"/>
      <c r="FKM90" s="8"/>
      <c r="FKN90" s="8"/>
      <c r="FKO90" s="8"/>
      <c r="FKP90" s="8"/>
      <c r="FKQ90" s="8"/>
      <c r="FKR90" s="8"/>
      <c r="FKS90" s="8"/>
      <c r="FKT90" s="8"/>
      <c r="FKU90" s="8"/>
      <c r="FKV90" s="8"/>
      <c r="FKW90" s="8"/>
      <c r="FKX90" s="8"/>
      <c r="FKY90" s="8"/>
      <c r="FKZ90" s="8"/>
      <c r="FLA90" s="8"/>
      <c r="FLB90" s="8"/>
      <c r="FLC90" s="8"/>
      <c r="FLD90" s="8"/>
      <c r="FLE90" s="8"/>
      <c r="FLF90" s="8"/>
      <c r="FLG90" s="8"/>
      <c r="FLH90" s="8"/>
      <c r="FLI90" s="8"/>
      <c r="FLJ90" s="8"/>
      <c r="FLK90" s="8"/>
      <c r="FLL90" s="8"/>
      <c r="FLM90" s="8"/>
      <c r="FLN90" s="8"/>
      <c r="FLO90" s="8"/>
      <c r="FLP90" s="8"/>
      <c r="FLQ90" s="8"/>
      <c r="FLR90" s="8"/>
      <c r="FLS90" s="8"/>
      <c r="FLT90" s="8"/>
      <c r="FLU90" s="8"/>
      <c r="FLV90" s="8"/>
      <c r="FLW90" s="8"/>
      <c r="FLX90" s="8"/>
      <c r="FLY90" s="8"/>
      <c r="FLZ90" s="8"/>
      <c r="FMA90" s="8"/>
      <c r="FMB90" s="8"/>
      <c r="FMC90" s="8"/>
      <c r="FMD90" s="8"/>
      <c r="FME90" s="8"/>
      <c r="FMF90" s="8"/>
      <c r="FMG90" s="8"/>
      <c r="FMH90" s="8"/>
      <c r="FMI90" s="8"/>
      <c r="FMJ90" s="8"/>
      <c r="FMK90" s="8"/>
      <c r="FML90" s="8"/>
      <c r="FMM90" s="8"/>
      <c r="FMN90" s="8"/>
      <c r="FMO90" s="8"/>
      <c r="FMP90" s="8"/>
      <c r="FMQ90" s="8"/>
      <c r="FMR90" s="8"/>
      <c r="FMS90" s="8"/>
      <c r="FMT90" s="8"/>
      <c r="FMU90" s="8"/>
      <c r="FMV90" s="8"/>
      <c r="FMW90" s="8"/>
      <c r="FMX90" s="8"/>
      <c r="FMY90" s="8"/>
      <c r="FMZ90" s="8"/>
      <c r="FNA90" s="8"/>
      <c r="FNB90" s="8"/>
      <c r="FNC90" s="8"/>
      <c r="FND90" s="8"/>
      <c r="FNE90" s="8"/>
      <c r="FNF90" s="8"/>
      <c r="FNG90" s="8"/>
      <c r="FNH90" s="8"/>
      <c r="FNI90" s="8"/>
      <c r="FNJ90" s="8"/>
      <c r="FNK90" s="8"/>
      <c r="FNL90" s="8"/>
      <c r="FNM90" s="8"/>
      <c r="FNN90" s="8"/>
      <c r="FNO90" s="8"/>
      <c r="FNP90" s="8"/>
      <c r="FNQ90" s="8"/>
      <c r="FNR90" s="8"/>
      <c r="FNS90" s="8"/>
      <c r="FNT90" s="8"/>
      <c r="FNU90" s="8"/>
      <c r="FNV90" s="8"/>
      <c r="FNW90" s="8"/>
      <c r="FNX90" s="8"/>
      <c r="FNY90" s="8"/>
      <c r="FNZ90" s="8"/>
      <c r="FOA90" s="8"/>
      <c r="FOB90" s="8"/>
      <c r="FOC90" s="8"/>
      <c r="FOD90" s="8"/>
      <c r="FOE90" s="8"/>
      <c r="FOF90" s="8"/>
      <c r="FOG90" s="8"/>
      <c r="FOH90" s="8"/>
      <c r="FOI90" s="8"/>
      <c r="FOJ90" s="8"/>
      <c r="FOK90" s="8"/>
      <c r="FOL90" s="8"/>
      <c r="FOM90" s="8"/>
      <c r="FON90" s="8"/>
      <c r="FOO90" s="8"/>
      <c r="FOP90" s="8"/>
      <c r="FOQ90" s="8"/>
      <c r="FOR90" s="8"/>
      <c r="FOS90" s="8"/>
      <c r="FOT90" s="8"/>
      <c r="FOU90" s="8"/>
      <c r="FOV90" s="8"/>
      <c r="FOW90" s="8"/>
      <c r="FOX90" s="8"/>
      <c r="FOY90" s="8"/>
      <c r="FOZ90" s="8"/>
      <c r="FPA90" s="8"/>
      <c r="FPB90" s="8"/>
      <c r="FPC90" s="8"/>
      <c r="FPD90" s="8"/>
      <c r="FPE90" s="8"/>
      <c r="FPF90" s="8"/>
      <c r="FPG90" s="8"/>
      <c r="FPH90" s="8"/>
      <c r="FPI90" s="8"/>
      <c r="FPJ90" s="8"/>
      <c r="FPK90" s="8"/>
      <c r="FPL90" s="8"/>
      <c r="FPM90" s="8"/>
      <c r="FPN90" s="8"/>
      <c r="FPO90" s="8"/>
      <c r="FPP90" s="8"/>
      <c r="FPQ90" s="8"/>
      <c r="FPR90" s="8"/>
      <c r="FPS90" s="8"/>
      <c r="FPT90" s="8"/>
      <c r="FPU90" s="8"/>
      <c r="FPV90" s="8"/>
      <c r="FPW90" s="8"/>
      <c r="FPX90" s="8"/>
      <c r="FPY90" s="8"/>
      <c r="FPZ90" s="8"/>
      <c r="FQA90" s="8"/>
      <c r="FQB90" s="8"/>
      <c r="FQC90" s="8"/>
      <c r="FQD90" s="8"/>
      <c r="FQE90" s="8"/>
      <c r="FQF90" s="8"/>
      <c r="FQG90" s="8"/>
      <c r="FQH90" s="8"/>
      <c r="FQI90" s="8"/>
      <c r="FQJ90" s="8"/>
      <c r="FQK90" s="8"/>
      <c r="FQL90" s="8"/>
      <c r="FQM90" s="8"/>
      <c r="FQN90" s="8"/>
      <c r="FQO90" s="8"/>
      <c r="FQP90" s="8"/>
      <c r="FQQ90" s="8"/>
      <c r="FQR90" s="8"/>
      <c r="FQS90" s="8"/>
      <c r="FQT90" s="8"/>
      <c r="FQU90" s="8"/>
      <c r="FQV90" s="8"/>
      <c r="FQW90" s="8"/>
      <c r="FQX90" s="8"/>
      <c r="FQY90" s="8"/>
      <c r="FQZ90" s="8"/>
      <c r="FRA90" s="8"/>
      <c r="FRB90" s="8"/>
      <c r="FRC90" s="8"/>
      <c r="FRD90" s="8"/>
      <c r="FRE90" s="8"/>
      <c r="FRF90" s="8"/>
      <c r="FRG90" s="8"/>
      <c r="FRH90" s="8"/>
      <c r="FRI90" s="8"/>
      <c r="FRJ90" s="8"/>
      <c r="FRK90" s="8"/>
      <c r="FRL90" s="8"/>
      <c r="FRM90" s="8"/>
      <c r="FRN90" s="8"/>
      <c r="FRO90" s="8"/>
      <c r="FRP90" s="8"/>
      <c r="FRQ90" s="8"/>
      <c r="FRR90" s="8"/>
      <c r="FRS90" s="8"/>
      <c r="FRT90" s="8"/>
      <c r="FRU90" s="8"/>
      <c r="FRV90" s="8"/>
      <c r="FRW90" s="8"/>
      <c r="FRX90" s="8"/>
      <c r="FRY90" s="8"/>
      <c r="FRZ90" s="8"/>
      <c r="FSA90" s="8"/>
      <c r="FSB90" s="8"/>
      <c r="FSC90" s="8"/>
      <c r="FSD90" s="8"/>
      <c r="FSE90" s="8"/>
      <c r="FSF90" s="8"/>
      <c r="FSG90" s="8"/>
      <c r="FSH90" s="8"/>
      <c r="FSI90" s="8"/>
      <c r="FSJ90" s="8"/>
      <c r="FSK90" s="8"/>
      <c r="FSL90" s="8"/>
      <c r="FSM90" s="8"/>
      <c r="FSN90" s="8"/>
      <c r="FSO90" s="8"/>
      <c r="FSP90" s="8"/>
      <c r="FSQ90" s="8"/>
      <c r="FSR90" s="8"/>
      <c r="FSS90" s="8"/>
      <c r="FST90" s="8"/>
      <c r="FSU90" s="8"/>
      <c r="FSV90" s="8"/>
      <c r="FSW90" s="8"/>
      <c r="FSX90" s="8"/>
      <c r="FSY90" s="8"/>
      <c r="FSZ90" s="8"/>
      <c r="FTA90" s="8"/>
      <c r="FTB90" s="8"/>
      <c r="FTC90" s="8"/>
      <c r="FTD90" s="8"/>
      <c r="FTE90" s="8"/>
      <c r="FTF90" s="8"/>
      <c r="FTG90" s="8"/>
      <c r="FTH90" s="8"/>
      <c r="FTI90" s="8"/>
      <c r="FTJ90" s="8"/>
      <c r="FTK90" s="8"/>
      <c r="FTL90" s="8"/>
      <c r="FTM90" s="8"/>
      <c r="FTN90" s="8"/>
      <c r="FTO90" s="8"/>
      <c r="FTP90" s="8"/>
      <c r="FTQ90" s="8"/>
      <c r="FTR90" s="8"/>
      <c r="FTS90" s="8"/>
      <c r="FTT90" s="8"/>
      <c r="FTU90" s="8"/>
      <c r="FTV90" s="8"/>
      <c r="FTW90" s="8"/>
      <c r="FTX90" s="8"/>
      <c r="FTY90" s="8"/>
      <c r="FTZ90" s="8"/>
      <c r="FUA90" s="8"/>
      <c r="FUB90" s="8"/>
      <c r="FUC90" s="8"/>
      <c r="FUD90" s="8"/>
      <c r="FUE90" s="8"/>
      <c r="FUF90" s="8"/>
      <c r="FUG90" s="8"/>
      <c r="FUH90" s="8"/>
      <c r="FUI90" s="8"/>
      <c r="FUJ90" s="8"/>
      <c r="FUK90" s="8"/>
      <c r="FUL90" s="8"/>
      <c r="FUM90" s="8"/>
      <c r="FUN90" s="8"/>
      <c r="FUO90" s="8"/>
      <c r="FUP90" s="8"/>
      <c r="FUQ90" s="8"/>
      <c r="FUR90" s="8"/>
      <c r="FUS90" s="8"/>
      <c r="FUT90" s="8"/>
      <c r="FUU90" s="8"/>
      <c r="FUV90" s="8"/>
      <c r="FUW90" s="8"/>
      <c r="FUX90" s="8"/>
      <c r="FUY90" s="8"/>
      <c r="FUZ90" s="8"/>
      <c r="FVA90" s="8"/>
      <c r="FVB90" s="8"/>
      <c r="FVC90" s="8"/>
      <c r="FVD90" s="8"/>
      <c r="FVE90" s="8"/>
      <c r="FVF90" s="8"/>
      <c r="FVG90" s="8"/>
      <c r="FVH90" s="8"/>
      <c r="FVI90" s="8"/>
      <c r="FVJ90" s="8"/>
      <c r="FVK90" s="8"/>
      <c r="FVL90" s="8"/>
      <c r="FVM90" s="8"/>
      <c r="FVN90" s="8"/>
      <c r="FVO90" s="8"/>
      <c r="FVP90" s="8"/>
      <c r="FVQ90" s="8"/>
      <c r="FVR90" s="8"/>
      <c r="FVS90" s="8"/>
      <c r="FVT90" s="8"/>
      <c r="FVU90" s="8"/>
      <c r="FVV90" s="8"/>
      <c r="FVW90" s="8"/>
      <c r="FVX90" s="8"/>
      <c r="FVY90" s="8"/>
      <c r="FVZ90" s="8"/>
      <c r="FWA90" s="8"/>
      <c r="FWB90" s="8"/>
      <c r="FWC90" s="8"/>
      <c r="FWD90" s="8"/>
      <c r="FWE90" s="8"/>
      <c r="FWF90" s="8"/>
      <c r="FWG90" s="8"/>
      <c r="FWH90" s="8"/>
      <c r="FWI90" s="8"/>
      <c r="FWJ90" s="8"/>
      <c r="FWK90" s="8"/>
      <c r="FWL90" s="8"/>
      <c r="FWM90" s="8"/>
      <c r="FWN90" s="8"/>
      <c r="FWO90" s="8"/>
      <c r="FWP90" s="8"/>
      <c r="FWQ90" s="8"/>
      <c r="FWR90" s="8"/>
      <c r="FWS90" s="8"/>
      <c r="FWT90" s="8"/>
      <c r="FWU90" s="8"/>
      <c r="FWV90" s="8"/>
      <c r="FWW90" s="8"/>
      <c r="FWX90" s="8"/>
      <c r="FWY90" s="8"/>
      <c r="FWZ90" s="8"/>
      <c r="FXA90" s="8"/>
      <c r="FXB90" s="8"/>
      <c r="FXC90" s="8"/>
      <c r="FXD90" s="8"/>
      <c r="FXE90" s="8"/>
      <c r="FXF90" s="8"/>
      <c r="FXG90" s="8"/>
      <c r="FXH90" s="8"/>
      <c r="FXI90" s="8"/>
      <c r="FXJ90" s="8"/>
      <c r="FXK90" s="8"/>
      <c r="FXL90" s="8"/>
      <c r="FXM90" s="8"/>
      <c r="FXN90" s="8"/>
      <c r="FXO90" s="8"/>
      <c r="FXP90" s="8"/>
      <c r="FXQ90" s="8"/>
      <c r="FXR90" s="8"/>
      <c r="FXS90" s="8"/>
      <c r="FXT90" s="8"/>
      <c r="FXU90" s="8"/>
      <c r="FXV90" s="8"/>
      <c r="FXW90" s="8"/>
      <c r="FXX90" s="8"/>
      <c r="FXY90" s="8"/>
      <c r="FXZ90" s="8"/>
      <c r="FYA90" s="8"/>
      <c r="FYB90" s="8"/>
      <c r="FYC90" s="8"/>
      <c r="FYD90" s="8"/>
      <c r="FYE90" s="8"/>
      <c r="FYF90" s="8"/>
      <c r="FYG90" s="8"/>
      <c r="FYH90" s="8"/>
      <c r="FYI90" s="8"/>
      <c r="FYJ90" s="8"/>
      <c r="FYK90" s="8"/>
      <c r="FYL90" s="8"/>
      <c r="FYM90" s="8"/>
      <c r="FYN90" s="8"/>
      <c r="FYO90" s="8"/>
      <c r="FYP90" s="8"/>
      <c r="FYQ90" s="8"/>
      <c r="FYR90" s="8"/>
      <c r="FYS90" s="8"/>
      <c r="FYT90" s="8"/>
      <c r="FYU90" s="8"/>
      <c r="FYV90" s="8"/>
      <c r="FYW90" s="8"/>
      <c r="FYX90" s="8"/>
      <c r="FYY90" s="8"/>
      <c r="FYZ90" s="8"/>
      <c r="FZA90" s="8"/>
      <c r="FZB90" s="8"/>
      <c r="FZC90" s="8"/>
      <c r="FZD90" s="8"/>
      <c r="FZE90" s="8"/>
      <c r="FZF90" s="8"/>
      <c r="FZG90" s="8"/>
      <c r="FZH90" s="8"/>
      <c r="FZI90" s="8"/>
      <c r="FZJ90" s="8"/>
      <c r="FZK90" s="8"/>
      <c r="FZL90" s="8"/>
      <c r="FZM90" s="8"/>
      <c r="FZN90" s="8"/>
      <c r="FZO90" s="8"/>
      <c r="FZP90" s="8"/>
      <c r="FZQ90" s="8"/>
      <c r="FZR90" s="8"/>
      <c r="FZS90" s="8"/>
      <c r="FZT90" s="8"/>
      <c r="FZU90" s="8"/>
      <c r="FZV90" s="8"/>
      <c r="FZW90" s="8"/>
      <c r="FZX90" s="8"/>
      <c r="FZY90" s="8"/>
      <c r="FZZ90" s="8"/>
      <c r="GAA90" s="8"/>
      <c r="GAB90" s="8"/>
      <c r="GAC90" s="8"/>
      <c r="GAD90" s="8"/>
      <c r="GAE90" s="8"/>
      <c r="GAF90" s="8"/>
      <c r="GAG90" s="8"/>
      <c r="GAH90" s="8"/>
      <c r="GAI90" s="8"/>
      <c r="GAJ90" s="8"/>
      <c r="GAK90" s="8"/>
      <c r="GAL90" s="8"/>
      <c r="GAM90" s="8"/>
      <c r="GAN90" s="8"/>
      <c r="GAO90" s="8"/>
      <c r="GAP90" s="8"/>
      <c r="GAQ90" s="8"/>
      <c r="GAR90" s="8"/>
      <c r="GAS90" s="8"/>
      <c r="GAT90" s="8"/>
      <c r="GAU90" s="8"/>
      <c r="GAV90" s="8"/>
      <c r="GAW90" s="8"/>
      <c r="GAX90" s="8"/>
      <c r="GAY90" s="8"/>
      <c r="GAZ90" s="8"/>
      <c r="GBA90" s="8"/>
      <c r="GBB90" s="8"/>
      <c r="GBC90" s="8"/>
      <c r="GBD90" s="8"/>
      <c r="GBE90" s="8"/>
      <c r="GBF90" s="8"/>
      <c r="GBG90" s="8"/>
      <c r="GBH90" s="8"/>
      <c r="GBI90" s="8"/>
      <c r="GBJ90" s="8"/>
      <c r="GBK90" s="8"/>
      <c r="GBL90" s="8"/>
      <c r="GBM90" s="8"/>
      <c r="GBN90" s="8"/>
      <c r="GBO90" s="8"/>
      <c r="GBP90" s="8"/>
      <c r="GBQ90" s="8"/>
      <c r="GBR90" s="8"/>
      <c r="GBS90" s="8"/>
      <c r="GBT90" s="8"/>
      <c r="GBU90" s="8"/>
      <c r="GBV90" s="8"/>
      <c r="GBW90" s="8"/>
      <c r="GBX90" s="8"/>
      <c r="GBY90" s="8"/>
      <c r="GBZ90" s="8"/>
      <c r="GCA90" s="8"/>
      <c r="GCB90" s="8"/>
      <c r="GCC90" s="8"/>
      <c r="GCD90" s="8"/>
      <c r="GCE90" s="8"/>
      <c r="GCF90" s="8"/>
      <c r="GCG90" s="8"/>
      <c r="GCH90" s="8"/>
      <c r="GCI90" s="8"/>
      <c r="GCJ90" s="8"/>
      <c r="GCK90" s="8"/>
      <c r="GCL90" s="8"/>
      <c r="GCM90" s="8"/>
      <c r="GCN90" s="8"/>
      <c r="GCO90" s="8"/>
      <c r="GCP90" s="8"/>
      <c r="GCQ90" s="8"/>
      <c r="GCR90" s="8"/>
      <c r="GCS90" s="8"/>
      <c r="GCT90" s="8"/>
      <c r="GCU90" s="8"/>
      <c r="GCV90" s="8"/>
      <c r="GCW90" s="8"/>
      <c r="GCX90" s="8"/>
      <c r="GCY90" s="8"/>
      <c r="GCZ90" s="8"/>
      <c r="GDA90" s="8"/>
      <c r="GDB90" s="8"/>
      <c r="GDC90" s="8"/>
      <c r="GDD90" s="8"/>
      <c r="GDE90" s="8"/>
      <c r="GDF90" s="8"/>
      <c r="GDG90" s="8"/>
      <c r="GDH90" s="8"/>
      <c r="GDI90" s="8"/>
      <c r="GDJ90" s="8"/>
      <c r="GDK90" s="8"/>
      <c r="GDL90" s="8"/>
      <c r="GDM90" s="8"/>
      <c r="GDN90" s="8"/>
      <c r="GDO90" s="8"/>
      <c r="GDP90" s="8"/>
      <c r="GDQ90" s="8"/>
      <c r="GDR90" s="8"/>
      <c r="GDS90" s="8"/>
      <c r="GDT90" s="8"/>
      <c r="GDU90" s="8"/>
      <c r="GDV90" s="8"/>
      <c r="GDW90" s="8"/>
      <c r="GDX90" s="8"/>
      <c r="GDY90" s="8"/>
      <c r="GDZ90" s="8"/>
      <c r="GEA90" s="8"/>
      <c r="GEB90" s="8"/>
      <c r="GEC90" s="8"/>
      <c r="GED90" s="8"/>
      <c r="GEE90" s="8"/>
      <c r="GEF90" s="8"/>
      <c r="GEG90" s="8"/>
      <c r="GEH90" s="8"/>
      <c r="GEI90" s="8"/>
      <c r="GEJ90" s="8"/>
      <c r="GEK90" s="8"/>
      <c r="GEL90" s="8"/>
      <c r="GEM90" s="8"/>
      <c r="GEN90" s="8"/>
      <c r="GEO90" s="8"/>
      <c r="GEP90" s="8"/>
      <c r="GEQ90" s="8"/>
      <c r="GER90" s="8"/>
      <c r="GES90" s="8"/>
      <c r="GET90" s="8"/>
      <c r="GEU90" s="8"/>
      <c r="GEV90" s="8"/>
      <c r="GEW90" s="8"/>
      <c r="GEX90" s="8"/>
      <c r="GEY90" s="8"/>
      <c r="GEZ90" s="8"/>
      <c r="GFA90" s="8"/>
      <c r="GFB90" s="8"/>
      <c r="GFC90" s="8"/>
      <c r="GFD90" s="8"/>
      <c r="GFE90" s="8"/>
      <c r="GFF90" s="8"/>
      <c r="GFG90" s="8"/>
      <c r="GFH90" s="8"/>
      <c r="GFI90" s="8"/>
      <c r="GFJ90" s="8"/>
      <c r="GFK90" s="8"/>
      <c r="GFL90" s="8"/>
      <c r="GFM90" s="8"/>
      <c r="GFN90" s="8"/>
      <c r="GFO90" s="8"/>
      <c r="GFP90" s="8"/>
      <c r="GFQ90" s="8"/>
      <c r="GFR90" s="8"/>
      <c r="GFS90" s="8"/>
      <c r="GFT90" s="8"/>
      <c r="GFU90" s="8"/>
      <c r="GFV90" s="8"/>
      <c r="GFW90" s="8"/>
      <c r="GFX90" s="8"/>
      <c r="GFY90" s="8"/>
      <c r="GFZ90" s="8"/>
      <c r="GGA90" s="8"/>
      <c r="GGB90" s="8"/>
      <c r="GGC90" s="8"/>
      <c r="GGD90" s="8"/>
      <c r="GGE90" s="8"/>
      <c r="GGF90" s="8"/>
      <c r="GGG90" s="8"/>
      <c r="GGH90" s="8"/>
      <c r="GGI90" s="8"/>
      <c r="GGJ90" s="8"/>
      <c r="GGK90" s="8"/>
      <c r="GGL90" s="8"/>
      <c r="GGM90" s="8"/>
      <c r="GGN90" s="8"/>
      <c r="GGO90" s="8"/>
      <c r="GGP90" s="8"/>
      <c r="GGQ90" s="8"/>
      <c r="GGR90" s="8"/>
      <c r="GGS90" s="8"/>
      <c r="GGT90" s="8"/>
      <c r="GGU90" s="8"/>
      <c r="GGV90" s="8"/>
      <c r="GGW90" s="8"/>
      <c r="GGX90" s="8"/>
      <c r="GGY90" s="8"/>
      <c r="GGZ90" s="8"/>
      <c r="GHA90" s="8"/>
      <c r="GHB90" s="8"/>
      <c r="GHC90" s="8"/>
      <c r="GHD90" s="8"/>
      <c r="GHE90" s="8"/>
      <c r="GHF90" s="8"/>
      <c r="GHG90" s="8"/>
      <c r="GHH90" s="8"/>
      <c r="GHI90" s="8"/>
      <c r="GHJ90" s="8"/>
      <c r="GHK90" s="8"/>
      <c r="GHL90" s="8"/>
      <c r="GHM90" s="8"/>
      <c r="GHN90" s="8"/>
      <c r="GHO90" s="8"/>
      <c r="GHP90" s="8"/>
      <c r="GHQ90" s="8"/>
      <c r="GHR90" s="8"/>
      <c r="GHS90" s="8"/>
      <c r="GHT90" s="8"/>
      <c r="GHU90" s="8"/>
      <c r="GHV90" s="8"/>
      <c r="GHW90" s="8"/>
      <c r="GHX90" s="8"/>
      <c r="GHY90" s="8"/>
      <c r="GHZ90" s="8"/>
      <c r="GIA90" s="8"/>
      <c r="GIB90" s="8"/>
      <c r="GIC90" s="8"/>
      <c r="GID90" s="8"/>
      <c r="GIE90" s="8"/>
      <c r="GIF90" s="8"/>
      <c r="GIG90" s="8"/>
      <c r="GIH90" s="8"/>
      <c r="GII90" s="8"/>
      <c r="GIJ90" s="8"/>
      <c r="GIK90" s="8"/>
      <c r="GIL90" s="8"/>
      <c r="GIM90" s="8"/>
      <c r="GIN90" s="8"/>
      <c r="GIO90" s="8"/>
      <c r="GIP90" s="8"/>
      <c r="GIQ90" s="8"/>
      <c r="GIR90" s="8"/>
      <c r="GIS90" s="8"/>
      <c r="GIT90" s="8"/>
      <c r="GIU90" s="8"/>
      <c r="GIV90" s="8"/>
      <c r="GIW90" s="8"/>
      <c r="GIX90" s="8"/>
      <c r="GIY90" s="8"/>
      <c r="GIZ90" s="8"/>
      <c r="GJA90" s="8"/>
      <c r="GJB90" s="8"/>
      <c r="GJC90" s="8"/>
      <c r="GJD90" s="8"/>
      <c r="GJE90" s="8"/>
      <c r="GJF90" s="8"/>
      <c r="GJG90" s="8"/>
      <c r="GJH90" s="8"/>
      <c r="GJI90" s="8"/>
      <c r="GJJ90" s="8"/>
      <c r="GJK90" s="8"/>
      <c r="GJL90" s="8"/>
      <c r="GJM90" s="8"/>
      <c r="GJN90" s="8"/>
      <c r="GJO90" s="8"/>
      <c r="GJP90" s="8"/>
      <c r="GJQ90" s="8"/>
      <c r="GJR90" s="8"/>
      <c r="GJS90" s="8"/>
      <c r="GJT90" s="8"/>
      <c r="GJU90" s="8"/>
      <c r="GJV90" s="8"/>
      <c r="GJW90" s="8"/>
      <c r="GJX90" s="8"/>
      <c r="GJY90" s="8"/>
      <c r="GJZ90" s="8"/>
      <c r="GKA90" s="8"/>
      <c r="GKB90" s="8"/>
      <c r="GKC90" s="8"/>
      <c r="GKD90" s="8"/>
      <c r="GKE90" s="8"/>
      <c r="GKF90" s="8"/>
      <c r="GKG90" s="8"/>
      <c r="GKH90" s="8"/>
      <c r="GKI90" s="8"/>
      <c r="GKJ90" s="8"/>
      <c r="GKK90" s="8"/>
      <c r="GKL90" s="8"/>
      <c r="GKM90" s="8"/>
      <c r="GKN90" s="8"/>
      <c r="GKO90" s="8"/>
      <c r="GKP90" s="8"/>
      <c r="GKQ90" s="8"/>
      <c r="GKR90" s="8"/>
      <c r="GKS90" s="8"/>
      <c r="GKT90" s="8"/>
      <c r="GKU90" s="8"/>
      <c r="GKV90" s="8"/>
      <c r="GKW90" s="8"/>
      <c r="GKX90" s="8"/>
      <c r="GKY90" s="8"/>
      <c r="GKZ90" s="8"/>
      <c r="GLA90" s="8"/>
      <c r="GLB90" s="8"/>
      <c r="GLC90" s="8"/>
      <c r="GLD90" s="8"/>
      <c r="GLE90" s="8"/>
      <c r="GLF90" s="8"/>
      <c r="GLG90" s="8"/>
      <c r="GLH90" s="8"/>
      <c r="GLI90" s="8"/>
      <c r="GLJ90" s="8"/>
      <c r="GLK90" s="8"/>
      <c r="GLL90" s="8"/>
      <c r="GLM90" s="8"/>
      <c r="GLN90" s="8"/>
      <c r="GLO90" s="8"/>
      <c r="GLP90" s="8"/>
      <c r="GLQ90" s="8"/>
      <c r="GLR90" s="8"/>
      <c r="GLS90" s="8"/>
      <c r="GLT90" s="8"/>
      <c r="GLU90" s="8"/>
      <c r="GLV90" s="8"/>
      <c r="GLW90" s="8"/>
      <c r="GLX90" s="8"/>
      <c r="GLY90" s="8"/>
      <c r="GLZ90" s="8"/>
      <c r="GMA90" s="8"/>
      <c r="GMB90" s="8"/>
      <c r="GMC90" s="8"/>
      <c r="GMD90" s="8"/>
      <c r="GME90" s="8"/>
      <c r="GMF90" s="8"/>
      <c r="GMG90" s="8"/>
      <c r="GMH90" s="8"/>
      <c r="GMI90" s="8"/>
      <c r="GMJ90" s="8"/>
      <c r="GMK90" s="8"/>
      <c r="GML90" s="8"/>
      <c r="GMM90" s="8"/>
      <c r="GMN90" s="8"/>
      <c r="GMO90" s="8"/>
      <c r="GMP90" s="8"/>
      <c r="GMQ90" s="8"/>
      <c r="GMR90" s="8"/>
      <c r="GMS90" s="8"/>
      <c r="GMT90" s="8"/>
      <c r="GMU90" s="8"/>
      <c r="GMV90" s="8"/>
      <c r="GMW90" s="8"/>
      <c r="GMX90" s="8"/>
      <c r="GMY90" s="8"/>
      <c r="GMZ90" s="8"/>
      <c r="GNA90" s="8"/>
      <c r="GNB90" s="8"/>
      <c r="GNC90" s="8"/>
      <c r="GND90" s="8"/>
      <c r="GNE90" s="8"/>
      <c r="GNF90" s="8"/>
      <c r="GNG90" s="8"/>
      <c r="GNH90" s="8"/>
      <c r="GNI90" s="8"/>
      <c r="GNJ90" s="8"/>
      <c r="GNK90" s="8"/>
      <c r="GNL90" s="8"/>
      <c r="GNM90" s="8"/>
      <c r="GNN90" s="8"/>
      <c r="GNO90" s="8"/>
      <c r="GNP90" s="8"/>
      <c r="GNQ90" s="8"/>
      <c r="GNR90" s="8"/>
      <c r="GNS90" s="8"/>
      <c r="GNT90" s="8"/>
      <c r="GNU90" s="8"/>
      <c r="GNV90" s="8"/>
      <c r="GNW90" s="8"/>
      <c r="GNX90" s="8"/>
      <c r="GNY90" s="8"/>
      <c r="GNZ90" s="8"/>
      <c r="GOA90" s="8"/>
      <c r="GOB90" s="8"/>
      <c r="GOC90" s="8"/>
      <c r="GOD90" s="8"/>
      <c r="GOE90" s="8"/>
      <c r="GOF90" s="8"/>
      <c r="GOG90" s="8"/>
      <c r="GOH90" s="8"/>
      <c r="GOI90" s="8"/>
      <c r="GOJ90" s="8"/>
      <c r="GOK90" s="8"/>
      <c r="GOL90" s="8"/>
      <c r="GOM90" s="8"/>
      <c r="GON90" s="8"/>
      <c r="GOO90" s="8"/>
      <c r="GOP90" s="8"/>
      <c r="GOQ90" s="8"/>
      <c r="GOR90" s="8"/>
      <c r="GOS90" s="8"/>
      <c r="GOT90" s="8"/>
      <c r="GOU90" s="8"/>
      <c r="GOV90" s="8"/>
      <c r="GOW90" s="8"/>
      <c r="GOX90" s="8"/>
      <c r="GOY90" s="8"/>
      <c r="GOZ90" s="8"/>
      <c r="GPA90" s="8"/>
      <c r="GPB90" s="8"/>
      <c r="GPC90" s="8"/>
      <c r="GPD90" s="8"/>
      <c r="GPE90" s="8"/>
      <c r="GPF90" s="8"/>
      <c r="GPG90" s="8"/>
      <c r="GPH90" s="8"/>
      <c r="GPI90" s="8"/>
      <c r="GPJ90" s="8"/>
      <c r="GPK90" s="8"/>
      <c r="GPL90" s="8"/>
      <c r="GPM90" s="8"/>
      <c r="GPN90" s="8"/>
      <c r="GPO90" s="8"/>
      <c r="GPP90" s="8"/>
      <c r="GPQ90" s="8"/>
      <c r="GPR90" s="8"/>
      <c r="GPS90" s="8"/>
      <c r="GPT90" s="8"/>
      <c r="GPU90" s="8"/>
      <c r="GPV90" s="8"/>
      <c r="GPW90" s="8"/>
      <c r="GPX90" s="8"/>
      <c r="GPY90" s="8"/>
      <c r="GPZ90" s="8"/>
      <c r="GQA90" s="8"/>
      <c r="GQB90" s="8"/>
      <c r="GQC90" s="8"/>
      <c r="GQD90" s="8"/>
      <c r="GQE90" s="8"/>
      <c r="GQF90" s="8"/>
      <c r="GQG90" s="8"/>
      <c r="GQH90" s="8"/>
      <c r="GQI90" s="8"/>
      <c r="GQJ90" s="8"/>
      <c r="GQK90" s="8"/>
      <c r="GQL90" s="8"/>
      <c r="GQM90" s="8"/>
      <c r="GQN90" s="8"/>
      <c r="GQO90" s="8"/>
      <c r="GQP90" s="8"/>
      <c r="GQQ90" s="8"/>
      <c r="GQR90" s="8"/>
      <c r="GQS90" s="8"/>
      <c r="GQT90" s="8"/>
      <c r="GQU90" s="8"/>
      <c r="GQV90" s="8"/>
      <c r="GQW90" s="8"/>
      <c r="GQX90" s="8"/>
      <c r="GQY90" s="8"/>
      <c r="GQZ90" s="8"/>
      <c r="GRA90" s="8"/>
      <c r="GRB90" s="8"/>
      <c r="GRC90" s="8"/>
      <c r="GRD90" s="8"/>
      <c r="GRE90" s="8"/>
      <c r="GRF90" s="8"/>
      <c r="GRG90" s="8"/>
      <c r="GRH90" s="8"/>
      <c r="GRI90" s="8"/>
      <c r="GRJ90" s="8"/>
      <c r="GRK90" s="8"/>
      <c r="GRL90" s="8"/>
      <c r="GRM90" s="8"/>
      <c r="GRN90" s="8"/>
      <c r="GRO90" s="8"/>
      <c r="GRP90" s="8"/>
      <c r="GRQ90" s="8"/>
      <c r="GRR90" s="8"/>
      <c r="GRS90" s="8"/>
      <c r="GRT90" s="8"/>
      <c r="GRU90" s="8"/>
      <c r="GRV90" s="8"/>
      <c r="GRW90" s="8"/>
      <c r="GRX90" s="8"/>
      <c r="GRY90" s="8"/>
      <c r="GRZ90" s="8"/>
      <c r="GSA90" s="8"/>
      <c r="GSB90" s="8"/>
      <c r="GSC90" s="8"/>
      <c r="GSD90" s="8"/>
      <c r="GSE90" s="8"/>
      <c r="GSF90" s="8"/>
      <c r="GSG90" s="8"/>
      <c r="GSH90" s="8"/>
      <c r="GSI90" s="8"/>
      <c r="GSJ90" s="8"/>
      <c r="GSK90" s="8"/>
      <c r="GSL90" s="8"/>
      <c r="GSM90" s="8"/>
      <c r="GSN90" s="8"/>
      <c r="GSO90" s="8"/>
      <c r="GSP90" s="8"/>
      <c r="GSQ90" s="8"/>
      <c r="GSR90" s="8"/>
      <c r="GSS90" s="8"/>
      <c r="GST90" s="8"/>
      <c r="GSU90" s="8"/>
      <c r="GSV90" s="8"/>
      <c r="GSW90" s="8"/>
      <c r="GSX90" s="8"/>
      <c r="GSY90" s="8"/>
      <c r="GSZ90" s="8"/>
      <c r="GTA90" s="8"/>
      <c r="GTB90" s="8"/>
      <c r="GTC90" s="8"/>
      <c r="GTD90" s="8"/>
      <c r="GTE90" s="8"/>
      <c r="GTF90" s="8"/>
      <c r="GTG90" s="8"/>
      <c r="GTH90" s="8"/>
      <c r="GTI90" s="8"/>
      <c r="GTJ90" s="8"/>
      <c r="GTK90" s="8"/>
      <c r="GTL90" s="8"/>
      <c r="GTM90" s="8"/>
      <c r="GTN90" s="8"/>
      <c r="GTO90" s="8"/>
      <c r="GTP90" s="8"/>
      <c r="GTQ90" s="8"/>
      <c r="GTR90" s="8"/>
      <c r="GTS90" s="8"/>
      <c r="GTT90" s="8"/>
      <c r="GTU90" s="8"/>
      <c r="GTV90" s="8"/>
      <c r="GTW90" s="8"/>
      <c r="GTX90" s="8"/>
      <c r="GTY90" s="8"/>
      <c r="GTZ90" s="8"/>
      <c r="GUA90" s="8"/>
      <c r="GUB90" s="8"/>
      <c r="GUC90" s="8"/>
      <c r="GUD90" s="8"/>
      <c r="GUE90" s="8"/>
      <c r="GUF90" s="8"/>
      <c r="GUG90" s="8"/>
      <c r="GUH90" s="8"/>
      <c r="GUI90" s="8"/>
      <c r="GUJ90" s="8"/>
      <c r="GUK90" s="8"/>
      <c r="GUL90" s="8"/>
      <c r="GUM90" s="8"/>
      <c r="GUN90" s="8"/>
      <c r="GUO90" s="8"/>
      <c r="GUP90" s="8"/>
      <c r="GUQ90" s="8"/>
      <c r="GUR90" s="8"/>
      <c r="GUS90" s="8"/>
      <c r="GUT90" s="8"/>
      <c r="GUU90" s="8"/>
      <c r="GUV90" s="8"/>
      <c r="GUW90" s="8"/>
      <c r="GUX90" s="8"/>
      <c r="GUY90" s="8"/>
      <c r="GUZ90" s="8"/>
      <c r="GVA90" s="8"/>
      <c r="GVB90" s="8"/>
      <c r="GVC90" s="8"/>
      <c r="GVD90" s="8"/>
      <c r="GVE90" s="8"/>
      <c r="GVF90" s="8"/>
      <c r="GVG90" s="8"/>
      <c r="GVH90" s="8"/>
      <c r="GVI90" s="8"/>
      <c r="GVJ90" s="8"/>
      <c r="GVK90" s="8"/>
      <c r="GVL90" s="8"/>
      <c r="GVM90" s="8"/>
      <c r="GVN90" s="8"/>
      <c r="GVO90" s="8"/>
      <c r="GVP90" s="8"/>
      <c r="GVQ90" s="8"/>
      <c r="GVR90" s="8"/>
      <c r="GVS90" s="8"/>
      <c r="GVT90" s="8"/>
      <c r="GVU90" s="8"/>
      <c r="GVV90" s="8"/>
      <c r="GVW90" s="8"/>
      <c r="GVX90" s="8"/>
      <c r="GVY90" s="8"/>
      <c r="GVZ90" s="8"/>
      <c r="GWA90" s="8"/>
      <c r="GWB90" s="8"/>
      <c r="GWC90" s="8"/>
      <c r="GWD90" s="8"/>
      <c r="GWE90" s="8"/>
      <c r="GWF90" s="8"/>
      <c r="GWG90" s="8"/>
      <c r="GWH90" s="8"/>
      <c r="GWI90" s="8"/>
      <c r="GWJ90" s="8"/>
      <c r="GWK90" s="8"/>
      <c r="GWL90" s="8"/>
      <c r="GWM90" s="8"/>
      <c r="GWN90" s="8"/>
      <c r="GWO90" s="8"/>
      <c r="GWP90" s="8"/>
      <c r="GWQ90" s="8"/>
      <c r="GWR90" s="8"/>
      <c r="GWS90" s="8"/>
      <c r="GWT90" s="8"/>
      <c r="GWU90" s="8"/>
      <c r="GWV90" s="8"/>
      <c r="GWW90" s="8"/>
      <c r="GWX90" s="8"/>
      <c r="GWY90" s="8"/>
      <c r="GWZ90" s="8"/>
      <c r="GXA90" s="8"/>
      <c r="GXB90" s="8"/>
      <c r="GXC90" s="8"/>
      <c r="GXD90" s="8"/>
      <c r="GXE90" s="8"/>
      <c r="GXF90" s="8"/>
      <c r="GXG90" s="8"/>
      <c r="GXH90" s="8"/>
      <c r="GXI90" s="8"/>
      <c r="GXJ90" s="8"/>
      <c r="GXK90" s="8"/>
      <c r="GXL90" s="8"/>
      <c r="GXM90" s="8"/>
      <c r="GXN90" s="8"/>
      <c r="GXO90" s="8"/>
      <c r="GXP90" s="8"/>
      <c r="GXQ90" s="8"/>
      <c r="GXR90" s="8"/>
      <c r="GXS90" s="8"/>
      <c r="GXT90" s="8"/>
      <c r="GXU90" s="8"/>
      <c r="GXV90" s="8"/>
      <c r="GXW90" s="8"/>
      <c r="GXX90" s="8"/>
      <c r="GXY90" s="8"/>
      <c r="GXZ90" s="8"/>
      <c r="GYA90" s="8"/>
      <c r="GYB90" s="8"/>
      <c r="GYC90" s="8"/>
      <c r="GYD90" s="8"/>
      <c r="GYE90" s="8"/>
      <c r="GYF90" s="8"/>
      <c r="GYG90" s="8"/>
      <c r="GYH90" s="8"/>
      <c r="GYI90" s="8"/>
      <c r="GYJ90" s="8"/>
      <c r="GYK90" s="8"/>
      <c r="GYL90" s="8"/>
      <c r="GYM90" s="8"/>
      <c r="GYN90" s="8"/>
      <c r="GYO90" s="8"/>
      <c r="GYP90" s="8"/>
      <c r="GYQ90" s="8"/>
      <c r="GYR90" s="8"/>
      <c r="GYS90" s="8"/>
      <c r="GYT90" s="8"/>
      <c r="GYU90" s="8"/>
      <c r="GYV90" s="8"/>
      <c r="GYW90" s="8"/>
      <c r="GYX90" s="8"/>
      <c r="GYY90" s="8"/>
      <c r="GYZ90" s="8"/>
      <c r="GZA90" s="8"/>
      <c r="GZB90" s="8"/>
      <c r="GZC90" s="8"/>
      <c r="GZD90" s="8"/>
      <c r="GZE90" s="8"/>
      <c r="GZF90" s="8"/>
      <c r="GZG90" s="8"/>
      <c r="GZH90" s="8"/>
      <c r="GZI90" s="8"/>
      <c r="GZJ90" s="8"/>
      <c r="GZK90" s="8"/>
      <c r="GZL90" s="8"/>
      <c r="GZM90" s="8"/>
      <c r="GZN90" s="8"/>
      <c r="GZO90" s="8"/>
      <c r="GZP90" s="8"/>
      <c r="GZQ90" s="8"/>
      <c r="GZR90" s="8"/>
      <c r="GZS90" s="8"/>
      <c r="GZT90" s="8"/>
      <c r="GZU90" s="8"/>
      <c r="GZV90" s="8"/>
      <c r="GZW90" s="8"/>
      <c r="GZX90" s="8"/>
      <c r="GZY90" s="8"/>
      <c r="GZZ90" s="8"/>
      <c r="HAA90" s="8"/>
      <c r="HAB90" s="8"/>
      <c r="HAC90" s="8"/>
      <c r="HAD90" s="8"/>
      <c r="HAE90" s="8"/>
      <c r="HAF90" s="8"/>
      <c r="HAG90" s="8"/>
      <c r="HAH90" s="8"/>
      <c r="HAI90" s="8"/>
      <c r="HAJ90" s="8"/>
      <c r="HAK90" s="8"/>
      <c r="HAL90" s="8"/>
      <c r="HAM90" s="8"/>
      <c r="HAN90" s="8"/>
      <c r="HAO90" s="8"/>
      <c r="HAP90" s="8"/>
      <c r="HAQ90" s="8"/>
      <c r="HAR90" s="8"/>
      <c r="HAS90" s="8"/>
      <c r="HAT90" s="8"/>
      <c r="HAU90" s="8"/>
      <c r="HAV90" s="8"/>
      <c r="HAW90" s="8"/>
      <c r="HAX90" s="8"/>
      <c r="HAY90" s="8"/>
      <c r="HAZ90" s="8"/>
      <c r="HBA90" s="8"/>
      <c r="HBB90" s="8"/>
      <c r="HBC90" s="8"/>
      <c r="HBD90" s="8"/>
      <c r="HBE90" s="8"/>
      <c r="HBF90" s="8"/>
      <c r="HBG90" s="8"/>
      <c r="HBH90" s="8"/>
      <c r="HBI90" s="8"/>
      <c r="HBJ90" s="8"/>
      <c r="HBK90" s="8"/>
      <c r="HBL90" s="8"/>
      <c r="HBM90" s="8"/>
      <c r="HBN90" s="8"/>
      <c r="HBO90" s="8"/>
      <c r="HBP90" s="8"/>
      <c r="HBQ90" s="8"/>
      <c r="HBR90" s="8"/>
      <c r="HBS90" s="8"/>
      <c r="HBT90" s="8"/>
      <c r="HBU90" s="8"/>
      <c r="HBV90" s="8"/>
      <c r="HBW90" s="8"/>
      <c r="HBX90" s="8"/>
      <c r="HBY90" s="8"/>
      <c r="HBZ90" s="8"/>
      <c r="HCA90" s="8"/>
      <c r="HCB90" s="8"/>
      <c r="HCC90" s="8"/>
      <c r="HCD90" s="8"/>
      <c r="HCE90" s="8"/>
      <c r="HCF90" s="8"/>
      <c r="HCG90" s="8"/>
      <c r="HCH90" s="8"/>
      <c r="HCI90" s="8"/>
      <c r="HCJ90" s="8"/>
      <c r="HCK90" s="8"/>
      <c r="HCL90" s="8"/>
      <c r="HCM90" s="8"/>
      <c r="HCN90" s="8"/>
      <c r="HCO90" s="8"/>
      <c r="HCP90" s="8"/>
      <c r="HCQ90" s="8"/>
      <c r="HCR90" s="8"/>
      <c r="HCS90" s="8"/>
      <c r="HCT90" s="8"/>
      <c r="HCU90" s="8"/>
      <c r="HCV90" s="8"/>
      <c r="HCW90" s="8"/>
      <c r="HCX90" s="8"/>
      <c r="HCY90" s="8"/>
      <c r="HCZ90" s="8"/>
      <c r="HDA90" s="8"/>
      <c r="HDB90" s="8"/>
      <c r="HDC90" s="8"/>
      <c r="HDD90" s="8"/>
      <c r="HDE90" s="8"/>
      <c r="HDF90" s="8"/>
      <c r="HDG90" s="8"/>
      <c r="HDH90" s="8"/>
      <c r="HDI90" s="8"/>
      <c r="HDJ90" s="8"/>
      <c r="HDK90" s="8"/>
      <c r="HDL90" s="8"/>
      <c r="HDM90" s="8"/>
      <c r="HDN90" s="8"/>
      <c r="HDO90" s="8"/>
      <c r="HDP90" s="8"/>
      <c r="HDQ90" s="8"/>
      <c r="HDR90" s="8"/>
      <c r="HDS90" s="8"/>
      <c r="HDT90" s="8"/>
      <c r="HDU90" s="8"/>
      <c r="HDV90" s="8"/>
      <c r="HDW90" s="8"/>
      <c r="HDX90" s="8"/>
      <c r="HDY90" s="8"/>
      <c r="HDZ90" s="8"/>
      <c r="HEA90" s="8"/>
      <c r="HEB90" s="8"/>
      <c r="HEC90" s="8"/>
      <c r="HED90" s="8"/>
      <c r="HEE90" s="8"/>
      <c r="HEF90" s="8"/>
      <c r="HEG90" s="8"/>
      <c r="HEH90" s="8"/>
      <c r="HEI90" s="8"/>
      <c r="HEJ90" s="8"/>
      <c r="HEK90" s="8"/>
      <c r="HEL90" s="8"/>
      <c r="HEM90" s="8"/>
      <c r="HEN90" s="8"/>
      <c r="HEO90" s="8"/>
      <c r="HEP90" s="8"/>
      <c r="HEQ90" s="8"/>
      <c r="HER90" s="8"/>
      <c r="HES90" s="8"/>
      <c r="HET90" s="8"/>
      <c r="HEU90" s="8"/>
      <c r="HEV90" s="8"/>
      <c r="HEW90" s="8"/>
      <c r="HEX90" s="8"/>
      <c r="HEY90" s="8"/>
      <c r="HEZ90" s="8"/>
      <c r="HFA90" s="8"/>
      <c r="HFB90" s="8"/>
      <c r="HFC90" s="8"/>
      <c r="HFD90" s="8"/>
      <c r="HFE90" s="8"/>
      <c r="HFF90" s="8"/>
      <c r="HFG90" s="8"/>
      <c r="HFH90" s="8"/>
      <c r="HFI90" s="8"/>
      <c r="HFJ90" s="8"/>
      <c r="HFK90" s="8"/>
      <c r="HFL90" s="8"/>
      <c r="HFM90" s="8"/>
      <c r="HFN90" s="8"/>
      <c r="HFO90" s="8"/>
      <c r="HFP90" s="8"/>
      <c r="HFQ90" s="8"/>
      <c r="HFR90" s="8"/>
      <c r="HFS90" s="8"/>
      <c r="HFT90" s="8"/>
      <c r="HFU90" s="8"/>
      <c r="HFV90" s="8"/>
      <c r="HFW90" s="8"/>
      <c r="HFX90" s="8"/>
      <c r="HFY90" s="8"/>
      <c r="HFZ90" s="8"/>
      <c r="HGA90" s="8"/>
      <c r="HGB90" s="8"/>
      <c r="HGC90" s="8"/>
      <c r="HGD90" s="8"/>
      <c r="HGE90" s="8"/>
      <c r="HGF90" s="8"/>
      <c r="HGG90" s="8"/>
      <c r="HGH90" s="8"/>
      <c r="HGI90" s="8"/>
      <c r="HGJ90" s="8"/>
      <c r="HGK90" s="8"/>
      <c r="HGL90" s="8"/>
      <c r="HGM90" s="8"/>
      <c r="HGN90" s="8"/>
      <c r="HGO90" s="8"/>
      <c r="HGP90" s="8"/>
      <c r="HGQ90" s="8"/>
      <c r="HGR90" s="8"/>
      <c r="HGS90" s="8"/>
      <c r="HGT90" s="8"/>
      <c r="HGU90" s="8"/>
      <c r="HGV90" s="8"/>
      <c r="HGW90" s="8"/>
      <c r="HGX90" s="8"/>
      <c r="HGY90" s="8"/>
      <c r="HGZ90" s="8"/>
      <c r="HHA90" s="8"/>
      <c r="HHB90" s="8"/>
      <c r="HHC90" s="8"/>
      <c r="HHD90" s="8"/>
      <c r="HHE90" s="8"/>
      <c r="HHF90" s="8"/>
      <c r="HHG90" s="8"/>
      <c r="HHH90" s="8"/>
      <c r="HHI90" s="8"/>
      <c r="HHJ90" s="8"/>
      <c r="HHK90" s="8"/>
      <c r="HHL90" s="8"/>
      <c r="HHM90" s="8"/>
      <c r="HHN90" s="8"/>
      <c r="HHO90" s="8"/>
      <c r="HHP90" s="8"/>
      <c r="HHQ90" s="8"/>
      <c r="HHR90" s="8"/>
      <c r="HHS90" s="8"/>
      <c r="HHT90" s="8"/>
      <c r="HHU90" s="8"/>
      <c r="HHV90" s="8"/>
      <c r="HHW90" s="8"/>
      <c r="HHX90" s="8"/>
      <c r="HHY90" s="8"/>
      <c r="HHZ90" s="8"/>
      <c r="HIA90" s="8"/>
      <c r="HIB90" s="8"/>
      <c r="HIC90" s="8"/>
      <c r="HID90" s="8"/>
      <c r="HIE90" s="8"/>
      <c r="HIF90" s="8"/>
      <c r="HIG90" s="8"/>
      <c r="HIH90" s="8"/>
      <c r="HII90" s="8"/>
      <c r="HIJ90" s="8"/>
      <c r="HIK90" s="8"/>
      <c r="HIL90" s="8"/>
      <c r="HIM90" s="8"/>
      <c r="HIN90" s="8"/>
      <c r="HIO90" s="8"/>
      <c r="HIP90" s="8"/>
      <c r="HIQ90" s="8"/>
      <c r="HIR90" s="8"/>
      <c r="HIS90" s="8"/>
      <c r="HIT90" s="8"/>
      <c r="HIU90" s="8"/>
      <c r="HIV90" s="8"/>
      <c r="HIW90" s="8"/>
      <c r="HIX90" s="8"/>
      <c r="HIY90" s="8"/>
      <c r="HIZ90" s="8"/>
      <c r="HJA90" s="8"/>
      <c r="HJB90" s="8"/>
      <c r="HJC90" s="8"/>
      <c r="HJD90" s="8"/>
      <c r="HJE90" s="8"/>
      <c r="HJF90" s="8"/>
      <c r="HJG90" s="8"/>
      <c r="HJH90" s="8"/>
      <c r="HJI90" s="8"/>
      <c r="HJJ90" s="8"/>
      <c r="HJK90" s="8"/>
      <c r="HJL90" s="8"/>
      <c r="HJM90" s="8"/>
      <c r="HJN90" s="8"/>
      <c r="HJO90" s="8"/>
      <c r="HJP90" s="8"/>
      <c r="HJQ90" s="8"/>
      <c r="HJR90" s="8"/>
      <c r="HJS90" s="8"/>
      <c r="HJT90" s="8"/>
      <c r="HJU90" s="8"/>
      <c r="HJV90" s="8"/>
      <c r="HJW90" s="8"/>
      <c r="HJX90" s="8"/>
      <c r="HJY90" s="8"/>
      <c r="HJZ90" s="8"/>
      <c r="HKA90" s="8"/>
      <c r="HKB90" s="8"/>
      <c r="HKC90" s="8"/>
      <c r="HKD90" s="8"/>
      <c r="HKE90" s="8"/>
      <c r="HKF90" s="8"/>
      <c r="HKG90" s="8"/>
      <c r="HKH90" s="8"/>
      <c r="HKI90" s="8"/>
      <c r="HKJ90" s="8"/>
      <c r="HKK90" s="8"/>
      <c r="HKL90" s="8"/>
      <c r="HKM90" s="8"/>
      <c r="HKN90" s="8"/>
      <c r="HKO90" s="8"/>
      <c r="HKP90" s="8"/>
      <c r="HKQ90" s="8"/>
      <c r="HKR90" s="8"/>
      <c r="HKS90" s="8"/>
      <c r="HKT90" s="8"/>
      <c r="HKU90" s="8"/>
      <c r="HKV90" s="8"/>
      <c r="HKW90" s="8"/>
      <c r="HKX90" s="8"/>
      <c r="HKY90" s="8"/>
      <c r="HKZ90" s="8"/>
      <c r="HLA90" s="8"/>
      <c r="HLB90" s="8"/>
      <c r="HLC90" s="8"/>
      <c r="HLD90" s="8"/>
      <c r="HLE90" s="8"/>
      <c r="HLF90" s="8"/>
      <c r="HLG90" s="8"/>
      <c r="HLH90" s="8"/>
      <c r="HLI90" s="8"/>
      <c r="HLJ90" s="8"/>
      <c r="HLK90" s="8"/>
      <c r="HLL90" s="8"/>
      <c r="HLM90" s="8"/>
      <c r="HLN90" s="8"/>
      <c r="HLO90" s="8"/>
      <c r="HLP90" s="8"/>
      <c r="HLQ90" s="8"/>
      <c r="HLR90" s="8"/>
      <c r="HLS90" s="8"/>
      <c r="HLT90" s="8"/>
      <c r="HLU90" s="8"/>
      <c r="HLV90" s="8"/>
      <c r="HLW90" s="8"/>
      <c r="HLX90" s="8"/>
      <c r="HLY90" s="8"/>
      <c r="HLZ90" s="8"/>
      <c r="HMA90" s="8"/>
      <c r="HMB90" s="8"/>
      <c r="HMC90" s="8"/>
      <c r="HMD90" s="8"/>
      <c r="HME90" s="8"/>
      <c r="HMF90" s="8"/>
      <c r="HMG90" s="8"/>
      <c r="HMH90" s="8"/>
      <c r="HMI90" s="8"/>
      <c r="HMJ90" s="8"/>
      <c r="HMK90" s="8"/>
      <c r="HML90" s="8"/>
      <c r="HMM90" s="8"/>
      <c r="HMN90" s="8"/>
      <c r="HMO90" s="8"/>
      <c r="HMP90" s="8"/>
      <c r="HMQ90" s="8"/>
      <c r="HMR90" s="8"/>
      <c r="HMS90" s="8"/>
      <c r="HMT90" s="8"/>
      <c r="HMU90" s="8"/>
      <c r="HMV90" s="8"/>
      <c r="HMW90" s="8"/>
      <c r="HMX90" s="8"/>
      <c r="HMY90" s="8"/>
      <c r="HMZ90" s="8"/>
      <c r="HNA90" s="8"/>
      <c r="HNB90" s="8"/>
      <c r="HNC90" s="8"/>
      <c r="HND90" s="8"/>
      <c r="HNE90" s="8"/>
      <c r="HNF90" s="8"/>
      <c r="HNG90" s="8"/>
      <c r="HNH90" s="8"/>
      <c r="HNI90" s="8"/>
      <c r="HNJ90" s="8"/>
      <c r="HNK90" s="8"/>
      <c r="HNL90" s="8"/>
      <c r="HNM90" s="8"/>
      <c r="HNN90" s="8"/>
      <c r="HNO90" s="8"/>
      <c r="HNP90" s="8"/>
      <c r="HNQ90" s="8"/>
      <c r="HNR90" s="8"/>
      <c r="HNS90" s="8"/>
      <c r="HNT90" s="8"/>
      <c r="HNU90" s="8"/>
      <c r="HNV90" s="8"/>
      <c r="HNW90" s="8"/>
      <c r="HNX90" s="8"/>
      <c r="HNY90" s="8"/>
      <c r="HNZ90" s="8"/>
      <c r="HOA90" s="8"/>
      <c r="HOB90" s="8"/>
      <c r="HOC90" s="8"/>
      <c r="HOD90" s="8"/>
      <c r="HOE90" s="8"/>
      <c r="HOF90" s="8"/>
      <c r="HOG90" s="8"/>
      <c r="HOH90" s="8"/>
      <c r="HOI90" s="8"/>
      <c r="HOJ90" s="8"/>
      <c r="HOK90" s="8"/>
      <c r="HOL90" s="8"/>
      <c r="HOM90" s="8"/>
      <c r="HON90" s="8"/>
      <c r="HOO90" s="8"/>
      <c r="HOP90" s="8"/>
      <c r="HOQ90" s="8"/>
      <c r="HOR90" s="8"/>
      <c r="HOS90" s="8"/>
      <c r="HOT90" s="8"/>
      <c r="HOU90" s="8"/>
      <c r="HOV90" s="8"/>
      <c r="HOW90" s="8"/>
      <c r="HOX90" s="8"/>
      <c r="HOY90" s="8"/>
      <c r="HOZ90" s="8"/>
      <c r="HPA90" s="8"/>
      <c r="HPB90" s="8"/>
      <c r="HPC90" s="8"/>
      <c r="HPD90" s="8"/>
      <c r="HPE90" s="8"/>
      <c r="HPF90" s="8"/>
      <c r="HPG90" s="8"/>
      <c r="HPH90" s="8"/>
      <c r="HPI90" s="8"/>
      <c r="HPJ90" s="8"/>
      <c r="HPK90" s="8"/>
      <c r="HPL90" s="8"/>
      <c r="HPM90" s="8"/>
      <c r="HPN90" s="8"/>
      <c r="HPO90" s="8"/>
      <c r="HPP90" s="8"/>
      <c r="HPQ90" s="8"/>
      <c r="HPR90" s="8"/>
      <c r="HPS90" s="8"/>
      <c r="HPT90" s="8"/>
      <c r="HPU90" s="8"/>
      <c r="HPV90" s="8"/>
      <c r="HPW90" s="8"/>
      <c r="HPX90" s="8"/>
      <c r="HPY90" s="8"/>
      <c r="HPZ90" s="8"/>
      <c r="HQA90" s="8"/>
      <c r="HQB90" s="8"/>
      <c r="HQC90" s="8"/>
      <c r="HQD90" s="8"/>
      <c r="HQE90" s="8"/>
      <c r="HQF90" s="8"/>
      <c r="HQG90" s="8"/>
      <c r="HQH90" s="8"/>
      <c r="HQI90" s="8"/>
      <c r="HQJ90" s="8"/>
      <c r="HQK90" s="8"/>
      <c r="HQL90" s="8"/>
      <c r="HQM90" s="8"/>
      <c r="HQN90" s="8"/>
      <c r="HQO90" s="8"/>
      <c r="HQP90" s="8"/>
      <c r="HQQ90" s="8"/>
      <c r="HQR90" s="8"/>
      <c r="HQS90" s="8"/>
      <c r="HQT90" s="8"/>
      <c r="HQU90" s="8"/>
      <c r="HQV90" s="8"/>
      <c r="HQW90" s="8"/>
      <c r="HQX90" s="8"/>
      <c r="HQY90" s="8"/>
      <c r="HQZ90" s="8"/>
      <c r="HRA90" s="8"/>
      <c r="HRB90" s="8"/>
      <c r="HRC90" s="8"/>
      <c r="HRD90" s="8"/>
      <c r="HRE90" s="8"/>
      <c r="HRF90" s="8"/>
      <c r="HRG90" s="8"/>
      <c r="HRH90" s="8"/>
      <c r="HRI90" s="8"/>
      <c r="HRJ90" s="8"/>
      <c r="HRK90" s="8"/>
      <c r="HRL90" s="8"/>
      <c r="HRM90" s="8"/>
      <c r="HRN90" s="8"/>
      <c r="HRO90" s="8"/>
      <c r="HRP90" s="8"/>
      <c r="HRQ90" s="8"/>
      <c r="HRR90" s="8"/>
      <c r="HRS90" s="8"/>
      <c r="HRT90" s="8"/>
      <c r="HRU90" s="8"/>
      <c r="HRV90" s="8"/>
      <c r="HRW90" s="8"/>
      <c r="HRX90" s="8"/>
      <c r="HRY90" s="8"/>
      <c r="HRZ90" s="8"/>
      <c r="HSA90" s="8"/>
      <c r="HSB90" s="8"/>
      <c r="HSC90" s="8"/>
      <c r="HSD90" s="8"/>
      <c r="HSE90" s="8"/>
      <c r="HSF90" s="8"/>
      <c r="HSG90" s="8"/>
      <c r="HSH90" s="8"/>
      <c r="HSI90" s="8"/>
      <c r="HSJ90" s="8"/>
      <c r="HSK90" s="8"/>
      <c r="HSL90" s="8"/>
      <c r="HSM90" s="8"/>
      <c r="HSN90" s="8"/>
      <c r="HSO90" s="8"/>
      <c r="HSP90" s="8"/>
      <c r="HSQ90" s="8"/>
      <c r="HSR90" s="8"/>
      <c r="HSS90" s="8"/>
      <c r="HST90" s="8"/>
      <c r="HSU90" s="8"/>
      <c r="HSV90" s="8"/>
      <c r="HSW90" s="8"/>
      <c r="HSX90" s="8"/>
      <c r="HSY90" s="8"/>
      <c r="HSZ90" s="8"/>
      <c r="HTA90" s="8"/>
      <c r="HTB90" s="8"/>
      <c r="HTC90" s="8"/>
      <c r="HTD90" s="8"/>
      <c r="HTE90" s="8"/>
      <c r="HTF90" s="8"/>
      <c r="HTG90" s="8"/>
      <c r="HTH90" s="8"/>
      <c r="HTI90" s="8"/>
      <c r="HTJ90" s="8"/>
      <c r="HTK90" s="8"/>
      <c r="HTL90" s="8"/>
      <c r="HTM90" s="8"/>
      <c r="HTN90" s="8"/>
      <c r="HTO90" s="8"/>
      <c r="HTP90" s="8"/>
      <c r="HTQ90" s="8"/>
      <c r="HTR90" s="8"/>
      <c r="HTS90" s="8"/>
      <c r="HTT90" s="8"/>
      <c r="HTU90" s="8"/>
      <c r="HTV90" s="8"/>
      <c r="HTW90" s="8"/>
      <c r="HTX90" s="8"/>
      <c r="HTY90" s="8"/>
      <c r="HTZ90" s="8"/>
      <c r="HUA90" s="8"/>
      <c r="HUB90" s="8"/>
      <c r="HUC90" s="8"/>
      <c r="HUD90" s="8"/>
      <c r="HUE90" s="8"/>
      <c r="HUF90" s="8"/>
      <c r="HUG90" s="8"/>
      <c r="HUH90" s="8"/>
      <c r="HUI90" s="8"/>
      <c r="HUJ90" s="8"/>
      <c r="HUK90" s="8"/>
      <c r="HUL90" s="8"/>
      <c r="HUM90" s="8"/>
      <c r="HUN90" s="8"/>
      <c r="HUO90" s="8"/>
      <c r="HUP90" s="8"/>
      <c r="HUQ90" s="8"/>
      <c r="HUR90" s="8"/>
      <c r="HUS90" s="8"/>
      <c r="HUT90" s="8"/>
      <c r="HUU90" s="8"/>
      <c r="HUV90" s="8"/>
      <c r="HUW90" s="8"/>
      <c r="HUX90" s="8"/>
      <c r="HUY90" s="8"/>
      <c r="HUZ90" s="8"/>
      <c r="HVA90" s="8"/>
      <c r="HVB90" s="8"/>
      <c r="HVC90" s="8"/>
      <c r="HVD90" s="8"/>
      <c r="HVE90" s="8"/>
      <c r="HVF90" s="8"/>
      <c r="HVG90" s="8"/>
      <c r="HVH90" s="8"/>
      <c r="HVI90" s="8"/>
      <c r="HVJ90" s="8"/>
      <c r="HVK90" s="8"/>
      <c r="HVL90" s="8"/>
      <c r="HVM90" s="8"/>
      <c r="HVN90" s="8"/>
      <c r="HVO90" s="8"/>
      <c r="HVP90" s="8"/>
      <c r="HVQ90" s="8"/>
      <c r="HVR90" s="8"/>
      <c r="HVS90" s="8"/>
      <c r="HVT90" s="8"/>
      <c r="HVU90" s="8"/>
      <c r="HVV90" s="8"/>
      <c r="HVW90" s="8"/>
      <c r="HVX90" s="8"/>
      <c r="HVY90" s="8"/>
      <c r="HVZ90" s="8"/>
      <c r="HWA90" s="8"/>
      <c r="HWB90" s="8"/>
      <c r="HWC90" s="8"/>
      <c r="HWD90" s="8"/>
      <c r="HWE90" s="8"/>
      <c r="HWF90" s="8"/>
      <c r="HWG90" s="8"/>
      <c r="HWH90" s="8"/>
      <c r="HWI90" s="8"/>
      <c r="HWJ90" s="8"/>
      <c r="HWK90" s="8"/>
      <c r="HWL90" s="8"/>
      <c r="HWM90" s="8"/>
      <c r="HWN90" s="8"/>
      <c r="HWO90" s="8"/>
      <c r="HWP90" s="8"/>
      <c r="HWQ90" s="8"/>
      <c r="HWR90" s="8"/>
      <c r="HWS90" s="8"/>
      <c r="HWT90" s="8"/>
      <c r="HWU90" s="8"/>
      <c r="HWV90" s="8"/>
      <c r="HWW90" s="8"/>
      <c r="HWX90" s="8"/>
      <c r="HWY90" s="8"/>
      <c r="HWZ90" s="8"/>
      <c r="HXA90" s="8"/>
      <c r="HXB90" s="8"/>
      <c r="HXC90" s="8"/>
      <c r="HXD90" s="8"/>
      <c r="HXE90" s="8"/>
      <c r="HXF90" s="8"/>
      <c r="HXG90" s="8"/>
      <c r="HXH90" s="8"/>
      <c r="HXI90" s="8"/>
      <c r="HXJ90" s="8"/>
      <c r="HXK90" s="8"/>
      <c r="HXL90" s="8"/>
      <c r="HXM90" s="8"/>
      <c r="HXN90" s="8"/>
      <c r="HXO90" s="8"/>
      <c r="HXP90" s="8"/>
      <c r="HXQ90" s="8"/>
      <c r="HXR90" s="8"/>
      <c r="HXS90" s="8"/>
      <c r="HXT90" s="8"/>
      <c r="HXU90" s="8"/>
      <c r="HXV90" s="8"/>
      <c r="HXW90" s="8"/>
      <c r="HXX90" s="8"/>
      <c r="HXY90" s="8"/>
      <c r="HXZ90" s="8"/>
      <c r="HYA90" s="8"/>
      <c r="HYB90" s="8"/>
      <c r="HYC90" s="8"/>
      <c r="HYD90" s="8"/>
      <c r="HYE90" s="8"/>
      <c r="HYF90" s="8"/>
      <c r="HYG90" s="8"/>
      <c r="HYH90" s="8"/>
      <c r="HYI90" s="8"/>
      <c r="HYJ90" s="8"/>
      <c r="HYK90" s="8"/>
      <c r="HYL90" s="8"/>
      <c r="HYM90" s="8"/>
      <c r="HYN90" s="8"/>
      <c r="HYO90" s="8"/>
      <c r="HYP90" s="8"/>
      <c r="HYQ90" s="8"/>
      <c r="HYR90" s="8"/>
      <c r="HYS90" s="8"/>
      <c r="HYT90" s="8"/>
      <c r="HYU90" s="8"/>
      <c r="HYV90" s="8"/>
      <c r="HYW90" s="8"/>
      <c r="HYX90" s="8"/>
      <c r="HYY90" s="8"/>
      <c r="HYZ90" s="8"/>
      <c r="HZA90" s="8"/>
      <c r="HZB90" s="8"/>
      <c r="HZC90" s="8"/>
      <c r="HZD90" s="8"/>
      <c r="HZE90" s="8"/>
      <c r="HZF90" s="8"/>
      <c r="HZG90" s="8"/>
      <c r="HZH90" s="8"/>
      <c r="HZI90" s="8"/>
      <c r="HZJ90" s="8"/>
      <c r="HZK90" s="8"/>
      <c r="HZL90" s="8"/>
      <c r="HZM90" s="8"/>
      <c r="HZN90" s="8"/>
      <c r="HZO90" s="8"/>
      <c r="HZP90" s="8"/>
      <c r="HZQ90" s="8"/>
      <c r="HZR90" s="8"/>
      <c r="HZS90" s="8"/>
      <c r="HZT90" s="8"/>
      <c r="HZU90" s="8"/>
      <c r="HZV90" s="8"/>
      <c r="HZW90" s="8"/>
      <c r="HZX90" s="8"/>
      <c r="HZY90" s="8"/>
      <c r="HZZ90" s="8"/>
      <c r="IAA90" s="8"/>
      <c r="IAB90" s="8"/>
      <c r="IAC90" s="8"/>
      <c r="IAD90" s="8"/>
      <c r="IAE90" s="8"/>
      <c r="IAF90" s="8"/>
      <c r="IAG90" s="8"/>
      <c r="IAH90" s="8"/>
      <c r="IAI90" s="8"/>
      <c r="IAJ90" s="8"/>
      <c r="IAK90" s="8"/>
      <c r="IAL90" s="8"/>
      <c r="IAM90" s="8"/>
      <c r="IAN90" s="8"/>
      <c r="IAO90" s="8"/>
      <c r="IAP90" s="8"/>
      <c r="IAQ90" s="8"/>
      <c r="IAR90" s="8"/>
      <c r="IAS90" s="8"/>
      <c r="IAT90" s="8"/>
      <c r="IAU90" s="8"/>
      <c r="IAV90" s="8"/>
      <c r="IAW90" s="8"/>
      <c r="IAX90" s="8"/>
      <c r="IAY90" s="8"/>
      <c r="IAZ90" s="8"/>
      <c r="IBA90" s="8"/>
      <c r="IBB90" s="8"/>
      <c r="IBC90" s="8"/>
      <c r="IBD90" s="8"/>
      <c r="IBE90" s="8"/>
      <c r="IBF90" s="8"/>
      <c r="IBG90" s="8"/>
      <c r="IBH90" s="8"/>
      <c r="IBI90" s="8"/>
      <c r="IBJ90" s="8"/>
      <c r="IBK90" s="8"/>
      <c r="IBL90" s="8"/>
      <c r="IBM90" s="8"/>
      <c r="IBN90" s="8"/>
      <c r="IBO90" s="8"/>
      <c r="IBP90" s="8"/>
      <c r="IBQ90" s="8"/>
      <c r="IBR90" s="8"/>
      <c r="IBS90" s="8"/>
      <c r="IBT90" s="8"/>
      <c r="IBU90" s="8"/>
      <c r="IBV90" s="8"/>
      <c r="IBW90" s="8"/>
      <c r="IBX90" s="8"/>
      <c r="IBY90" s="8"/>
      <c r="IBZ90" s="8"/>
      <c r="ICA90" s="8"/>
      <c r="ICB90" s="8"/>
      <c r="ICC90" s="8"/>
      <c r="ICD90" s="8"/>
      <c r="ICE90" s="8"/>
      <c r="ICF90" s="8"/>
      <c r="ICG90" s="8"/>
      <c r="ICH90" s="8"/>
      <c r="ICI90" s="8"/>
      <c r="ICJ90" s="8"/>
      <c r="ICK90" s="8"/>
      <c r="ICL90" s="8"/>
      <c r="ICM90" s="8"/>
      <c r="ICN90" s="8"/>
      <c r="ICO90" s="8"/>
      <c r="ICP90" s="8"/>
      <c r="ICQ90" s="8"/>
      <c r="ICR90" s="8"/>
      <c r="ICS90" s="8"/>
      <c r="ICT90" s="8"/>
      <c r="ICU90" s="8"/>
      <c r="ICV90" s="8"/>
      <c r="ICW90" s="8"/>
      <c r="ICX90" s="8"/>
      <c r="ICY90" s="8"/>
      <c r="ICZ90" s="8"/>
      <c r="IDA90" s="8"/>
      <c r="IDB90" s="8"/>
      <c r="IDC90" s="8"/>
      <c r="IDD90" s="8"/>
      <c r="IDE90" s="8"/>
      <c r="IDF90" s="8"/>
      <c r="IDG90" s="8"/>
      <c r="IDH90" s="8"/>
      <c r="IDI90" s="8"/>
      <c r="IDJ90" s="8"/>
      <c r="IDK90" s="8"/>
      <c r="IDL90" s="8"/>
      <c r="IDM90" s="8"/>
      <c r="IDN90" s="8"/>
      <c r="IDO90" s="8"/>
      <c r="IDP90" s="8"/>
      <c r="IDQ90" s="8"/>
      <c r="IDR90" s="8"/>
      <c r="IDS90" s="8"/>
      <c r="IDT90" s="8"/>
      <c r="IDU90" s="8"/>
      <c r="IDV90" s="8"/>
      <c r="IDW90" s="8"/>
      <c r="IDX90" s="8"/>
      <c r="IDY90" s="8"/>
      <c r="IDZ90" s="8"/>
      <c r="IEA90" s="8"/>
      <c r="IEB90" s="8"/>
      <c r="IEC90" s="8"/>
      <c r="IED90" s="8"/>
      <c r="IEE90" s="8"/>
      <c r="IEF90" s="8"/>
      <c r="IEG90" s="8"/>
      <c r="IEH90" s="8"/>
      <c r="IEI90" s="8"/>
      <c r="IEJ90" s="8"/>
      <c r="IEK90" s="8"/>
      <c r="IEL90" s="8"/>
      <c r="IEM90" s="8"/>
      <c r="IEN90" s="8"/>
      <c r="IEO90" s="8"/>
      <c r="IEP90" s="8"/>
      <c r="IEQ90" s="8"/>
      <c r="IER90" s="8"/>
      <c r="IES90" s="8"/>
      <c r="IET90" s="8"/>
      <c r="IEU90" s="8"/>
      <c r="IEV90" s="8"/>
      <c r="IEW90" s="8"/>
      <c r="IEX90" s="8"/>
      <c r="IEY90" s="8"/>
      <c r="IEZ90" s="8"/>
      <c r="IFA90" s="8"/>
      <c r="IFB90" s="8"/>
      <c r="IFC90" s="8"/>
      <c r="IFD90" s="8"/>
      <c r="IFE90" s="8"/>
      <c r="IFF90" s="8"/>
      <c r="IFG90" s="8"/>
      <c r="IFH90" s="8"/>
      <c r="IFI90" s="8"/>
      <c r="IFJ90" s="8"/>
      <c r="IFK90" s="8"/>
      <c r="IFL90" s="8"/>
      <c r="IFM90" s="8"/>
      <c r="IFN90" s="8"/>
      <c r="IFO90" s="8"/>
      <c r="IFP90" s="8"/>
      <c r="IFQ90" s="8"/>
      <c r="IFR90" s="8"/>
      <c r="IFS90" s="8"/>
      <c r="IFT90" s="8"/>
      <c r="IFU90" s="8"/>
      <c r="IFV90" s="8"/>
      <c r="IFW90" s="8"/>
      <c r="IFX90" s="8"/>
      <c r="IFY90" s="8"/>
      <c r="IFZ90" s="8"/>
      <c r="IGA90" s="8"/>
      <c r="IGB90" s="8"/>
      <c r="IGC90" s="8"/>
      <c r="IGD90" s="8"/>
      <c r="IGE90" s="8"/>
      <c r="IGF90" s="8"/>
      <c r="IGG90" s="8"/>
      <c r="IGH90" s="8"/>
      <c r="IGI90" s="8"/>
      <c r="IGJ90" s="8"/>
      <c r="IGK90" s="8"/>
      <c r="IGL90" s="8"/>
      <c r="IGM90" s="8"/>
      <c r="IGN90" s="8"/>
      <c r="IGO90" s="8"/>
      <c r="IGP90" s="8"/>
      <c r="IGQ90" s="8"/>
      <c r="IGR90" s="8"/>
      <c r="IGS90" s="8"/>
      <c r="IGT90" s="8"/>
      <c r="IGU90" s="8"/>
      <c r="IGV90" s="8"/>
      <c r="IGW90" s="8"/>
      <c r="IGX90" s="8"/>
      <c r="IGY90" s="8"/>
      <c r="IGZ90" s="8"/>
      <c r="IHA90" s="8"/>
      <c r="IHB90" s="8"/>
      <c r="IHC90" s="8"/>
      <c r="IHD90" s="8"/>
      <c r="IHE90" s="8"/>
      <c r="IHF90" s="8"/>
      <c r="IHG90" s="8"/>
      <c r="IHH90" s="8"/>
      <c r="IHI90" s="8"/>
      <c r="IHJ90" s="8"/>
      <c r="IHK90" s="8"/>
      <c r="IHL90" s="8"/>
      <c r="IHM90" s="8"/>
      <c r="IHN90" s="8"/>
      <c r="IHO90" s="8"/>
      <c r="IHP90" s="8"/>
      <c r="IHQ90" s="8"/>
      <c r="IHR90" s="8"/>
      <c r="IHS90" s="8"/>
      <c r="IHT90" s="8"/>
      <c r="IHU90" s="8"/>
      <c r="IHV90" s="8"/>
      <c r="IHW90" s="8"/>
      <c r="IHX90" s="8"/>
      <c r="IHY90" s="8"/>
      <c r="IHZ90" s="8"/>
      <c r="IIA90" s="8"/>
      <c r="IIB90" s="8"/>
      <c r="IIC90" s="8"/>
      <c r="IID90" s="8"/>
      <c r="IIE90" s="8"/>
      <c r="IIF90" s="8"/>
      <c r="IIG90" s="8"/>
      <c r="IIH90" s="8"/>
      <c r="III90" s="8"/>
      <c r="IIJ90" s="8"/>
      <c r="IIK90" s="8"/>
      <c r="IIL90" s="8"/>
      <c r="IIM90" s="8"/>
      <c r="IIN90" s="8"/>
      <c r="IIO90" s="8"/>
      <c r="IIP90" s="8"/>
      <c r="IIQ90" s="8"/>
      <c r="IIR90" s="8"/>
      <c r="IIS90" s="8"/>
      <c r="IIT90" s="8"/>
      <c r="IIU90" s="8"/>
      <c r="IIV90" s="8"/>
      <c r="IIW90" s="8"/>
      <c r="IIX90" s="8"/>
      <c r="IIY90" s="8"/>
      <c r="IIZ90" s="8"/>
      <c r="IJA90" s="8"/>
      <c r="IJB90" s="8"/>
      <c r="IJC90" s="8"/>
      <c r="IJD90" s="8"/>
      <c r="IJE90" s="8"/>
      <c r="IJF90" s="8"/>
      <c r="IJG90" s="8"/>
      <c r="IJH90" s="8"/>
      <c r="IJI90" s="8"/>
      <c r="IJJ90" s="8"/>
      <c r="IJK90" s="8"/>
      <c r="IJL90" s="8"/>
      <c r="IJM90" s="8"/>
      <c r="IJN90" s="8"/>
      <c r="IJO90" s="8"/>
      <c r="IJP90" s="8"/>
      <c r="IJQ90" s="8"/>
      <c r="IJR90" s="8"/>
      <c r="IJS90" s="8"/>
      <c r="IJT90" s="8"/>
      <c r="IJU90" s="8"/>
      <c r="IJV90" s="8"/>
      <c r="IJW90" s="8"/>
      <c r="IJX90" s="8"/>
      <c r="IJY90" s="8"/>
      <c r="IJZ90" s="8"/>
      <c r="IKA90" s="8"/>
      <c r="IKB90" s="8"/>
      <c r="IKC90" s="8"/>
      <c r="IKD90" s="8"/>
      <c r="IKE90" s="8"/>
      <c r="IKF90" s="8"/>
      <c r="IKG90" s="8"/>
      <c r="IKH90" s="8"/>
      <c r="IKI90" s="8"/>
      <c r="IKJ90" s="8"/>
      <c r="IKK90" s="8"/>
      <c r="IKL90" s="8"/>
      <c r="IKM90" s="8"/>
      <c r="IKN90" s="8"/>
      <c r="IKO90" s="8"/>
      <c r="IKP90" s="8"/>
      <c r="IKQ90" s="8"/>
      <c r="IKR90" s="8"/>
      <c r="IKS90" s="8"/>
      <c r="IKT90" s="8"/>
      <c r="IKU90" s="8"/>
      <c r="IKV90" s="8"/>
      <c r="IKW90" s="8"/>
      <c r="IKX90" s="8"/>
      <c r="IKY90" s="8"/>
      <c r="IKZ90" s="8"/>
      <c r="ILA90" s="8"/>
      <c r="ILB90" s="8"/>
      <c r="ILC90" s="8"/>
      <c r="ILD90" s="8"/>
      <c r="ILE90" s="8"/>
      <c r="ILF90" s="8"/>
      <c r="ILG90" s="8"/>
      <c r="ILH90" s="8"/>
      <c r="ILI90" s="8"/>
      <c r="ILJ90" s="8"/>
      <c r="ILK90" s="8"/>
      <c r="ILL90" s="8"/>
      <c r="ILM90" s="8"/>
      <c r="ILN90" s="8"/>
      <c r="ILO90" s="8"/>
      <c r="ILP90" s="8"/>
      <c r="ILQ90" s="8"/>
      <c r="ILR90" s="8"/>
      <c r="ILS90" s="8"/>
      <c r="ILT90" s="8"/>
      <c r="ILU90" s="8"/>
      <c r="ILV90" s="8"/>
      <c r="ILW90" s="8"/>
      <c r="ILX90" s="8"/>
      <c r="ILY90" s="8"/>
      <c r="ILZ90" s="8"/>
      <c r="IMA90" s="8"/>
      <c r="IMB90" s="8"/>
      <c r="IMC90" s="8"/>
      <c r="IMD90" s="8"/>
      <c r="IME90" s="8"/>
      <c r="IMF90" s="8"/>
      <c r="IMG90" s="8"/>
      <c r="IMH90" s="8"/>
      <c r="IMI90" s="8"/>
      <c r="IMJ90" s="8"/>
      <c r="IMK90" s="8"/>
      <c r="IML90" s="8"/>
      <c r="IMM90" s="8"/>
      <c r="IMN90" s="8"/>
      <c r="IMO90" s="8"/>
      <c r="IMP90" s="8"/>
      <c r="IMQ90" s="8"/>
      <c r="IMR90" s="8"/>
      <c r="IMS90" s="8"/>
      <c r="IMT90" s="8"/>
      <c r="IMU90" s="8"/>
      <c r="IMV90" s="8"/>
      <c r="IMW90" s="8"/>
      <c r="IMX90" s="8"/>
      <c r="IMY90" s="8"/>
      <c r="IMZ90" s="8"/>
      <c r="INA90" s="8"/>
      <c r="INB90" s="8"/>
      <c r="INC90" s="8"/>
      <c r="IND90" s="8"/>
      <c r="INE90" s="8"/>
      <c r="INF90" s="8"/>
      <c r="ING90" s="8"/>
      <c r="INH90" s="8"/>
      <c r="INI90" s="8"/>
      <c r="INJ90" s="8"/>
      <c r="INK90" s="8"/>
      <c r="INL90" s="8"/>
      <c r="INM90" s="8"/>
      <c r="INN90" s="8"/>
      <c r="INO90" s="8"/>
      <c r="INP90" s="8"/>
      <c r="INQ90" s="8"/>
      <c r="INR90" s="8"/>
      <c r="INS90" s="8"/>
      <c r="INT90" s="8"/>
      <c r="INU90" s="8"/>
      <c r="INV90" s="8"/>
      <c r="INW90" s="8"/>
      <c r="INX90" s="8"/>
      <c r="INY90" s="8"/>
      <c r="INZ90" s="8"/>
      <c r="IOA90" s="8"/>
      <c r="IOB90" s="8"/>
      <c r="IOC90" s="8"/>
      <c r="IOD90" s="8"/>
      <c r="IOE90" s="8"/>
      <c r="IOF90" s="8"/>
      <c r="IOG90" s="8"/>
      <c r="IOH90" s="8"/>
      <c r="IOI90" s="8"/>
      <c r="IOJ90" s="8"/>
      <c r="IOK90" s="8"/>
      <c r="IOL90" s="8"/>
      <c r="IOM90" s="8"/>
      <c r="ION90" s="8"/>
      <c r="IOO90" s="8"/>
      <c r="IOP90" s="8"/>
      <c r="IOQ90" s="8"/>
      <c r="IOR90" s="8"/>
      <c r="IOS90" s="8"/>
      <c r="IOT90" s="8"/>
      <c r="IOU90" s="8"/>
      <c r="IOV90" s="8"/>
      <c r="IOW90" s="8"/>
      <c r="IOX90" s="8"/>
      <c r="IOY90" s="8"/>
      <c r="IOZ90" s="8"/>
      <c r="IPA90" s="8"/>
      <c r="IPB90" s="8"/>
      <c r="IPC90" s="8"/>
      <c r="IPD90" s="8"/>
      <c r="IPE90" s="8"/>
      <c r="IPF90" s="8"/>
      <c r="IPG90" s="8"/>
      <c r="IPH90" s="8"/>
      <c r="IPI90" s="8"/>
      <c r="IPJ90" s="8"/>
      <c r="IPK90" s="8"/>
      <c r="IPL90" s="8"/>
      <c r="IPM90" s="8"/>
      <c r="IPN90" s="8"/>
      <c r="IPO90" s="8"/>
      <c r="IPP90" s="8"/>
      <c r="IPQ90" s="8"/>
      <c r="IPR90" s="8"/>
      <c r="IPS90" s="8"/>
      <c r="IPT90" s="8"/>
      <c r="IPU90" s="8"/>
      <c r="IPV90" s="8"/>
      <c r="IPW90" s="8"/>
      <c r="IPX90" s="8"/>
      <c r="IPY90" s="8"/>
      <c r="IPZ90" s="8"/>
      <c r="IQA90" s="8"/>
      <c r="IQB90" s="8"/>
      <c r="IQC90" s="8"/>
      <c r="IQD90" s="8"/>
      <c r="IQE90" s="8"/>
      <c r="IQF90" s="8"/>
      <c r="IQG90" s="8"/>
      <c r="IQH90" s="8"/>
      <c r="IQI90" s="8"/>
      <c r="IQJ90" s="8"/>
      <c r="IQK90" s="8"/>
      <c r="IQL90" s="8"/>
      <c r="IQM90" s="8"/>
      <c r="IQN90" s="8"/>
      <c r="IQO90" s="8"/>
      <c r="IQP90" s="8"/>
      <c r="IQQ90" s="8"/>
      <c r="IQR90" s="8"/>
      <c r="IQS90" s="8"/>
      <c r="IQT90" s="8"/>
      <c r="IQU90" s="8"/>
      <c r="IQV90" s="8"/>
      <c r="IQW90" s="8"/>
      <c r="IQX90" s="8"/>
      <c r="IQY90" s="8"/>
      <c r="IQZ90" s="8"/>
      <c r="IRA90" s="8"/>
      <c r="IRB90" s="8"/>
      <c r="IRC90" s="8"/>
      <c r="IRD90" s="8"/>
      <c r="IRE90" s="8"/>
      <c r="IRF90" s="8"/>
      <c r="IRG90" s="8"/>
      <c r="IRH90" s="8"/>
      <c r="IRI90" s="8"/>
      <c r="IRJ90" s="8"/>
      <c r="IRK90" s="8"/>
      <c r="IRL90" s="8"/>
      <c r="IRM90" s="8"/>
      <c r="IRN90" s="8"/>
      <c r="IRO90" s="8"/>
      <c r="IRP90" s="8"/>
      <c r="IRQ90" s="8"/>
      <c r="IRR90" s="8"/>
      <c r="IRS90" s="8"/>
      <c r="IRT90" s="8"/>
      <c r="IRU90" s="8"/>
      <c r="IRV90" s="8"/>
      <c r="IRW90" s="8"/>
      <c r="IRX90" s="8"/>
      <c r="IRY90" s="8"/>
      <c r="IRZ90" s="8"/>
      <c r="ISA90" s="8"/>
      <c r="ISB90" s="8"/>
      <c r="ISC90" s="8"/>
      <c r="ISD90" s="8"/>
      <c r="ISE90" s="8"/>
      <c r="ISF90" s="8"/>
      <c r="ISG90" s="8"/>
      <c r="ISH90" s="8"/>
      <c r="ISI90" s="8"/>
      <c r="ISJ90" s="8"/>
      <c r="ISK90" s="8"/>
      <c r="ISL90" s="8"/>
      <c r="ISM90" s="8"/>
      <c r="ISN90" s="8"/>
      <c r="ISO90" s="8"/>
      <c r="ISP90" s="8"/>
      <c r="ISQ90" s="8"/>
      <c r="ISR90" s="8"/>
      <c r="ISS90" s="8"/>
      <c r="IST90" s="8"/>
      <c r="ISU90" s="8"/>
      <c r="ISV90" s="8"/>
      <c r="ISW90" s="8"/>
      <c r="ISX90" s="8"/>
      <c r="ISY90" s="8"/>
      <c r="ISZ90" s="8"/>
      <c r="ITA90" s="8"/>
      <c r="ITB90" s="8"/>
      <c r="ITC90" s="8"/>
      <c r="ITD90" s="8"/>
      <c r="ITE90" s="8"/>
      <c r="ITF90" s="8"/>
      <c r="ITG90" s="8"/>
      <c r="ITH90" s="8"/>
      <c r="ITI90" s="8"/>
      <c r="ITJ90" s="8"/>
      <c r="ITK90" s="8"/>
      <c r="ITL90" s="8"/>
      <c r="ITM90" s="8"/>
      <c r="ITN90" s="8"/>
      <c r="ITO90" s="8"/>
      <c r="ITP90" s="8"/>
      <c r="ITQ90" s="8"/>
      <c r="ITR90" s="8"/>
      <c r="ITS90" s="8"/>
      <c r="ITT90" s="8"/>
      <c r="ITU90" s="8"/>
      <c r="ITV90" s="8"/>
      <c r="ITW90" s="8"/>
      <c r="ITX90" s="8"/>
      <c r="ITY90" s="8"/>
      <c r="ITZ90" s="8"/>
      <c r="IUA90" s="8"/>
      <c r="IUB90" s="8"/>
      <c r="IUC90" s="8"/>
      <c r="IUD90" s="8"/>
      <c r="IUE90" s="8"/>
      <c r="IUF90" s="8"/>
      <c r="IUG90" s="8"/>
      <c r="IUH90" s="8"/>
      <c r="IUI90" s="8"/>
      <c r="IUJ90" s="8"/>
      <c r="IUK90" s="8"/>
      <c r="IUL90" s="8"/>
      <c r="IUM90" s="8"/>
      <c r="IUN90" s="8"/>
      <c r="IUO90" s="8"/>
      <c r="IUP90" s="8"/>
      <c r="IUQ90" s="8"/>
      <c r="IUR90" s="8"/>
      <c r="IUS90" s="8"/>
      <c r="IUT90" s="8"/>
      <c r="IUU90" s="8"/>
      <c r="IUV90" s="8"/>
      <c r="IUW90" s="8"/>
      <c r="IUX90" s="8"/>
      <c r="IUY90" s="8"/>
      <c r="IUZ90" s="8"/>
      <c r="IVA90" s="8"/>
      <c r="IVB90" s="8"/>
      <c r="IVC90" s="8"/>
      <c r="IVD90" s="8"/>
      <c r="IVE90" s="8"/>
      <c r="IVF90" s="8"/>
      <c r="IVG90" s="8"/>
      <c r="IVH90" s="8"/>
      <c r="IVI90" s="8"/>
      <c r="IVJ90" s="8"/>
      <c r="IVK90" s="8"/>
      <c r="IVL90" s="8"/>
      <c r="IVM90" s="8"/>
      <c r="IVN90" s="8"/>
      <c r="IVO90" s="8"/>
      <c r="IVP90" s="8"/>
      <c r="IVQ90" s="8"/>
      <c r="IVR90" s="8"/>
      <c r="IVS90" s="8"/>
      <c r="IVT90" s="8"/>
      <c r="IVU90" s="8"/>
      <c r="IVV90" s="8"/>
      <c r="IVW90" s="8"/>
      <c r="IVX90" s="8"/>
      <c r="IVY90" s="8"/>
      <c r="IVZ90" s="8"/>
      <c r="IWA90" s="8"/>
      <c r="IWB90" s="8"/>
      <c r="IWC90" s="8"/>
      <c r="IWD90" s="8"/>
      <c r="IWE90" s="8"/>
      <c r="IWF90" s="8"/>
      <c r="IWG90" s="8"/>
      <c r="IWH90" s="8"/>
      <c r="IWI90" s="8"/>
      <c r="IWJ90" s="8"/>
      <c r="IWK90" s="8"/>
      <c r="IWL90" s="8"/>
      <c r="IWM90" s="8"/>
      <c r="IWN90" s="8"/>
      <c r="IWO90" s="8"/>
      <c r="IWP90" s="8"/>
      <c r="IWQ90" s="8"/>
      <c r="IWR90" s="8"/>
      <c r="IWS90" s="8"/>
      <c r="IWT90" s="8"/>
      <c r="IWU90" s="8"/>
      <c r="IWV90" s="8"/>
      <c r="IWW90" s="8"/>
      <c r="IWX90" s="8"/>
      <c r="IWY90" s="8"/>
      <c r="IWZ90" s="8"/>
      <c r="IXA90" s="8"/>
      <c r="IXB90" s="8"/>
      <c r="IXC90" s="8"/>
      <c r="IXD90" s="8"/>
      <c r="IXE90" s="8"/>
      <c r="IXF90" s="8"/>
      <c r="IXG90" s="8"/>
      <c r="IXH90" s="8"/>
      <c r="IXI90" s="8"/>
      <c r="IXJ90" s="8"/>
      <c r="IXK90" s="8"/>
      <c r="IXL90" s="8"/>
      <c r="IXM90" s="8"/>
      <c r="IXN90" s="8"/>
      <c r="IXO90" s="8"/>
      <c r="IXP90" s="8"/>
      <c r="IXQ90" s="8"/>
      <c r="IXR90" s="8"/>
      <c r="IXS90" s="8"/>
      <c r="IXT90" s="8"/>
      <c r="IXU90" s="8"/>
      <c r="IXV90" s="8"/>
      <c r="IXW90" s="8"/>
      <c r="IXX90" s="8"/>
      <c r="IXY90" s="8"/>
      <c r="IXZ90" s="8"/>
      <c r="IYA90" s="8"/>
      <c r="IYB90" s="8"/>
      <c r="IYC90" s="8"/>
      <c r="IYD90" s="8"/>
      <c r="IYE90" s="8"/>
      <c r="IYF90" s="8"/>
      <c r="IYG90" s="8"/>
      <c r="IYH90" s="8"/>
      <c r="IYI90" s="8"/>
      <c r="IYJ90" s="8"/>
      <c r="IYK90" s="8"/>
      <c r="IYL90" s="8"/>
      <c r="IYM90" s="8"/>
      <c r="IYN90" s="8"/>
      <c r="IYO90" s="8"/>
      <c r="IYP90" s="8"/>
      <c r="IYQ90" s="8"/>
      <c r="IYR90" s="8"/>
      <c r="IYS90" s="8"/>
      <c r="IYT90" s="8"/>
      <c r="IYU90" s="8"/>
      <c r="IYV90" s="8"/>
      <c r="IYW90" s="8"/>
      <c r="IYX90" s="8"/>
      <c r="IYY90" s="8"/>
      <c r="IYZ90" s="8"/>
      <c r="IZA90" s="8"/>
      <c r="IZB90" s="8"/>
      <c r="IZC90" s="8"/>
      <c r="IZD90" s="8"/>
      <c r="IZE90" s="8"/>
      <c r="IZF90" s="8"/>
      <c r="IZG90" s="8"/>
      <c r="IZH90" s="8"/>
      <c r="IZI90" s="8"/>
      <c r="IZJ90" s="8"/>
      <c r="IZK90" s="8"/>
      <c r="IZL90" s="8"/>
      <c r="IZM90" s="8"/>
      <c r="IZN90" s="8"/>
      <c r="IZO90" s="8"/>
      <c r="IZP90" s="8"/>
      <c r="IZQ90" s="8"/>
      <c r="IZR90" s="8"/>
      <c r="IZS90" s="8"/>
      <c r="IZT90" s="8"/>
      <c r="IZU90" s="8"/>
      <c r="IZV90" s="8"/>
      <c r="IZW90" s="8"/>
      <c r="IZX90" s="8"/>
      <c r="IZY90" s="8"/>
      <c r="IZZ90" s="8"/>
      <c r="JAA90" s="8"/>
      <c r="JAB90" s="8"/>
      <c r="JAC90" s="8"/>
      <c r="JAD90" s="8"/>
      <c r="JAE90" s="8"/>
      <c r="JAF90" s="8"/>
      <c r="JAG90" s="8"/>
      <c r="JAH90" s="8"/>
      <c r="JAI90" s="8"/>
      <c r="JAJ90" s="8"/>
      <c r="JAK90" s="8"/>
      <c r="JAL90" s="8"/>
      <c r="JAM90" s="8"/>
      <c r="JAN90" s="8"/>
      <c r="JAO90" s="8"/>
      <c r="JAP90" s="8"/>
      <c r="JAQ90" s="8"/>
      <c r="JAR90" s="8"/>
      <c r="JAS90" s="8"/>
      <c r="JAT90" s="8"/>
      <c r="JAU90" s="8"/>
      <c r="JAV90" s="8"/>
      <c r="JAW90" s="8"/>
      <c r="JAX90" s="8"/>
      <c r="JAY90" s="8"/>
      <c r="JAZ90" s="8"/>
      <c r="JBA90" s="8"/>
      <c r="JBB90" s="8"/>
      <c r="JBC90" s="8"/>
      <c r="JBD90" s="8"/>
      <c r="JBE90" s="8"/>
      <c r="JBF90" s="8"/>
      <c r="JBG90" s="8"/>
      <c r="JBH90" s="8"/>
      <c r="JBI90" s="8"/>
      <c r="JBJ90" s="8"/>
      <c r="JBK90" s="8"/>
      <c r="JBL90" s="8"/>
      <c r="JBM90" s="8"/>
      <c r="JBN90" s="8"/>
      <c r="JBO90" s="8"/>
      <c r="JBP90" s="8"/>
      <c r="JBQ90" s="8"/>
      <c r="JBR90" s="8"/>
      <c r="JBS90" s="8"/>
      <c r="JBT90" s="8"/>
      <c r="JBU90" s="8"/>
      <c r="JBV90" s="8"/>
      <c r="JBW90" s="8"/>
      <c r="JBX90" s="8"/>
      <c r="JBY90" s="8"/>
      <c r="JBZ90" s="8"/>
      <c r="JCA90" s="8"/>
      <c r="JCB90" s="8"/>
      <c r="JCC90" s="8"/>
      <c r="JCD90" s="8"/>
      <c r="JCE90" s="8"/>
      <c r="JCF90" s="8"/>
      <c r="JCG90" s="8"/>
      <c r="JCH90" s="8"/>
      <c r="JCI90" s="8"/>
      <c r="JCJ90" s="8"/>
      <c r="JCK90" s="8"/>
      <c r="JCL90" s="8"/>
      <c r="JCM90" s="8"/>
      <c r="JCN90" s="8"/>
      <c r="JCO90" s="8"/>
      <c r="JCP90" s="8"/>
      <c r="JCQ90" s="8"/>
      <c r="JCR90" s="8"/>
      <c r="JCS90" s="8"/>
      <c r="JCT90" s="8"/>
      <c r="JCU90" s="8"/>
      <c r="JCV90" s="8"/>
      <c r="JCW90" s="8"/>
      <c r="JCX90" s="8"/>
      <c r="JCY90" s="8"/>
      <c r="JCZ90" s="8"/>
      <c r="JDA90" s="8"/>
      <c r="JDB90" s="8"/>
      <c r="JDC90" s="8"/>
      <c r="JDD90" s="8"/>
      <c r="JDE90" s="8"/>
      <c r="JDF90" s="8"/>
      <c r="JDG90" s="8"/>
      <c r="JDH90" s="8"/>
      <c r="JDI90" s="8"/>
      <c r="JDJ90" s="8"/>
      <c r="JDK90" s="8"/>
      <c r="JDL90" s="8"/>
      <c r="JDM90" s="8"/>
      <c r="JDN90" s="8"/>
      <c r="JDO90" s="8"/>
      <c r="JDP90" s="8"/>
      <c r="JDQ90" s="8"/>
      <c r="JDR90" s="8"/>
      <c r="JDS90" s="8"/>
      <c r="JDT90" s="8"/>
      <c r="JDU90" s="8"/>
      <c r="JDV90" s="8"/>
      <c r="JDW90" s="8"/>
      <c r="JDX90" s="8"/>
      <c r="JDY90" s="8"/>
      <c r="JDZ90" s="8"/>
      <c r="JEA90" s="8"/>
      <c r="JEB90" s="8"/>
      <c r="JEC90" s="8"/>
      <c r="JED90" s="8"/>
      <c r="JEE90" s="8"/>
      <c r="JEF90" s="8"/>
      <c r="JEG90" s="8"/>
      <c r="JEH90" s="8"/>
      <c r="JEI90" s="8"/>
      <c r="JEJ90" s="8"/>
      <c r="JEK90" s="8"/>
      <c r="JEL90" s="8"/>
      <c r="JEM90" s="8"/>
      <c r="JEN90" s="8"/>
      <c r="JEO90" s="8"/>
      <c r="JEP90" s="8"/>
      <c r="JEQ90" s="8"/>
      <c r="JER90" s="8"/>
      <c r="JES90" s="8"/>
      <c r="JET90" s="8"/>
      <c r="JEU90" s="8"/>
      <c r="JEV90" s="8"/>
      <c r="JEW90" s="8"/>
      <c r="JEX90" s="8"/>
      <c r="JEY90" s="8"/>
      <c r="JEZ90" s="8"/>
      <c r="JFA90" s="8"/>
      <c r="JFB90" s="8"/>
      <c r="JFC90" s="8"/>
      <c r="JFD90" s="8"/>
      <c r="JFE90" s="8"/>
      <c r="JFF90" s="8"/>
      <c r="JFG90" s="8"/>
      <c r="JFH90" s="8"/>
      <c r="JFI90" s="8"/>
      <c r="JFJ90" s="8"/>
      <c r="JFK90" s="8"/>
      <c r="JFL90" s="8"/>
      <c r="JFM90" s="8"/>
      <c r="JFN90" s="8"/>
      <c r="JFO90" s="8"/>
      <c r="JFP90" s="8"/>
      <c r="JFQ90" s="8"/>
      <c r="JFR90" s="8"/>
      <c r="JFS90" s="8"/>
      <c r="JFT90" s="8"/>
      <c r="JFU90" s="8"/>
      <c r="JFV90" s="8"/>
      <c r="JFW90" s="8"/>
      <c r="JFX90" s="8"/>
      <c r="JFY90" s="8"/>
      <c r="JFZ90" s="8"/>
      <c r="JGA90" s="8"/>
      <c r="JGB90" s="8"/>
      <c r="JGC90" s="8"/>
      <c r="JGD90" s="8"/>
      <c r="JGE90" s="8"/>
      <c r="JGF90" s="8"/>
      <c r="JGG90" s="8"/>
      <c r="JGH90" s="8"/>
      <c r="JGI90" s="8"/>
      <c r="JGJ90" s="8"/>
      <c r="JGK90" s="8"/>
      <c r="JGL90" s="8"/>
      <c r="JGM90" s="8"/>
      <c r="JGN90" s="8"/>
      <c r="JGO90" s="8"/>
      <c r="JGP90" s="8"/>
      <c r="JGQ90" s="8"/>
      <c r="JGR90" s="8"/>
      <c r="JGS90" s="8"/>
      <c r="JGT90" s="8"/>
      <c r="JGU90" s="8"/>
      <c r="JGV90" s="8"/>
      <c r="JGW90" s="8"/>
      <c r="JGX90" s="8"/>
      <c r="JGY90" s="8"/>
      <c r="JGZ90" s="8"/>
      <c r="JHA90" s="8"/>
      <c r="JHB90" s="8"/>
      <c r="JHC90" s="8"/>
      <c r="JHD90" s="8"/>
      <c r="JHE90" s="8"/>
      <c r="JHF90" s="8"/>
      <c r="JHG90" s="8"/>
      <c r="JHH90" s="8"/>
      <c r="JHI90" s="8"/>
      <c r="JHJ90" s="8"/>
      <c r="JHK90" s="8"/>
      <c r="JHL90" s="8"/>
      <c r="JHM90" s="8"/>
      <c r="JHN90" s="8"/>
      <c r="JHO90" s="8"/>
      <c r="JHP90" s="8"/>
      <c r="JHQ90" s="8"/>
      <c r="JHR90" s="8"/>
      <c r="JHS90" s="8"/>
      <c r="JHT90" s="8"/>
      <c r="JHU90" s="8"/>
      <c r="JHV90" s="8"/>
      <c r="JHW90" s="8"/>
      <c r="JHX90" s="8"/>
      <c r="JHY90" s="8"/>
      <c r="JHZ90" s="8"/>
      <c r="JIA90" s="8"/>
      <c r="JIB90" s="8"/>
      <c r="JIC90" s="8"/>
      <c r="JID90" s="8"/>
      <c r="JIE90" s="8"/>
      <c r="JIF90" s="8"/>
      <c r="JIG90" s="8"/>
      <c r="JIH90" s="8"/>
      <c r="JII90" s="8"/>
      <c r="JIJ90" s="8"/>
      <c r="JIK90" s="8"/>
      <c r="JIL90" s="8"/>
      <c r="JIM90" s="8"/>
      <c r="JIN90" s="8"/>
      <c r="JIO90" s="8"/>
      <c r="JIP90" s="8"/>
      <c r="JIQ90" s="8"/>
      <c r="JIR90" s="8"/>
      <c r="JIS90" s="8"/>
      <c r="JIT90" s="8"/>
      <c r="JIU90" s="8"/>
      <c r="JIV90" s="8"/>
      <c r="JIW90" s="8"/>
      <c r="JIX90" s="8"/>
      <c r="JIY90" s="8"/>
      <c r="JIZ90" s="8"/>
      <c r="JJA90" s="8"/>
      <c r="JJB90" s="8"/>
      <c r="JJC90" s="8"/>
      <c r="JJD90" s="8"/>
      <c r="JJE90" s="8"/>
      <c r="JJF90" s="8"/>
      <c r="JJG90" s="8"/>
      <c r="JJH90" s="8"/>
      <c r="JJI90" s="8"/>
      <c r="JJJ90" s="8"/>
      <c r="JJK90" s="8"/>
      <c r="JJL90" s="8"/>
      <c r="JJM90" s="8"/>
      <c r="JJN90" s="8"/>
      <c r="JJO90" s="8"/>
      <c r="JJP90" s="8"/>
      <c r="JJQ90" s="8"/>
      <c r="JJR90" s="8"/>
      <c r="JJS90" s="8"/>
      <c r="JJT90" s="8"/>
      <c r="JJU90" s="8"/>
      <c r="JJV90" s="8"/>
      <c r="JJW90" s="8"/>
      <c r="JJX90" s="8"/>
      <c r="JJY90" s="8"/>
      <c r="JJZ90" s="8"/>
      <c r="JKA90" s="8"/>
      <c r="JKB90" s="8"/>
      <c r="JKC90" s="8"/>
      <c r="JKD90" s="8"/>
      <c r="JKE90" s="8"/>
      <c r="JKF90" s="8"/>
      <c r="JKG90" s="8"/>
      <c r="JKH90" s="8"/>
      <c r="JKI90" s="8"/>
      <c r="JKJ90" s="8"/>
      <c r="JKK90" s="8"/>
      <c r="JKL90" s="8"/>
      <c r="JKM90" s="8"/>
      <c r="JKN90" s="8"/>
      <c r="JKO90" s="8"/>
      <c r="JKP90" s="8"/>
      <c r="JKQ90" s="8"/>
      <c r="JKR90" s="8"/>
      <c r="JKS90" s="8"/>
      <c r="JKT90" s="8"/>
      <c r="JKU90" s="8"/>
      <c r="JKV90" s="8"/>
      <c r="JKW90" s="8"/>
      <c r="JKX90" s="8"/>
      <c r="JKY90" s="8"/>
      <c r="JKZ90" s="8"/>
      <c r="JLA90" s="8"/>
      <c r="JLB90" s="8"/>
      <c r="JLC90" s="8"/>
      <c r="JLD90" s="8"/>
      <c r="JLE90" s="8"/>
      <c r="JLF90" s="8"/>
      <c r="JLG90" s="8"/>
      <c r="JLH90" s="8"/>
      <c r="JLI90" s="8"/>
      <c r="JLJ90" s="8"/>
      <c r="JLK90" s="8"/>
      <c r="JLL90" s="8"/>
      <c r="JLM90" s="8"/>
      <c r="JLN90" s="8"/>
      <c r="JLO90" s="8"/>
      <c r="JLP90" s="8"/>
      <c r="JLQ90" s="8"/>
      <c r="JLR90" s="8"/>
      <c r="JLS90" s="8"/>
      <c r="JLT90" s="8"/>
      <c r="JLU90" s="8"/>
      <c r="JLV90" s="8"/>
      <c r="JLW90" s="8"/>
      <c r="JLX90" s="8"/>
      <c r="JLY90" s="8"/>
      <c r="JLZ90" s="8"/>
      <c r="JMA90" s="8"/>
      <c r="JMB90" s="8"/>
      <c r="JMC90" s="8"/>
      <c r="JMD90" s="8"/>
      <c r="JME90" s="8"/>
      <c r="JMF90" s="8"/>
      <c r="JMG90" s="8"/>
      <c r="JMH90" s="8"/>
      <c r="JMI90" s="8"/>
      <c r="JMJ90" s="8"/>
      <c r="JMK90" s="8"/>
      <c r="JML90" s="8"/>
      <c r="JMM90" s="8"/>
      <c r="JMN90" s="8"/>
      <c r="JMO90" s="8"/>
      <c r="JMP90" s="8"/>
      <c r="JMQ90" s="8"/>
      <c r="JMR90" s="8"/>
      <c r="JMS90" s="8"/>
      <c r="JMT90" s="8"/>
      <c r="JMU90" s="8"/>
      <c r="JMV90" s="8"/>
      <c r="JMW90" s="8"/>
      <c r="JMX90" s="8"/>
      <c r="JMY90" s="8"/>
      <c r="JMZ90" s="8"/>
      <c r="JNA90" s="8"/>
      <c r="JNB90" s="8"/>
      <c r="JNC90" s="8"/>
      <c r="JND90" s="8"/>
      <c r="JNE90" s="8"/>
      <c r="JNF90" s="8"/>
      <c r="JNG90" s="8"/>
      <c r="JNH90" s="8"/>
      <c r="JNI90" s="8"/>
      <c r="JNJ90" s="8"/>
      <c r="JNK90" s="8"/>
      <c r="JNL90" s="8"/>
      <c r="JNM90" s="8"/>
      <c r="JNN90" s="8"/>
      <c r="JNO90" s="8"/>
      <c r="JNP90" s="8"/>
      <c r="JNQ90" s="8"/>
      <c r="JNR90" s="8"/>
      <c r="JNS90" s="8"/>
      <c r="JNT90" s="8"/>
      <c r="JNU90" s="8"/>
      <c r="JNV90" s="8"/>
      <c r="JNW90" s="8"/>
      <c r="JNX90" s="8"/>
      <c r="JNY90" s="8"/>
      <c r="JNZ90" s="8"/>
      <c r="JOA90" s="8"/>
      <c r="JOB90" s="8"/>
      <c r="JOC90" s="8"/>
      <c r="JOD90" s="8"/>
      <c r="JOE90" s="8"/>
      <c r="JOF90" s="8"/>
      <c r="JOG90" s="8"/>
      <c r="JOH90" s="8"/>
      <c r="JOI90" s="8"/>
      <c r="JOJ90" s="8"/>
      <c r="JOK90" s="8"/>
      <c r="JOL90" s="8"/>
      <c r="JOM90" s="8"/>
      <c r="JON90" s="8"/>
      <c r="JOO90" s="8"/>
      <c r="JOP90" s="8"/>
      <c r="JOQ90" s="8"/>
      <c r="JOR90" s="8"/>
      <c r="JOS90" s="8"/>
      <c r="JOT90" s="8"/>
      <c r="JOU90" s="8"/>
      <c r="JOV90" s="8"/>
      <c r="JOW90" s="8"/>
      <c r="JOX90" s="8"/>
      <c r="JOY90" s="8"/>
      <c r="JOZ90" s="8"/>
      <c r="JPA90" s="8"/>
      <c r="JPB90" s="8"/>
      <c r="JPC90" s="8"/>
      <c r="JPD90" s="8"/>
      <c r="JPE90" s="8"/>
      <c r="JPF90" s="8"/>
      <c r="JPG90" s="8"/>
      <c r="JPH90" s="8"/>
      <c r="JPI90" s="8"/>
      <c r="JPJ90" s="8"/>
      <c r="JPK90" s="8"/>
      <c r="JPL90" s="8"/>
      <c r="JPM90" s="8"/>
      <c r="JPN90" s="8"/>
      <c r="JPO90" s="8"/>
      <c r="JPP90" s="8"/>
      <c r="JPQ90" s="8"/>
      <c r="JPR90" s="8"/>
      <c r="JPS90" s="8"/>
      <c r="JPT90" s="8"/>
      <c r="JPU90" s="8"/>
      <c r="JPV90" s="8"/>
      <c r="JPW90" s="8"/>
      <c r="JPX90" s="8"/>
      <c r="JPY90" s="8"/>
      <c r="JPZ90" s="8"/>
      <c r="JQA90" s="8"/>
      <c r="JQB90" s="8"/>
      <c r="JQC90" s="8"/>
      <c r="JQD90" s="8"/>
      <c r="JQE90" s="8"/>
      <c r="JQF90" s="8"/>
      <c r="JQG90" s="8"/>
      <c r="JQH90" s="8"/>
      <c r="JQI90" s="8"/>
      <c r="JQJ90" s="8"/>
      <c r="JQK90" s="8"/>
      <c r="JQL90" s="8"/>
      <c r="JQM90" s="8"/>
      <c r="JQN90" s="8"/>
      <c r="JQO90" s="8"/>
      <c r="JQP90" s="8"/>
      <c r="JQQ90" s="8"/>
      <c r="JQR90" s="8"/>
      <c r="JQS90" s="8"/>
      <c r="JQT90" s="8"/>
      <c r="JQU90" s="8"/>
      <c r="JQV90" s="8"/>
      <c r="JQW90" s="8"/>
      <c r="JQX90" s="8"/>
      <c r="JQY90" s="8"/>
      <c r="JQZ90" s="8"/>
      <c r="JRA90" s="8"/>
      <c r="JRB90" s="8"/>
      <c r="JRC90" s="8"/>
      <c r="JRD90" s="8"/>
      <c r="JRE90" s="8"/>
      <c r="JRF90" s="8"/>
      <c r="JRG90" s="8"/>
      <c r="JRH90" s="8"/>
      <c r="JRI90" s="8"/>
      <c r="JRJ90" s="8"/>
      <c r="JRK90" s="8"/>
      <c r="JRL90" s="8"/>
      <c r="JRM90" s="8"/>
      <c r="JRN90" s="8"/>
      <c r="JRO90" s="8"/>
      <c r="JRP90" s="8"/>
      <c r="JRQ90" s="8"/>
      <c r="JRR90" s="8"/>
      <c r="JRS90" s="8"/>
      <c r="JRT90" s="8"/>
      <c r="JRU90" s="8"/>
      <c r="JRV90" s="8"/>
      <c r="JRW90" s="8"/>
      <c r="JRX90" s="8"/>
      <c r="JRY90" s="8"/>
      <c r="JRZ90" s="8"/>
      <c r="JSA90" s="8"/>
      <c r="JSB90" s="8"/>
      <c r="JSC90" s="8"/>
      <c r="JSD90" s="8"/>
      <c r="JSE90" s="8"/>
      <c r="JSF90" s="8"/>
      <c r="JSG90" s="8"/>
      <c r="JSH90" s="8"/>
      <c r="JSI90" s="8"/>
      <c r="JSJ90" s="8"/>
      <c r="JSK90" s="8"/>
      <c r="JSL90" s="8"/>
      <c r="JSM90" s="8"/>
      <c r="JSN90" s="8"/>
      <c r="JSO90" s="8"/>
      <c r="JSP90" s="8"/>
      <c r="JSQ90" s="8"/>
      <c r="JSR90" s="8"/>
      <c r="JSS90" s="8"/>
      <c r="JST90" s="8"/>
      <c r="JSU90" s="8"/>
      <c r="JSV90" s="8"/>
      <c r="JSW90" s="8"/>
      <c r="JSX90" s="8"/>
      <c r="JSY90" s="8"/>
      <c r="JSZ90" s="8"/>
      <c r="JTA90" s="8"/>
      <c r="JTB90" s="8"/>
      <c r="JTC90" s="8"/>
      <c r="JTD90" s="8"/>
      <c r="JTE90" s="8"/>
      <c r="JTF90" s="8"/>
      <c r="JTG90" s="8"/>
      <c r="JTH90" s="8"/>
      <c r="JTI90" s="8"/>
      <c r="JTJ90" s="8"/>
      <c r="JTK90" s="8"/>
      <c r="JTL90" s="8"/>
      <c r="JTM90" s="8"/>
      <c r="JTN90" s="8"/>
      <c r="JTO90" s="8"/>
      <c r="JTP90" s="8"/>
      <c r="JTQ90" s="8"/>
      <c r="JTR90" s="8"/>
      <c r="JTS90" s="8"/>
      <c r="JTT90" s="8"/>
      <c r="JTU90" s="8"/>
      <c r="JTV90" s="8"/>
      <c r="JTW90" s="8"/>
      <c r="JTX90" s="8"/>
      <c r="JTY90" s="8"/>
      <c r="JTZ90" s="8"/>
      <c r="JUA90" s="8"/>
      <c r="JUB90" s="8"/>
      <c r="JUC90" s="8"/>
      <c r="JUD90" s="8"/>
      <c r="JUE90" s="8"/>
      <c r="JUF90" s="8"/>
      <c r="JUG90" s="8"/>
      <c r="JUH90" s="8"/>
      <c r="JUI90" s="8"/>
      <c r="JUJ90" s="8"/>
      <c r="JUK90" s="8"/>
      <c r="JUL90" s="8"/>
      <c r="JUM90" s="8"/>
      <c r="JUN90" s="8"/>
      <c r="JUO90" s="8"/>
      <c r="JUP90" s="8"/>
      <c r="JUQ90" s="8"/>
      <c r="JUR90" s="8"/>
      <c r="JUS90" s="8"/>
      <c r="JUT90" s="8"/>
      <c r="JUU90" s="8"/>
      <c r="JUV90" s="8"/>
      <c r="JUW90" s="8"/>
      <c r="JUX90" s="8"/>
      <c r="JUY90" s="8"/>
      <c r="JUZ90" s="8"/>
      <c r="JVA90" s="8"/>
      <c r="JVB90" s="8"/>
      <c r="JVC90" s="8"/>
      <c r="JVD90" s="8"/>
      <c r="JVE90" s="8"/>
      <c r="JVF90" s="8"/>
      <c r="JVG90" s="8"/>
      <c r="JVH90" s="8"/>
      <c r="JVI90" s="8"/>
      <c r="JVJ90" s="8"/>
      <c r="JVK90" s="8"/>
      <c r="JVL90" s="8"/>
      <c r="JVM90" s="8"/>
      <c r="JVN90" s="8"/>
      <c r="JVO90" s="8"/>
      <c r="JVP90" s="8"/>
      <c r="JVQ90" s="8"/>
      <c r="JVR90" s="8"/>
      <c r="JVS90" s="8"/>
      <c r="JVT90" s="8"/>
      <c r="JVU90" s="8"/>
      <c r="JVV90" s="8"/>
      <c r="JVW90" s="8"/>
      <c r="JVX90" s="8"/>
      <c r="JVY90" s="8"/>
      <c r="JVZ90" s="8"/>
      <c r="JWA90" s="8"/>
      <c r="JWB90" s="8"/>
      <c r="JWC90" s="8"/>
      <c r="JWD90" s="8"/>
      <c r="JWE90" s="8"/>
      <c r="JWF90" s="8"/>
      <c r="JWG90" s="8"/>
      <c r="JWH90" s="8"/>
      <c r="JWI90" s="8"/>
      <c r="JWJ90" s="8"/>
      <c r="JWK90" s="8"/>
      <c r="JWL90" s="8"/>
      <c r="JWM90" s="8"/>
      <c r="JWN90" s="8"/>
      <c r="JWO90" s="8"/>
      <c r="JWP90" s="8"/>
      <c r="JWQ90" s="8"/>
      <c r="JWR90" s="8"/>
      <c r="JWS90" s="8"/>
      <c r="JWT90" s="8"/>
      <c r="JWU90" s="8"/>
      <c r="JWV90" s="8"/>
      <c r="JWW90" s="8"/>
      <c r="JWX90" s="8"/>
      <c r="JWY90" s="8"/>
      <c r="JWZ90" s="8"/>
      <c r="JXA90" s="8"/>
      <c r="JXB90" s="8"/>
      <c r="JXC90" s="8"/>
      <c r="JXD90" s="8"/>
      <c r="JXE90" s="8"/>
      <c r="JXF90" s="8"/>
      <c r="JXG90" s="8"/>
      <c r="JXH90" s="8"/>
      <c r="JXI90" s="8"/>
      <c r="JXJ90" s="8"/>
      <c r="JXK90" s="8"/>
      <c r="JXL90" s="8"/>
      <c r="JXM90" s="8"/>
      <c r="JXN90" s="8"/>
      <c r="JXO90" s="8"/>
      <c r="JXP90" s="8"/>
      <c r="JXQ90" s="8"/>
      <c r="JXR90" s="8"/>
      <c r="JXS90" s="8"/>
      <c r="JXT90" s="8"/>
      <c r="JXU90" s="8"/>
      <c r="JXV90" s="8"/>
      <c r="JXW90" s="8"/>
      <c r="JXX90" s="8"/>
      <c r="JXY90" s="8"/>
      <c r="JXZ90" s="8"/>
      <c r="JYA90" s="8"/>
      <c r="JYB90" s="8"/>
      <c r="JYC90" s="8"/>
      <c r="JYD90" s="8"/>
      <c r="JYE90" s="8"/>
      <c r="JYF90" s="8"/>
      <c r="JYG90" s="8"/>
      <c r="JYH90" s="8"/>
      <c r="JYI90" s="8"/>
      <c r="JYJ90" s="8"/>
      <c r="JYK90" s="8"/>
      <c r="JYL90" s="8"/>
      <c r="JYM90" s="8"/>
      <c r="JYN90" s="8"/>
      <c r="JYO90" s="8"/>
      <c r="JYP90" s="8"/>
      <c r="JYQ90" s="8"/>
      <c r="JYR90" s="8"/>
      <c r="JYS90" s="8"/>
      <c r="JYT90" s="8"/>
      <c r="JYU90" s="8"/>
      <c r="JYV90" s="8"/>
      <c r="JYW90" s="8"/>
      <c r="JYX90" s="8"/>
      <c r="JYY90" s="8"/>
      <c r="JYZ90" s="8"/>
      <c r="JZA90" s="8"/>
      <c r="JZB90" s="8"/>
      <c r="JZC90" s="8"/>
      <c r="JZD90" s="8"/>
      <c r="JZE90" s="8"/>
      <c r="JZF90" s="8"/>
      <c r="JZG90" s="8"/>
      <c r="JZH90" s="8"/>
      <c r="JZI90" s="8"/>
      <c r="JZJ90" s="8"/>
      <c r="JZK90" s="8"/>
      <c r="JZL90" s="8"/>
      <c r="JZM90" s="8"/>
      <c r="JZN90" s="8"/>
      <c r="JZO90" s="8"/>
      <c r="JZP90" s="8"/>
      <c r="JZQ90" s="8"/>
      <c r="JZR90" s="8"/>
      <c r="JZS90" s="8"/>
      <c r="JZT90" s="8"/>
      <c r="JZU90" s="8"/>
      <c r="JZV90" s="8"/>
      <c r="JZW90" s="8"/>
      <c r="JZX90" s="8"/>
      <c r="JZY90" s="8"/>
      <c r="JZZ90" s="8"/>
      <c r="KAA90" s="8"/>
      <c r="KAB90" s="8"/>
      <c r="KAC90" s="8"/>
      <c r="KAD90" s="8"/>
      <c r="KAE90" s="8"/>
      <c r="KAF90" s="8"/>
      <c r="KAG90" s="8"/>
      <c r="KAH90" s="8"/>
      <c r="KAI90" s="8"/>
      <c r="KAJ90" s="8"/>
      <c r="KAK90" s="8"/>
      <c r="KAL90" s="8"/>
      <c r="KAM90" s="8"/>
      <c r="KAN90" s="8"/>
      <c r="KAO90" s="8"/>
      <c r="KAP90" s="8"/>
      <c r="KAQ90" s="8"/>
      <c r="KAR90" s="8"/>
      <c r="KAS90" s="8"/>
      <c r="KAT90" s="8"/>
      <c r="KAU90" s="8"/>
      <c r="KAV90" s="8"/>
      <c r="KAW90" s="8"/>
      <c r="KAX90" s="8"/>
      <c r="KAY90" s="8"/>
      <c r="KAZ90" s="8"/>
      <c r="KBA90" s="8"/>
      <c r="KBB90" s="8"/>
      <c r="KBC90" s="8"/>
      <c r="KBD90" s="8"/>
      <c r="KBE90" s="8"/>
      <c r="KBF90" s="8"/>
      <c r="KBG90" s="8"/>
      <c r="KBH90" s="8"/>
      <c r="KBI90" s="8"/>
      <c r="KBJ90" s="8"/>
      <c r="KBK90" s="8"/>
      <c r="KBL90" s="8"/>
      <c r="KBM90" s="8"/>
      <c r="KBN90" s="8"/>
      <c r="KBO90" s="8"/>
      <c r="KBP90" s="8"/>
      <c r="KBQ90" s="8"/>
      <c r="KBR90" s="8"/>
      <c r="KBS90" s="8"/>
      <c r="KBT90" s="8"/>
      <c r="KBU90" s="8"/>
      <c r="KBV90" s="8"/>
      <c r="KBW90" s="8"/>
      <c r="KBX90" s="8"/>
      <c r="KBY90" s="8"/>
      <c r="KBZ90" s="8"/>
      <c r="KCA90" s="8"/>
      <c r="KCB90" s="8"/>
      <c r="KCC90" s="8"/>
      <c r="KCD90" s="8"/>
      <c r="KCE90" s="8"/>
      <c r="KCF90" s="8"/>
      <c r="KCG90" s="8"/>
      <c r="KCH90" s="8"/>
      <c r="KCI90" s="8"/>
      <c r="KCJ90" s="8"/>
      <c r="KCK90" s="8"/>
      <c r="KCL90" s="8"/>
      <c r="KCM90" s="8"/>
      <c r="KCN90" s="8"/>
      <c r="KCO90" s="8"/>
      <c r="KCP90" s="8"/>
      <c r="KCQ90" s="8"/>
      <c r="KCR90" s="8"/>
      <c r="KCS90" s="8"/>
      <c r="KCT90" s="8"/>
      <c r="KCU90" s="8"/>
      <c r="KCV90" s="8"/>
      <c r="KCW90" s="8"/>
      <c r="KCX90" s="8"/>
      <c r="KCY90" s="8"/>
      <c r="KCZ90" s="8"/>
      <c r="KDA90" s="8"/>
      <c r="KDB90" s="8"/>
      <c r="KDC90" s="8"/>
      <c r="KDD90" s="8"/>
      <c r="KDE90" s="8"/>
      <c r="KDF90" s="8"/>
      <c r="KDG90" s="8"/>
      <c r="KDH90" s="8"/>
      <c r="KDI90" s="8"/>
      <c r="KDJ90" s="8"/>
      <c r="KDK90" s="8"/>
      <c r="KDL90" s="8"/>
      <c r="KDM90" s="8"/>
      <c r="KDN90" s="8"/>
      <c r="KDO90" s="8"/>
      <c r="KDP90" s="8"/>
      <c r="KDQ90" s="8"/>
      <c r="KDR90" s="8"/>
      <c r="KDS90" s="8"/>
      <c r="KDT90" s="8"/>
      <c r="KDU90" s="8"/>
      <c r="KDV90" s="8"/>
      <c r="KDW90" s="8"/>
      <c r="KDX90" s="8"/>
      <c r="KDY90" s="8"/>
      <c r="KDZ90" s="8"/>
      <c r="KEA90" s="8"/>
      <c r="KEB90" s="8"/>
      <c r="KEC90" s="8"/>
      <c r="KED90" s="8"/>
      <c r="KEE90" s="8"/>
      <c r="KEF90" s="8"/>
      <c r="KEG90" s="8"/>
      <c r="KEH90" s="8"/>
      <c r="KEI90" s="8"/>
      <c r="KEJ90" s="8"/>
      <c r="KEK90" s="8"/>
      <c r="KEL90" s="8"/>
      <c r="KEM90" s="8"/>
      <c r="KEN90" s="8"/>
      <c r="KEO90" s="8"/>
      <c r="KEP90" s="8"/>
      <c r="KEQ90" s="8"/>
      <c r="KER90" s="8"/>
      <c r="KES90" s="8"/>
      <c r="KET90" s="8"/>
      <c r="KEU90" s="8"/>
      <c r="KEV90" s="8"/>
      <c r="KEW90" s="8"/>
      <c r="KEX90" s="8"/>
      <c r="KEY90" s="8"/>
      <c r="KEZ90" s="8"/>
      <c r="KFA90" s="8"/>
      <c r="KFB90" s="8"/>
      <c r="KFC90" s="8"/>
      <c r="KFD90" s="8"/>
      <c r="KFE90" s="8"/>
      <c r="KFF90" s="8"/>
      <c r="KFG90" s="8"/>
      <c r="KFH90" s="8"/>
      <c r="KFI90" s="8"/>
      <c r="KFJ90" s="8"/>
      <c r="KFK90" s="8"/>
      <c r="KFL90" s="8"/>
      <c r="KFM90" s="8"/>
      <c r="KFN90" s="8"/>
      <c r="KFO90" s="8"/>
      <c r="KFP90" s="8"/>
      <c r="KFQ90" s="8"/>
      <c r="KFR90" s="8"/>
      <c r="KFS90" s="8"/>
      <c r="KFT90" s="8"/>
      <c r="KFU90" s="8"/>
      <c r="KFV90" s="8"/>
      <c r="KFW90" s="8"/>
      <c r="KFX90" s="8"/>
      <c r="KFY90" s="8"/>
      <c r="KFZ90" s="8"/>
      <c r="KGA90" s="8"/>
      <c r="KGB90" s="8"/>
      <c r="KGC90" s="8"/>
      <c r="KGD90" s="8"/>
      <c r="KGE90" s="8"/>
      <c r="KGF90" s="8"/>
      <c r="KGG90" s="8"/>
      <c r="KGH90" s="8"/>
      <c r="KGI90" s="8"/>
      <c r="KGJ90" s="8"/>
      <c r="KGK90" s="8"/>
      <c r="KGL90" s="8"/>
      <c r="KGM90" s="8"/>
      <c r="KGN90" s="8"/>
      <c r="KGO90" s="8"/>
      <c r="KGP90" s="8"/>
      <c r="KGQ90" s="8"/>
      <c r="KGR90" s="8"/>
      <c r="KGS90" s="8"/>
      <c r="KGT90" s="8"/>
      <c r="KGU90" s="8"/>
      <c r="KGV90" s="8"/>
      <c r="KGW90" s="8"/>
      <c r="KGX90" s="8"/>
      <c r="KGY90" s="8"/>
      <c r="KGZ90" s="8"/>
      <c r="KHA90" s="8"/>
      <c r="KHB90" s="8"/>
      <c r="KHC90" s="8"/>
      <c r="KHD90" s="8"/>
      <c r="KHE90" s="8"/>
      <c r="KHF90" s="8"/>
      <c r="KHG90" s="8"/>
      <c r="KHH90" s="8"/>
      <c r="KHI90" s="8"/>
      <c r="KHJ90" s="8"/>
      <c r="KHK90" s="8"/>
      <c r="KHL90" s="8"/>
      <c r="KHM90" s="8"/>
      <c r="KHN90" s="8"/>
      <c r="KHO90" s="8"/>
      <c r="KHP90" s="8"/>
      <c r="KHQ90" s="8"/>
      <c r="KHR90" s="8"/>
      <c r="KHS90" s="8"/>
      <c r="KHT90" s="8"/>
      <c r="KHU90" s="8"/>
      <c r="KHV90" s="8"/>
      <c r="KHW90" s="8"/>
      <c r="KHX90" s="8"/>
      <c r="KHY90" s="8"/>
      <c r="KHZ90" s="8"/>
      <c r="KIA90" s="8"/>
      <c r="KIB90" s="8"/>
      <c r="KIC90" s="8"/>
      <c r="KID90" s="8"/>
      <c r="KIE90" s="8"/>
      <c r="KIF90" s="8"/>
      <c r="KIG90" s="8"/>
      <c r="KIH90" s="8"/>
      <c r="KII90" s="8"/>
      <c r="KIJ90" s="8"/>
      <c r="KIK90" s="8"/>
      <c r="KIL90" s="8"/>
      <c r="KIM90" s="8"/>
      <c r="KIN90" s="8"/>
      <c r="KIO90" s="8"/>
      <c r="KIP90" s="8"/>
      <c r="KIQ90" s="8"/>
      <c r="KIR90" s="8"/>
      <c r="KIS90" s="8"/>
      <c r="KIT90" s="8"/>
      <c r="KIU90" s="8"/>
      <c r="KIV90" s="8"/>
      <c r="KIW90" s="8"/>
      <c r="KIX90" s="8"/>
      <c r="KIY90" s="8"/>
      <c r="KIZ90" s="8"/>
      <c r="KJA90" s="8"/>
      <c r="KJB90" s="8"/>
      <c r="KJC90" s="8"/>
      <c r="KJD90" s="8"/>
      <c r="KJE90" s="8"/>
      <c r="KJF90" s="8"/>
      <c r="KJG90" s="8"/>
      <c r="KJH90" s="8"/>
      <c r="KJI90" s="8"/>
      <c r="KJJ90" s="8"/>
      <c r="KJK90" s="8"/>
      <c r="KJL90" s="8"/>
      <c r="KJM90" s="8"/>
      <c r="KJN90" s="8"/>
      <c r="KJO90" s="8"/>
      <c r="KJP90" s="8"/>
      <c r="KJQ90" s="8"/>
      <c r="KJR90" s="8"/>
      <c r="KJS90" s="8"/>
      <c r="KJT90" s="8"/>
      <c r="KJU90" s="8"/>
      <c r="KJV90" s="8"/>
      <c r="KJW90" s="8"/>
      <c r="KJX90" s="8"/>
      <c r="KJY90" s="8"/>
      <c r="KJZ90" s="8"/>
      <c r="KKA90" s="8"/>
      <c r="KKB90" s="8"/>
      <c r="KKC90" s="8"/>
      <c r="KKD90" s="8"/>
      <c r="KKE90" s="8"/>
      <c r="KKF90" s="8"/>
      <c r="KKG90" s="8"/>
      <c r="KKH90" s="8"/>
      <c r="KKI90" s="8"/>
      <c r="KKJ90" s="8"/>
      <c r="KKK90" s="8"/>
      <c r="KKL90" s="8"/>
      <c r="KKM90" s="8"/>
      <c r="KKN90" s="8"/>
      <c r="KKO90" s="8"/>
      <c r="KKP90" s="8"/>
      <c r="KKQ90" s="8"/>
      <c r="KKR90" s="8"/>
      <c r="KKS90" s="8"/>
      <c r="KKT90" s="8"/>
      <c r="KKU90" s="8"/>
      <c r="KKV90" s="8"/>
      <c r="KKW90" s="8"/>
      <c r="KKX90" s="8"/>
      <c r="KKY90" s="8"/>
      <c r="KKZ90" s="8"/>
      <c r="KLA90" s="8"/>
      <c r="KLB90" s="8"/>
      <c r="KLC90" s="8"/>
      <c r="KLD90" s="8"/>
      <c r="KLE90" s="8"/>
      <c r="KLF90" s="8"/>
      <c r="KLG90" s="8"/>
      <c r="KLH90" s="8"/>
      <c r="KLI90" s="8"/>
      <c r="KLJ90" s="8"/>
      <c r="KLK90" s="8"/>
      <c r="KLL90" s="8"/>
      <c r="KLM90" s="8"/>
      <c r="KLN90" s="8"/>
      <c r="KLO90" s="8"/>
      <c r="KLP90" s="8"/>
      <c r="KLQ90" s="8"/>
      <c r="KLR90" s="8"/>
      <c r="KLS90" s="8"/>
      <c r="KLT90" s="8"/>
      <c r="KLU90" s="8"/>
      <c r="KLV90" s="8"/>
      <c r="KLW90" s="8"/>
      <c r="KLX90" s="8"/>
      <c r="KLY90" s="8"/>
      <c r="KLZ90" s="8"/>
      <c r="KMA90" s="8"/>
      <c r="KMB90" s="8"/>
      <c r="KMC90" s="8"/>
      <c r="KMD90" s="8"/>
      <c r="KME90" s="8"/>
      <c r="KMF90" s="8"/>
      <c r="KMG90" s="8"/>
      <c r="KMH90" s="8"/>
      <c r="KMI90" s="8"/>
      <c r="KMJ90" s="8"/>
      <c r="KMK90" s="8"/>
      <c r="KML90" s="8"/>
      <c r="KMM90" s="8"/>
      <c r="KMN90" s="8"/>
      <c r="KMO90" s="8"/>
      <c r="KMP90" s="8"/>
      <c r="KMQ90" s="8"/>
      <c r="KMR90" s="8"/>
      <c r="KMS90" s="8"/>
      <c r="KMT90" s="8"/>
      <c r="KMU90" s="8"/>
      <c r="KMV90" s="8"/>
      <c r="KMW90" s="8"/>
      <c r="KMX90" s="8"/>
      <c r="KMY90" s="8"/>
      <c r="KMZ90" s="8"/>
      <c r="KNA90" s="8"/>
      <c r="KNB90" s="8"/>
      <c r="KNC90" s="8"/>
      <c r="KND90" s="8"/>
      <c r="KNE90" s="8"/>
      <c r="KNF90" s="8"/>
      <c r="KNG90" s="8"/>
      <c r="KNH90" s="8"/>
      <c r="KNI90" s="8"/>
      <c r="KNJ90" s="8"/>
      <c r="KNK90" s="8"/>
      <c r="KNL90" s="8"/>
      <c r="KNM90" s="8"/>
      <c r="KNN90" s="8"/>
      <c r="KNO90" s="8"/>
      <c r="KNP90" s="8"/>
      <c r="KNQ90" s="8"/>
      <c r="KNR90" s="8"/>
      <c r="KNS90" s="8"/>
      <c r="KNT90" s="8"/>
      <c r="KNU90" s="8"/>
      <c r="KNV90" s="8"/>
      <c r="KNW90" s="8"/>
      <c r="KNX90" s="8"/>
      <c r="KNY90" s="8"/>
      <c r="KNZ90" s="8"/>
      <c r="KOA90" s="8"/>
      <c r="KOB90" s="8"/>
      <c r="KOC90" s="8"/>
      <c r="KOD90" s="8"/>
      <c r="KOE90" s="8"/>
      <c r="KOF90" s="8"/>
      <c r="KOG90" s="8"/>
      <c r="KOH90" s="8"/>
      <c r="KOI90" s="8"/>
      <c r="KOJ90" s="8"/>
      <c r="KOK90" s="8"/>
      <c r="KOL90" s="8"/>
      <c r="KOM90" s="8"/>
      <c r="KON90" s="8"/>
      <c r="KOO90" s="8"/>
      <c r="KOP90" s="8"/>
      <c r="KOQ90" s="8"/>
      <c r="KOR90" s="8"/>
      <c r="KOS90" s="8"/>
      <c r="KOT90" s="8"/>
      <c r="KOU90" s="8"/>
      <c r="KOV90" s="8"/>
      <c r="KOW90" s="8"/>
      <c r="KOX90" s="8"/>
      <c r="KOY90" s="8"/>
      <c r="KOZ90" s="8"/>
      <c r="KPA90" s="8"/>
      <c r="KPB90" s="8"/>
      <c r="KPC90" s="8"/>
      <c r="KPD90" s="8"/>
      <c r="KPE90" s="8"/>
      <c r="KPF90" s="8"/>
      <c r="KPG90" s="8"/>
      <c r="KPH90" s="8"/>
      <c r="KPI90" s="8"/>
      <c r="KPJ90" s="8"/>
      <c r="KPK90" s="8"/>
      <c r="KPL90" s="8"/>
      <c r="KPM90" s="8"/>
      <c r="KPN90" s="8"/>
      <c r="KPO90" s="8"/>
      <c r="KPP90" s="8"/>
      <c r="KPQ90" s="8"/>
      <c r="KPR90" s="8"/>
      <c r="KPS90" s="8"/>
      <c r="KPT90" s="8"/>
      <c r="KPU90" s="8"/>
      <c r="KPV90" s="8"/>
      <c r="KPW90" s="8"/>
      <c r="KPX90" s="8"/>
      <c r="KPY90" s="8"/>
      <c r="KPZ90" s="8"/>
      <c r="KQA90" s="8"/>
      <c r="KQB90" s="8"/>
      <c r="KQC90" s="8"/>
      <c r="KQD90" s="8"/>
      <c r="KQE90" s="8"/>
      <c r="KQF90" s="8"/>
      <c r="KQG90" s="8"/>
      <c r="KQH90" s="8"/>
      <c r="KQI90" s="8"/>
      <c r="KQJ90" s="8"/>
      <c r="KQK90" s="8"/>
      <c r="KQL90" s="8"/>
      <c r="KQM90" s="8"/>
      <c r="KQN90" s="8"/>
      <c r="KQO90" s="8"/>
      <c r="KQP90" s="8"/>
      <c r="KQQ90" s="8"/>
      <c r="KQR90" s="8"/>
      <c r="KQS90" s="8"/>
      <c r="KQT90" s="8"/>
      <c r="KQU90" s="8"/>
      <c r="KQV90" s="8"/>
      <c r="KQW90" s="8"/>
      <c r="KQX90" s="8"/>
      <c r="KQY90" s="8"/>
      <c r="KQZ90" s="8"/>
      <c r="KRA90" s="8"/>
      <c r="KRB90" s="8"/>
      <c r="KRC90" s="8"/>
      <c r="KRD90" s="8"/>
      <c r="KRE90" s="8"/>
      <c r="KRF90" s="8"/>
      <c r="KRG90" s="8"/>
      <c r="KRH90" s="8"/>
      <c r="KRI90" s="8"/>
      <c r="KRJ90" s="8"/>
      <c r="KRK90" s="8"/>
      <c r="KRL90" s="8"/>
      <c r="KRM90" s="8"/>
      <c r="KRN90" s="8"/>
      <c r="KRO90" s="8"/>
      <c r="KRP90" s="8"/>
      <c r="KRQ90" s="8"/>
      <c r="KRR90" s="8"/>
      <c r="KRS90" s="8"/>
      <c r="KRT90" s="8"/>
      <c r="KRU90" s="8"/>
      <c r="KRV90" s="8"/>
      <c r="KRW90" s="8"/>
      <c r="KRX90" s="8"/>
      <c r="KRY90" s="8"/>
      <c r="KRZ90" s="8"/>
      <c r="KSA90" s="8"/>
      <c r="KSB90" s="8"/>
      <c r="KSC90" s="8"/>
      <c r="KSD90" s="8"/>
      <c r="KSE90" s="8"/>
      <c r="KSF90" s="8"/>
      <c r="KSG90" s="8"/>
      <c r="KSH90" s="8"/>
      <c r="KSI90" s="8"/>
      <c r="KSJ90" s="8"/>
      <c r="KSK90" s="8"/>
      <c r="KSL90" s="8"/>
      <c r="KSM90" s="8"/>
      <c r="KSN90" s="8"/>
      <c r="KSO90" s="8"/>
      <c r="KSP90" s="8"/>
      <c r="KSQ90" s="8"/>
      <c r="KSR90" s="8"/>
      <c r="KSS90" s="8"/>
      <c r="KST90" s="8"/>
      <c r="KSU90" s="8"/>
      <c r="KSV90" s="8"/>
      <c r="KSW90" s="8"/>
      <c r="KSX90" s="8"/>
      <c r="KSY90" s="8"/>
      <c r="KSZ90" s="8"/>
      <c r="KTA90" s="8"/>
      <c r="KTB90" s="8"/>
      <c r="KTC90" s="8"/>
      <c r="KTD90" s="8"/>
      <c r="KTE90" s="8"/>
      <c r="KTF90" s="8"/>
      <c r="KTG90" s="8"/>
      <c r="KTH90" s="8"/>
      <c r="KTI90" s="8"/>
      <c r="KTJ90" s="8"/>
      <c r="KTK90" s="8"/>
      <c r="KTL90" s="8"/>
      <c r="KTM90" s="8"/>
      <c r="KTN90" s="8"/>
      <c r="KTO90" s="8"/>
      <c r="KTP90" s="8"/>
      <c r="KTQ90" s="8"/>
      <c r="KTR90" s="8"/>
      <c r="KTS90" s="8"/>
      <c r="KTT90" s="8"/>
      <c r="KTU90" s="8"/>
      <c r="KTV90" s="8"/>
      <c r="KTW90" s="8"/>
      <c r="KTX90" s="8"/>
      <c r="KTY90" s="8"/>
      <c r="KTZ90" s="8"/>
      <c r="KUA90" s="8"/>
      <c r="KUB90" s="8"/>
      <c r="KUC90" s="8"/>
      <c r="KUD90" s="8"/>
      <c r="KUE90" s="8"/>
      <c r="KUF90" s="8"/>
      <c r="KUG90" s="8"/>
      <c r="KUH90" s="8"/>
      <c r="KUI90" s="8"/>
      <c r="KUJ90" s="8"/>
      <c r="KUK90" s="8"/>
      <c r="KUL90" s="8"/>
      <c r="KUM90" s="8"/>
      <c r="KUN90" s="8"/>
      <c r="KUO90" s="8"/>
      <c r="KUP90" s="8"/>
      <c r="KUQ90" s="8"/>
      <c r="KUR90" s="8"/>
      <c r="KUS90" s="8"/>
      <c r="KUT90" s="8"/>
      <c r="KUU90" s="8"/>
      <c r="KUV90" s="8"/>
      <c r="KUW90" s="8"/>
      <c r="KUX90" s="8"/>
      <c r="KUY90" s="8"/>
      <c r="KUZ90" s="8"/>
      <c r="KVA90" s="8"/>
      <c r="KVB90" s="8"/>
      <c r="KVC90" s="8"/>
      <c r="KVD90" s="8"/>
      <c r="KVE90" s="8"/>
      <c r="KVF90" s="8"/>
      <c r="KVG90" s="8"/>
      <c r="KVH90" s="8"/>
      <c r="KVI90" s="8"/>
      <c r="KVJ90" s="8"/>
      <c r="KVK90" s="8"/>
      <c r="KVL90" s="8"/>
      <c r="KVM90" s="8"/>
      <c r="KVN90" s="8"/>
      <c r="KVO90" s="8"/>
      <c r="KVP90" s="8"/>
      <c r="KVQ90" s="8"/>
      <c r="KVR90" s="8"/>
      <c r="KVS90" s="8"/>
      <c r="KVT90" s="8"/>
      <c r="KVU90" s="8"/>
      <c r="KVV90" s="8"/>
      <c r="KVW90" s="8"/>
      <c r="KVX90" s="8"/>
      <c r="KVY90" s="8"/>
      <c r="KVZ90" s="8"/>
      <c r="KWA90" s="8"/>
      <c r="KWB90" s="8"/>
      <c r="KWC90" s="8"/>
      <c r="KWD90" s="8"/>
      <c r="KWE90" s="8"/>
      <c r="KWF90" s="8"/>
      <c r="KWG90" s="8"/>
      <c r="KWH90" s="8"/>
      <c r="KWI90" s="8"/>
      <c r="KWJ90" s="8"/>
      <c r="KWK90" s="8"/>
      <c r="KWL90" s="8"/>
      <c r="KWM90" s="8"/>
      <c r="KWN90" s="8"/>
      <c r="KWO90" s="8"/>
      <c r="KWP90" s="8"/>
      <c r="KWQ90" s="8"/>
      <c r="KWR90" s="8"/>
      <c r="KWS90" s="8"/>
      <c r="KWT90" s="8"/>
      <c r="KWU90" s="8"/>
      <c r="KWV90" s="8"/>
      <c r="KWW90" s="8"/>
      <c r="KWX90" s="8"/>
      <c r="KWY90" s="8"/>
      <c r="KWZ90" s="8"/>
      <c r="KXA90" s="8"/>
      <c r="KXB90" s="8"/>
      <c r="KXC90" s="8"/>
      <c r="KXD90" s="8"/>
      <c r="KXE90" s="8"/>
      <c r="KXF90" s="8"/>
      <c r="KXG90" s="8"/>
      <c r="KXH90" s="8"/>
      <c r="KXI90" s="8"/>
      <c r="KXJ90" s="8"/>
      <c r="KXK90" s="8"/>
      <c r="KXL90" s="8"/>
      <c r="KXM90" s="8"/>
      <c r="KXN90" s="8"/>
      <c r="KXO90" s="8"/>
      <c r="KXP90" s="8"/>
      <c r="KXQ90" s="8"/>
      <c r="KXR90" s="8"/>
      <c r="KXS90" s="8"/>
      <c r="KXT90" s="8"/>
      <c r="KXU90" s="8"/>
      <c r="KXV90" s="8"/>
      <c r="KXW90" s="8"/>
      <c r="KXX90" s="8"/>
      <c r="KXY90" s="8"/>
      <c r="KXZ90" s="8"/>
      <c r="KYA90" s="8"/>
      <c r="KYB90" s="8"/>
      <c r="KYC90" s="8"/>
      <c r="KYD90" s="8"/>
      <c r="KYE90" s="8"/>
      <c r="KYF90" s="8"/>
      <c r="KYG90" s="8"/>
      <c r="KYH90" s="8"/>
      <c r="KYI90" s="8"/>
      <c r="KYJ90" s="8"/>
      <c r="KYK90" s="8"/>
      <c r="KYL90" s="8"/>
      <c r="KYM90" s="8"/>
      <c r="KYN90" s="8"/>
      <c r="KYO90" s="8"/>
      <c r="KYP90" s="8"/>
      <c r="KYQ90" s="8"/>
      <c r="KYR90" s="8"/>
      <c r="KYS90" s="8"/>
      <c r="KYT90" s="8"/>
      <c r="KYU90" s="8"/>
      <c r="KYV90" s="8"/>
      <c r="KYW90" s="8"/>
      <c r="KYX90" s="8"/>
      <c r="KYY90" s="8"/>
      <c r="KYZ90" s="8"/>
      <c r="KZA90" s="8"/>
      <c r="KZB90" s="8"/>
      <c r="KZC90" s="8"/>
      <c r="KZD90" s="8"/>
      <c r="KZE90" s="8"/>
      <c r="KZF90" s="8"/>
      <c r="KZG90" s="8"/>
      <c r="KZH90" s="8"/>
      <c r="KZI90" s="8"/>
      <c r="KZJ90" s="8"/>
      <c r="KZK90" s="8"/>
      <c r="KZL90" s="8"/>
      <c r="KZM90" s="8"/>
      <c r="KZN90" s="8"/>
      <c r="KZO90" s="8"/>
      <c r="KZP90" s="8"/>
      <c r="KZQ90" s="8"/>
      <c r="KZR90" s="8"/>
      <c r="KZS90" s="8"/>
      <c r="KZT90" s="8"/>
      <c r="KZU90" s="8"/>
      <c r="KZV90" s="8"/>
      <c r="KZW90" s="8"/>
      <c r="KZX90" s="8"/>
      <c r="KZY90" s="8"/>
      <c r="KZZ90" s="8"/>
      <c r="LAA90" s="8"/>
      <c r="LAB90" s="8"/>
      <c r="LAC90" s="8"/>
      <c r="LAD90" s="8"/>
      <c r="LAE90" s="8"/>
      <c r="LAF90" s="8"/>
      <c r="LAG90" s="8"/>
      <c r="LAH90" s="8"/>
      <c r="LAI90" s="8"/>
      <c r="LAJ90" s="8"/>
      <c r="LAK90" s="8"/>
      <c r="LAL90" s="8"/>
      <c r="LAM90" s="8"/>
      <c r="LAN90" s="8"/>
      <c r="LAO90" s="8"/>
      <c r="LAP90" s="8"/>
      <c r="LAQ90" s="8"/>
      <c r="LAR90" s="8"/>
      <c r="LAS90" s="8"/>
      <c r="LAT90" s="8"/>
      <c r="LAU90" s="8"/>
      <c r="LAV90" s="8"/>
      <c r="LAW90" s="8"/>
      <c r="LAX90" s="8"/>
      <c r="LAY90" s="8"/>
      <c r="LAZ90" s="8"/>
      <c r="LBA90" s="8"/>
      <c r="LBB90" s="8"/>
      <c r="LBC90" s="8"/>
      <c r="LBD90" s="8"/>
      <c r="LBE90" s="8"/>
      <c r="LBF90" s="8"/>
      <c r="LBG90" s="8"/>
      <c r="LBH90" s="8"/>
      <c r="LBI90" s="8"/>
      <c r="LBJ90" s="8"/>
      <c r="LBK90" s="8"/>
      <c r="LBL90" s="8"/>
      <c r="LBM90" s="8"/>
      <c r="LBN90" s="8"/>
      <c r="LBO90" s="8"/>
      <c r="LBP90" s="8"/>
      <c r="LBQ90" s="8"/>
      <c r="LBR90" s="8"/>
      <c r="LBS90" s="8"/>
      <c r="LBT90" s="8"/>
      <c r="LBU90" s="8"/>
      <c r="LBV90" s="8"/>
      <c r="LBW90" s="8"/>
      <c r="LBX90" s="8"/>
      <c r="LBY90" s="8"/>
      <c r="LBZ90" s="8"/>
      <c r="LCA90" s="8"/>
      <c r="LCB90" s="8"/>
      <c r="LCC90" s="8"/>
      <c r="LCD90" s="8"/>
      <c r="LCE90" s="8"/>
      <c r="LCF90" s="8"/>
      <c r="LCG90" s="8"/>
      <c r="LCH90" s="8"/>
      <c r="LCI90" s="8"/>
      <c r="LCJ90" s="8"/>
      <c r="LCK90" s="8"/>
      <c r="LCL90" s="8"/>
      <c r="LCM90" s="8"/>
      <c r="LCN90" s="8"/>
      <c r="LCO90" s="8"/>
      <c r="LCP90" s="8"/>
      <c r="LCQ90" s="8"/>
      <c r="LCR90" s="8"/>
      <c r="LCS90" s="8"/>
      <c r="LCT90" s="8"/>
      <c r="LCU90" s="8"/>
      <c r="LCV90" s="8"/>
      <c r="LCW90" s="8"/>
      <c r="LCX90" s="8"/>
      <c r="LCY90" s="8"/>
      <c r="LCZ90" s="8"/>
      <c r="LDA90" s="8"/>
      <c r="LDB90" s="8"/>
      <c r="LDC90" s="8"/>
      <c r="LDD90" s="8"/>
      <c r="LDE90" s="8"/>
      <c r="LDF90" s="8"/>
      <c r="LDG90" s="8"/>
      <c r="LDH90" s="8"/>
      <c r="LDI90" s="8"/>
      <c r="LDJ90" s="8"/>
      <c r="LDK90" s="8"/>
      <c r="LDL90" s="8"/>
      <c r="LDM90" s="8"/>
      <c r="LDN90" s="8"/>
      <c r="LDO90" s="8"/>
      <c r="LDP90" s="8"/>
      <c r="LDQ90" s="8"/>
      <c r="LDR90" s="8"/>
      <c r="LDS90" s="8"/>
      <c r="LDT90" s="8"/>
      <c r="LDU90" s="8"/>
      <c r="LDV90" s="8"/>
      <c r="LDW90" s="8"/>
      <c r="LDX90" s="8"/>
      <c r="LDY90" s="8"/>
      <c r="LDZ90" s="8"/>
      <c r="LEA90" s="8"/>
      <c r="LEB90" s="8"/>
      <c r="LEC90" s="8"/>
      <c r="LED90" s="8"/>
      <c r="LEE90" s="8"/>
      <c r="LEF90" s="8"/>
      <c r="LEG90" s="8"/>
      <c r="LEH90" s="8"/>
      <c r="LEI90" s="8"/>
      <c r="LEJ90" s="8"/>
      <c r="LEK90" s="8"/>
      <c r="LEL90" s="8"/>
      <c r="LEM90" s="8"/>
      <c r="LEN90" s="8"/>
      <c r="LEO90" s="8"/>
      <c r="LEP90" s="8"/>
      <c r="LEQ90" s="8"/>
      <c r="LER90" s="8"/>
      <c r="LES90" s="8"/>
      <c r="LET90" s="8"/>
      <c r="LEU90" s="8"/>
      <c r="LEV90" s="8"/>
      <c r="LEW90" s="8"/>
      <c r="LEX90" s="8"/>
      <c r="LEY90" s="8"/>
      <c r="LEZ90" s="8"/>
      <c r="LFA90" s="8"/>
      <c r="LFB90" s="8"/>
      <c r="LFC90" s="8"/>
      <c r="LFD90" s="8"/>
      <c r="LFE90" s="8"/>
      <c r="LFF90" s="8"/>
      <c r="LFG90" s="8"/>
      <c r="LFH90" s="8"/>
      <c r="LFI90" s="8"/>
      <c r="LFJ90" s="8"/>
      <c r="LFK90" s="8"/>
      <c r="LFL90" s="8"/>
      <c r="LFM90" s="8"/>
      <c r="LFN90" s="8"/>
      <c r="LFO90" s="8"/>
      <c r="LFP90" s="8"/>
      <c r="LFQ90" s="8"/>
      <c r="LFR90" s="8"/>
      <c r="LFS90" s="8"/>
      <c r="LFT90" s="8"/>
      <c r="LFU90" s="8"/>
      <c r="LFV90" s="8"/>
      <c r="LFW90" s="8"/>
      <c r="LFX90" s="8"/>
      <c r="LFY90" s="8"/>
      <c r="LFZ90" s="8"/>
      <c r="LGA90" s="8"/>
      <c r="LGB90" s="8"/>
      <c r="LGC90" s="8"/>
      <c r="LGD90" s="8"/>
      <c r="LGE90" s="8"/>
      <c r="LGF90" s="8"/>
      <c r="LGG90" s="8"/>
      <c r="LGH90" s="8"/>
      <c r="LGI90" s="8"/>
      <c r="LGJ90" s="8"/>
      <c r="LGK90" s="8"/>
      <c r="LGL90" s="8"/>
      <c r="LGM90" s="8"/>
      <c r="LGN90" s="8"/>
      <c r="LGO90" s="8"/>
      <c r="LGP90" s="8"/>
      <c r="LGQ90" s="8"/>
      <c r="LGR90" s="8"/>
      <c r="LGS90" s="8"/>
      <c r="LGT90" s="8"/>
      <c r="LGU90" s="8"/>
      <c r="LGV90" s="8"/>
      <c r="LGW90" s="8"/>
      <c r="LGX90" s="8"/>
      <c r="LGY90" s="8"/>
      <c r="LGZ90" s="8"/>
      <c r="LHA90" s="8"/>
      <c r="LHB90" s="8"/>
      <c r="LHC90" s="8"/>
      <c r="LHD90" s="8"/>
      <c r="LHE90" s="8"/>
      <c r="LHF90" s="8"/>
      <c r="LHG90" s="8"/>
      <c r="LHH90" s="8"/>
      <c r="LHI90" s="8"/>
      <c r="LHJ90" s="8"/>
      <c r="LHK90" s="8"/>
      <c r="LHL90" s="8"/>
      <c r="LHM90" s="8"/>
      <c r="LHN90" s="8"/>
      <c r="LHO90" s="8"/>
      <c r="LHP90" s="8"/>
      <c r="LHQ90" s="8"/>
      <c r="LHR90" s="8"/>
      <c r="LHS90" s="8"/>
      <c r="LHT90" s="8"/>
      <c r="LHU90" s="8"/>
      <c r="LHV90" s="8"/>
      <c r="LHW90" s="8"/>
      <c r="LHX90" s="8"/>
      <c r="LHY90" s="8"/>
      <c r="LHZ90" s="8"/>
      <c r="LIA90" s="8"/>
      <c r="LIB90" s="8"/>
      <c r="LIC90" s="8"/>
      <c r="LID90" s="8"/>
      <c r="LIE90" s="8"/>
      <c r="LIF90" s="8"/>
      <c r="LIG90" s="8"/>
      <c r="LIH90" s="8"/>
      <c r="LII90" s="8"/>
      <c r="LIJ90" s="8"/>
      <c r="LIK90" s="8"/>
      <c r="LIL90" s="8"/>
      <c r="LIM90" s="8"/>
      <c r="LIN90" s="8"/>
      <c r="LIO90" s="8"/>
      <c r="LIP90" s="8"/>
      <c r="LIQ90" s="8"/>
      <c r="LIR90" s="8"/>
      <c r="LIS90" s="8"/>
      <c r="LIT90" s="8"/>
      <c r="LIU90" s="8"/>
      <c r="LIV90" s="8"/>
      <c r="LIW90" s="8"/>
      <c r="LIX90" s="8"/>
      <c r="LIY90" s="8"/>
      <c r="LIZ90" s="8"/>
      <c r="LJA90" s="8"/>
      <c r="LJB90" s="8"/>
      <c r="LJC90" s="8"/>
      <c r="LJD90" s="8"/>
      <c r="LJE90" s="8"/>
      <c r="LJF90" s="8"/>
      <c r="LJG90" s="8"/>
      <c r="LJH90" s="8"/>
      <c r="LJI90" s="8"/>
      <c r="LJJ90" s="8"/>
      <c r="LJK90" s="8"/>
      <c r="LJL90" s="8"/>
      <c r="LJM90" s="8"/>
      <c r="LJN90" s="8"/>
      <c r="LJO90" s="8"/>
      <c r="LJP90" s="8"/>
      <c r="LJQ90" s="8"/>
      <c r="LJR90" s="8"/>
      <c r="LJS90" s="8"/>
      <c r="LJT90" s="8"/>
      <c r="LJU90" s="8"/>
      <c r="LJV90" s="8"/>
      <c r="LJW90" s="8"/>
      <c r="LJX90" s="8"/>
      <c r="LJY90" s="8"/>
      <c r="LJZ90" s="8"/>
      <c r="LKA90" s="8"/>
      <c r="LKB90" s="8"/>
      <c r="LKC90" s="8"/>
      <c r="LKD90" s="8"/>
      <c r="LKE90" s="8"/>
      <c r="LKF90" s="8"/>
      <c r="LKG90" s="8"/>
      <c r="LKH90" s="8"/>
      <c r="LKI90" s="8"/>
      <c r="LKJ90" s="8"/>
      <c r="LKK90" s="8"/>
      <c r="LKL90" s="8"/>
      <c r="LKM90" s="8"/>
      <c r="LKN90" s="8"/>
      <c r="LKO90" s="8"/>
      <c r="LKP90" s="8"/>
      <c r="LKQ90" s="8"/>
      <c r="LKR90" s="8"/>
      <c r="LKS90" s="8"/>
      <c r="LKT90" s="8"/>
      <c r="LKU90" s="8"/>
      <c r="LKV90" s="8"/>
      <c r="LKW90" s="8"/>
      <c r="LKX90" s="8"/>
      <c r="LKY90" s="8"/>
      <c r="LKZ90" s="8"/>
      <c r="LLA90" s="8"/>
      <c r="LLB90" s="8"/>
      <c r="LLC90" s="8"/>
      <c r="LLD90" s="8"/>
      <c r="LLE90" s="8"/>
      <c r="LLF90" s="8"/>
      <c r="LLG90" s="8"/>
      <c r="LLH90" s="8"/>
      <c r="LLI90" s="8"/>
      <c r="LLJ90" s="8"/>
      <c r="LLK90" s="8"/>
      <c r="LLL90" s="8"/>
      <c r="LLM90" s="8"/>
      <c r="LLN90" s="8"/>
      <c r="LLO90" s="8"/>
      <c r="LLP90" s="8"/>
      <c r="LLQ90" s="8"/>
      <c r="LLR90" s="8"/>
      <c r="LLS90" s="8"/>
      <c r="LLT90" s="8"/>
      <c r="LLU90" s="8"/>
      <c r="LLV90" s="8"/>
      <c r="LLW90" s="8"/>
      <c r="LLX90" s="8"/>
      <c r="LLY90" s="8"/>
      <c r="LLZ90" s="8"/>
      <c r="LMA90" s="8"/>
      <c r="LMB90" s="8"/>
      <c r="LMC90" s="8"/>
      <c r="LMD90" s="8"/>
      <c r="LME90" s="8"/>
      <c r="LMF90" s="8"/>
      <c r="LMG90" s="8"/>
      <c r="LMH90" s="8"/>
      <c r="LMI90" s="8"/>
      <c r="LMJ90" s="8"/>
      <c r="LMK90" s="8"/>
      <c r="LML90" s="8"/>
      <c r="LMM90" s="8"/>
      <c r="LMN90" s="8"/>
      <c r="LMO90" s="8"/>
      <c r="LMP90" s="8"/>
      <c r="LMQ90" s="8"/>
      <c r="LMR90" s="8"/>
      <c r="LMS90" s="8"/>
      <c r="LMT90" s="8"/>
      <c r="LMU90" s="8"/>
      <c r="LMV90" s="8"/>
      <c r="LMW90" s="8"/>
      <c r="LMX90" s="8"/>
      <c r="LMY90" s="8"/>
      <c r="LMZ90" s="8"/>
      <c r="LNA90" s="8"/>
      <c r="LNB90" s="8"/>
      <c r="LNC90" s="8"/>
      <c r="LND90" s="8"/>
      <c r="LNE90" s="8"/>
      <c r="LNF90" s="8"/>
      <c r="LNG90" s="8"/>
      <c r="LNH90" s="8"/>
      <c r="LNI90" s="8"/>
      <c r="LNJ90" s="8"/>
      <c r="LNK90" s="8"/>
      <c r="LNL90" s="8"/>
      <c r="LNM90" s="8"/>
      <c r="LNN90" s="8"/>
      <c r="LNO90" s="8"/>
      <c r="LNP90" s="8"/>
      <c r="LNQ90" s="8"/>
      <c r="LNR90" s="8"/>
      <c r="LNS90" s="8"/>
      <c r="LNT90" s="8"/>
      <c r="LNU90" s="8"/>
      <c r="LNV90" s="8"/>
      <c r="LNW90" s="8"/>
      <c r="LNX90" s="8"/>
      <c r="LNY90" s="8"/>
      <c r="LNZ90" s="8"/>
      <c r="LOA90" s="8"/>
      <c r="LOB90" s="8"/>
      <c r="LOC90" s="8"/>
      <c r="LOD90" s="8"/>
      <c r="LOE90" s="8"/>
      <c r="LOF90" s="8"/>
      <c r="LOG90" s="8"/>
      <c r="LOH90" s="8"/>
      <c r="LOI90" s="8"/>
      <c r="LOJ90" s="8"/>
      <c r="LOK90" s="8"/>
      <c r="LOL90" s="8"/>
      <c r="LOM90" s="8"/>
      <c r="LON90" s="8"/>
      <c r="LOO90" s="8"/>
      <c r="LOP90" s="8"/>
      <c r="LOQ90" s="8"/>
      <c r="LOR90" s="8"/>
      <c r="LOS90" s="8"/>
      <c r="LOT90" s="8"/>
      <c r="LOU90" s="8"/>
      <c r="LOV90" s="8"/>
      <c r="LOW90" s="8"/>
      <c r="LOX90" s="8"/>
      <c r="LOY90" s="8"/>
      <c r="LOZ90" s="8"/>
      <c r="LPA90" s="8"/>
      <c r="LPB90" s="8"/>
      <c r="LPC90" s="8"/>
      <c r="LPD90" s="8"/>
      <c r="LPE90" s="8"/>
      <c r="LPF90" s="8"/>
      <c r="LPG90" s="8"/>
      <c r="LPH90" s="8"/>
      <c r="LPI90" s="8"/>
      <c r="LPJ90" s="8"/>
      <c r="LPK90" s="8"/>
      <c r="LPL90" s="8"/>
      <c r="LPM90" s="8"/>
      <c r="LPN90" s="8"/>
      <c r="LPO90" s="8"/>
      <c r="LPP90" s="8"/>
      <c r="LPQ90" s="8"/>
      <c r="LPR90" s="8"/>
      <c r="LPS90" s="8"/>
      <c r="LPT90" s="8"/>
      <c r="LPU90" s="8"/>
      <c r="LPV90" s="8"/>
      <c r="LPW90" s="8"/>
      <c r="LPX90" s="8"/>
      <c r="LPY90" s="8"/>
      <c r="LPZ90" s="8"/>
      <c r="LQA90" s="8"/>
      <c r="LQB90" s="8"/>
      <c r="LQC90" s="8"/>
      <c r="LQD90" s="8"/>
      <c r="LQE90" s="8"/>
      <c r="LQF90" s="8"/>
      <c r="LQG90" s="8"/>
      <c r="LQH90" s="8"/>
      <c r="LQI90" s="8"/>
      <c r="LQJ90" s="8"/>
      <c r="LQK90" s="8"/>
      <c r="LQL90" s="8"/>
      <c r="LQM90" s="8"/>
      <c r="LQN90" s="8"/>
      <c r="LQO90" s="8"/>
      <c r="LQP90" s="8"/>
      <c r="LQQ90" s="8"/>
      <c r="LQR90" s="8"/>
      <c r="LQS90" s="8"/>
      <c r="LQT90" s="8"/>
      <c r="LQU90" s="8"/>
      <c r="LQV90" s="8"/>
      <c r="LQW90" s="8"/>
      <c r="LQX90" s="8"/>
      <c r="LQY90" s="8"/>
      <c r="LQZ90" s="8"/>
      <c r="LRA90" s="8"/>
      <c r="LRB90" s="8"/>
      <c r="LRC90" s="8"/>
      <c r="LRD90" s="8"/>
      <c r="LRE90" s="8"/>
      <c r="LRF90" s="8"/>
      <c r="LRG90" s="8"/>
      <c r="LRH90" s="8"/>
      <c r="LRI90" s="8"/>
      <c r="LRJ90" s="8"/>
      <c r="LRK90" s="8"/>
      <c r="LRL90" s="8"/>
      <c r="LRM90" s="8"/>
      <c r="LRN90" s="8"/>
      <c r="LRO90" s="8"/>
      <c r="LRP90" s="8"/>
      <c r="LRQ90" s="8"/>
      <c r="LRR90" s="8"/>
      <c r="LRS90" s="8"/>
      <c r="LRT90" s="8"/>
      <c r="LRU90" s="8"/>
      <c r="LRV90" s="8"/>
      <c r="LRW90" s="8"/>
      <c r="LRX90" s="8"/>
      <c r="LRY90" s="8"/>
      <c r="LRZ90" s="8"/>
      <c r="LSA90" s="8"/>
      <c r="LSB90" s="8"/>
      <c r="LSC90" s="8"/>
      <c r="LSD90" s="8"/>
      <c r="LSE90" s="8"/>
      <c r="LSF90" s="8"/>
      <c r="LSG90" s="8"/>
      <c r="LSH90" s="8"/>
      <c r="LSI90" s="8"/>
      <c r="LSJ90" s="8"/>
      <c r="LSK90" s="8"/>
      <c r="LSL90" s="8"/>
      <c r="LSM90" s="8"/>
      <c r="LSN90" s="8"/>
      <c r="LSO90" s="8"/>
      <c r="LSP90" s="8"/>
      <c r="LSQ90" s="8"/>
      <c r="LSR90" s="8"/>
      <c r="LSS90" s="8"/>
      <c r="LST90" s="8"/>
      <c r="LSU90" s="8"/>
      <c r="LSV90" s="8"/>
      <c r="LSW90" s="8"/>
      <c r="LSX90" s="8"/>
      <c r="LSY90" s="8"/>
      <c r="LSZ90" s="8"/>
      <c r="LTA90" s="8"/>
      <c r="LTB90" s="8"/>
      <c r="LTC90" s="8"/>
      <c r="LTD90" s="8"/>
      <c r="LTE90" s="8"/>
      <c r="LTF90" s="8"/>
      <c r="LTG90" s="8"/>
      <c r="LTH90" s="8"/>
      <c r="LTI90" s="8"/>
      <c r="LTJ90" s="8"/>
      <c r="LTK90" s="8"/>
      <c r="LTL90" s="8"/>
      <c r="LTM90" s="8"/>
      <c r="LTN90" s="8"/>
      <c r="LTO90" s="8"/>
      <c r="LTP90" s="8"/>
      <c r="LTQ90" s="8"/>
      <c r="LTR90" s="8"/>
      <c r="LTS90" s="8"/>
      <c r="LTT90" s="8"/>
      <c r="LTU90" s="8"/>
      <c r="LTV90" s="8"/>
      <c r="LTW90" s="8"/>
      <c r="LTX90" s="8"/>
      <c r="LTY90" s="8"/>
      <c r="LTZ90" s="8"/>
      <c r="LUA90" s="8"/>
      <c r="LUB90" s="8"/>
      <c r="LUC90" s="8"/>
      <c r="LUD90" s="8"/>
      <c r="LUE90" s="8"/>
      <c r="LUF90" s="8"/>
      <c r="LUG90" s="8"/>
      <c r="LUH90" s="8"/>
      <c r="LUI90" s="8"/>
      <c r="LUJ90" s="8"/>
      <c r="LUK90" s="8"/>
      <c r="LUL90" s="8"/>
      <c r="LUM90" s="8"/>
      <c r="LUN90" s="8"/>
      <c r="LUO90" s="8"/>
      <c r="LUP90" s="8"/>
      <c r="LUQ90" s="8"/>
      <c r="LUR90" s="8"/>
      <c r="LUS90" s="8"/>
      <c r="LUT90" s="8"/>
      <c r="LUU90" s="8"/>
      <c r="LUV90" s="8"/>
      <c r="LUW90" s="8"/>
      <c r="LUX90" s="8"/>
      <c r="LUY90" s="8"/>
      <c r="LUZ90" s="8"/>
      <c r="LVA90" s="8"/>
      <c r="LVB90" s="8"/>
      <c r="LVC90" s="8"/>
      <c r="LVD90" s="8"/>
      <c r="LVE90" s="8"/>
      <c r="LVF90" s="8"/>
      <c r="LVG90" s="8"/>
      <c r="LVH90" s="8"/>
      <c r="LVI90" s="8"/>
      <c r="LVJ90" s="8"/>
      <c r="LVK90" s="8"/>
      <c r="LVL90" s="8"/>
      <c r="LVM90" s="8"/>
      <c r="LVN90" s="8"/>
      <c r="LVO90" s="8"/>
      <c r="LVP90" s="8"/>
      <c r="LVQ90" s="8"/>
      <c r="LVR90" s="8"/>
      <c r="LVS90" s="8"/>
      <c r="LVT90" s="8"/>
      <c r="LVU90" s="8"/>
      <c r="LVV90" s="8"/>
      <c r="LVW90" s="8"/>
      <c r="LVX90" s="8"/>
      <c r="LVY90" s="8"/>
      <c r="LVZ90" s="8"/>
      <c r="LWA90" s="8"/>
      <c r="LWB90" s="8"/>
      <c r="LWC90" s="8"/>
      <c r="LWD90" s="8"/>
      <c r="LWE90" s="8"/>
      <c r="LWF90" s="8"/>
      <c r="LWG90" s="8"/>
      <c r="LWH90" s="8"/>
      <c r="LWI90" s="8"/>
      <c r="LWJ90" s="8"/>
      <c r="LWK90" s="8"/>
      <c r="LWL90" s="8"/>
      <c r="LWM90" s="8"/>
      <c r="LWN90" s="8"/>
      <c r="LWO90" s="8"/>
      <c r="LWP90" s="8"/>
      <c r="LWQ90" s="8"/>
      <c r="LWR90" s="8"/>
      <c r="LWS90" s="8"/>
      <c r="LWT90" s="8"/>
      <c r="LWU90" s="8"/>
      <c r="LWV90" s="8"/>
      <c r="LWW90" s="8"/>
      <c r="LWX90" s="8"/>
      <c r="LWY90" s="8"/>
      <c r="LWZ90" s="8"/>
      <c r="LXA90" s="8"/>
      <c r="LXB90" s="8"/>
      <c r="LXC90" s="8"/>
      <c r="LXD90" s="8"/>
      <c r="LXE90" s="8"/>
      <c r="LXF90" s="8"/>
      <c r="LXG90" s="8"/>
      <c r="LXH90" s="8"/>
      <c r="LXI90" s="8"/>
      <c r="LXJ90" s="8"/>
      <c r="LXK90" s="8"/>
      <c r="LXL90" s="8"/>
      <c r="LXM90" s="8"/>
      <c r="LXN90" s="8"/>
      <c r="LXO90" s="8"/>
      <c r="LXP90" s="8"/>
      <c r="LXQ90" s="8"/>
      <c r="LXR90" s="8"/>
      <c r="LXS90" s="8"/>
      <c r="LXT90" s="8"/>
      <c r="LXU90" s="8"/>
      <c r="LXV90" s="8"/>
      <c r="LXW90" s="8"/>
      <c r="LXX90" s="8"/>
      <c r="LXY90" s="8"/>
      <c r="LXZ90" s="8"/>
      <c r="LYA90" s="8"/>
      <c r="LYB90" s="8"/>
      <c r="LYC90" s="8"/>
      <c r="LYD90" s="8"/>
      <c r="LYE90" s="8"/>
      <c r="LYF90" s="8"/>
      <c r="LYG90" s="8"/>
      <c r="LYH90" s="8"/>
      <c r="LYI90" s="8"/>
      <c r="LYJ90" s="8"/>
      <c r="LYK90" s="8"/>
      <c r="LYL90" s="8"/>
      <c r="LYM90" s="8"/>
      <c r="LYN90" s="8"/>
      <c r="LYO90" s="8"/>
      <c r="LYP90" s="8"/>
      <c r="LYQ90" s="8"/>
      <c r="LYR90" s="8"/>
      <c r="LYS90" s="8"/>
      <c r="LYT90" s="8"/>
      <c r="LYU90" s="8"/>
      <c r="LYV90" s="8"/>
      <c r="LYW90" s="8"/>
      <c r="LYX90" s="8"/>
      <c r="LYY90" s="8"/>
      <c r="LYZ90" s="8"/>
      <c r="LZA90" s="8"/>
      <c r="LZB90" s="8"/>
      <c r="LZC90" s="8"/>
      <c r="LZD90" s="8"/>
      <c r="LZE90" s="8"/>
      <c r="LZF90" s="8"/>
      <c r="LZG90" s="8"/>
      <c r="LZH90" s="8"/>
      <c r="LZI90" s="8"/>
      <c r="LZJ90" s="8"/>
      <c r="LZK90" s="8"/>
      <c r="LZL90" s="8"/>
      <c r="LZM90" s="8"/>
      <c r="LZN90" s="8"/>
      <c r="LZO90" s="8"/>
      <c r="LZP90" s="8"/>
      <c r="LZQ90" s="8"/>
      <c r="LZR90" s="8"/>
      <c r="LZS90" s="8"/>
      <c r="LZT90" s="8"/>
      <c r="LZU90" s="8"/>
      <c r="LZV90" s="8"/>
      <c r="LZW90" s="8"/>
      <c r="LZX90" s="8"/>
      <c r="LZY90" s="8"/>
      <c r="LZZ90" s="8"/>
      <c r="MAA90" s="8"/>
      <c r="MAB90" s="8"/>
      <c r="MAC90" s="8"/>
      <c r="MAD90" s="8"/>
      <c r="MAE90" s="8"/>
      <c r="MAF90" s="8"/>
      <c r="MAG90" s="8"/>
      <c r="MAH90" s="8"/>
      <c r="MAI90" s="8"/>
      <c r="MAJ90" s="8"/>
      <c r="MAK90" s="8"/>
      <c r="MAL90" s="8"/>
      <c r="MAM90" s="8"/>
      <c r="MAN90" s="8"/>
      <c r="MAO90" s="8"/>
      <c r="MAP90" s="8"/>
      <c r="MAQ90" s="8"/>
      <c r="MAR90" s="8"/>
      <c r="MAS90" s="8"/>
      <c r="MAT90" s="8"/>
      <c r="MAU90" s="8"/>
      <c r="MAV90" s="8"/>
      <c r="MAW90" s="8"/>
      <c r="MAX90" s="8"/>
      <c r="MAY90" s="8"/>
      <c r="MAZ90" s="8"/>
      <c r="MBA90" s="8"/>
      <c r="MBB90" s="8"/>
      <c r="MBC90" s="8"/>
      <c r="MBD90" s="8"/>
      <c r="MBE90" s="8"/>
      <c r="MBF90" s="8"/>
      <c r="MBG90" s="8"/>
      <c r="MBH90" s="8"/>
      <c r="MBI90" s="8"/>
      <c r="MBJ90" s="8"/>
      <c r="MBK90" s="8"/>
      <c r="MBL90" s="8"/>
      <c r="MBM90" s="8"/>
      <c r="MBN90" s="8"/>
      <c r="MBO90" s="8"/>
      <c r="MBP90" s="8"/>
      <c r="MBQ90" s="8"/>
      <c r="MBR90" s="8"/>
      <c r="MBS90" s="8"/>
      <c r="MBT90" s="8"/>
      <c r="MBU90" s="8"/>
      <c r="MBV90" s="8"/>
      <c r="MBW90" s="8"/>
      <c r="MBX90" s="8"/>
      <c r="MBY90" s="8"/>
      <c r="MBZ90" s="8"/>
      <c r="MCA90" s="8"/>
      <c r="MCB90" s="8"/>
      <c r="MCC90" s="8"/>
      <c r="MCD90" s="8"/>
      <c r="MCE90" s="8"/>
      <c r="MCF90" s="8"/>
      <c r="MCG90" s="8"/>
      <c r="MCH90" s="8"/>
      <c r="MCI90" s="8"/>
      <c r="MCJ90" s="8"/>
      <c r="MCK90" s="8"/>
      <c r="MCL90" s="8"/>
      <c r="MCM90" s="8"/>
      <c r="MCN90" s="8"/>
      <c r="MCO90" s="8"/>
      <c r="MCP90" s="8"/>
      <c r="MCQ90" s="8"/>
      <c r="MCR90" s="8"/>
      <c r="MCS90" s="8"/>
      <c r="MCT90" s="8"/>
      <c r="MCU90" s="8"/>
      <c r="MCV90" s="8"/>
      <c r="MCW90" s="8"/>
      <c r="MCX90" s="8"/>
      <c r="MCY90" s="8"/>
      <c r="MCZ90" s="8"/>
      <c r="MDA90" s="8"/>
      <c r="MDB90" s="8"/>
      <c r="MDC90" s="8"/>
      <c r="MDD90" s="8"/>
      <c r="MDE90" s="8"/>
      <c r="MDF90" s="8"/>
      <c r="MDG90" s="8"/>
      <c r="MDH90" s="8"/>
      <c r="MDI90" s="8"/>
      <c r="MDJ90" s="8"/>
      <c r="MDK90" s="8"/>
      <c r="MDL90" s="8"/>
      <c r="MDM90" s="8"/>
      <c r="MDN90" s="8"/>
      <c r="MDO90" s="8"/>
      <c r="MDP90" s="8"/>
      <c r="MDQ90" s="8"/>
      <c r="MDR90" s="8"/>
      <c r="MDS90" s="8"/>
      <c r="MDT90" s="8"/>
      <c r="MDU90" s="8"/>
      <c r="MDV90" s="8"/>
      <c r="MDW90" s="8"/>
      <c r="MDX90" s="8"/>
      <c r="MDY90" s="8"/>
      <c r="MDZ90" s="8"/>
      <c r="MEA90" s="8"/>
      <c r="MEB90" s="8"/>
      <c r="MEC90" s="8"/>
      <c r="MED90" s="8"/>
      <c r="MEE90" s="8"/>
      <c r="MEF90" s="8"/>
      <c r="MEG90" s="8"/>
      <c r="MEH90" s="8"/>
      <c r="MEI90" s="8"/>
      <c r="MEJ90" s="8"/>
      <c r="MEK90" s="8"/>
      <c r="MEL90" s="8"/>
      <c r="MEM90" s="8"/>
      <c r="MEN90" s="8"/>
      <c r="MEO90" s="8"/>
      <c r="MEP90" s="8"/>
      <c r="MEQ90" s="8"/>
      <c r="MER90" s="8"/>
      <c r="MES90" s="8"/>
      <c r="MET90" s="8"/>
      <c r="MEU90" s="8"/>
      <c r="MEV90" s="8"/>
      <c r="MEW90" s="8"/>
      <c r="MEX90" s="8"/>
      <c r="MEY90" s="8"/>
      <c r="MEZ90" s="8"/>
      <c r="MFA90" s="8"/>
      <c r="MFB90" s="8"/>
      <c r="MFC90" s="8"/>
      <c r="MFD90" s="8"/>
      <c r="MFE90" s="8"/>
      <c r="MFF90" s="8"/>
      <c r="MFG90" s="8"/>
      <c r="MFH90" s="8"/>
      <c r="MFI90" s="8"/>
      <c r="MFJ90" s="8"/>
      <c r="MFK90" s="8"/>
      <c r="MFL90" s="8"/>
      <c r="MFM90" s="8"/>
      <c r="MFN90" s="8"/>
      <c r="MFO90" s="8"/>
      <c r="MFP90" s="8"/>
      <c r="MFQ90" s="8"/>
      <c r="MFR90" s="8"/>
      <c r="MFS90" s="8"/>
      <c r="MFT90" s="8"/>
      <c r="MFU90" s="8"/>
      <c r="MFV90" s="8"/>
      <c r="MFW90" s="8"/>
      <c r="MFX90" s="8"/>
      <c r="MFY90" s="8"/>
      <c r="MFZ90" s="8"/>
      <c r="MGA90" s="8"/>
      <c r="MGB90" s="8"/>
      <c r="MGC90" s="8"/>
      <c r="MGD90" s="8"/>
      <c r="MGE90" s="8"/>
      <c r="MGF90" s="8"/>
      <c r="MGG90" s="8"/>
      <c r="MGH90" s="8"/>
      <c r="MGI90" s="8"/>
      <c r="MGJ90" s="8"/>
      <c r="MGK90" s="8"/>
      <c r="MGL90" s="8"/>
      <c r="MGM90" s="8"/>
      <c r="MGN90" s="8"/>
      <c r="MGO90" s="8"/>
      <c r="MGP90" s="8"/>
      <c r="MGQ90" s="8"/>
      <c r="MGR90" s="8"/>
      <c r="MGS90" s="8"/>
      <c r="MGT90" s="8"/>
      <c r="MGU90" s="8"/>
      <c r="MGV90" s="8"/>
      <c r="MGW90" s="8"/>
      <c r="MGX90" s="8"/>
      <c r="MGY90" s="8"/>
      <c r="MGZ90" s="8"/>
      <c r="MHA90" s="8"/>
      <c r="MHB90" s="8"/>
      <c r="MHC90" s="8"/>
      <c r="MHD90" s="8"/>
      <c r="MHE90" s="8"/>
      <c r="MHF90" s="8"/>
      <c r="MHG90" s="8"/>
      <c r="MHH90" s="8"/>
      <c r="MHI90" s="8"/>
      <c r="MHJ90" s="8"/>
      <c r="MHK90" s="8"/>
      <c r="MHL90" s="8"/>
      <c r="MHM90" s="8"/>
      <c r="MHN90" s="8"/>
      <c r="MHO90" s="8"/>
      <c r="MHP90" s="8"/>
      <c r="MHQ90" s="8"/>
      <c r="MHR90" s="8"/>
      <c r="MHS90" s="8"/>
      <c r="MHT90" s="8"/>
      <c r="MHU90" s="8"/>
      <c r="MHV90" s="8"/>
      <c r="MHW90" s="8"/>
      <c r="MHX90" s="8"/>
      <c r="MHY90" s="8"/>
      <c r="MHZ90" s="8"/>
      <c r="MIA90" s="8"/>
      <c r="MIB90" s="8"/>
      <c r="MIC90" s="8"/>
      <c r="MID90" s="8"/>
      <c r="MIE90" s="8"/>
      <c r="MIF90" s="8"/>
      <c r="MIG90" s="8"/>
      <c r="MIH90" s="8"/>
      <c r="MII90" s="8"/>
      <c r="MIJ90" s="8"/>
      <c r="MIK90" s="8"/>
      <c r="MIL90" s="8"/>
      <c r="MIM90" s="8"/>
      <c r="MIN90" s="8"/>
      <c r="MIO90" s="8"/>
      <c r="MIP90" s="8"/>
      <c r="MIQ90" s="8"/>
      <c r="MIR90" s="8"/>
      <c r="MIS90" s="8"/>
      <c r="MIT90" s="8"/>
      <c r="MIU90" s="8"/>
      <c r="MIV90" s="8"/>
      <c r="MIW90" s="8"/>
      <c r="MIX90" s="8"/>
      <c r="MIY90" s="8"/>
      <c r="MIZ90" s="8"/>
      <c r="MJA90" s="8"/>
      <c r="MJB90" s="8"/>
      <c r="MJC90" s="8"/>
      <c r="MJD90" s="8"/>
      <c r="MJE90" s="8"/>
      <c r="MJF90" s="8"/>
      <c r="MJG90" s="8"/>
      <c r="MJH90" s="8"/>
      <c r="MJI90" s="8"/>
      <c r="MJJ90" s="8"/>
      <c r="MJK90" s="8"/>
      <c r="MJL90" s="8"/>
      <c r="MJM90" s="8"/>
      <c r="MJN90" s="8"/>
      <c r="MJO90" s="8"/>
      <c r="MJP90" s="8"/>
      <c r="MJQ90" s="8"/>
      <c r="MJR90" s="8"/>
      <c r="MJS90" s="8"/>
      <c r="MJT90" s="8"/>
      <c r="MJU90" s="8"/>
      <c r="MJV90" s="8"/>
      <c r="MJW90" s="8"/>
      <c r="MJX90" s="8"/>
      <c r="MJY90" s="8"/>
      <c r="MJZ90" s="8"/>
      <c r="MKA90" s="8"/>
      <c r="MKB90" s="8"/>
      <c r="MKC90" s="8"/>
      <c r="MKD90" s="8"/>
      <c r="MKE90" s="8"/>
      <c r="MKF90" s="8"/>
      <c r="MKG90" s="8"/>
      <c r="MKH90" s="8"/>
      <c r="MKI90" s="8"/>
      <c r="MKJ90" s="8"/>
      <c r="MKK90" s="8"/>
      <c r="MKL90" s="8"/>
      <c r="MKM90" s="8"/>
      <c r="MKN90" s="8"/>
      <c r="MKO90" s="8"/>
      <c r="MKP90" s="8"/>
      <c r="MKQ90" s="8"/>
      <c r="MKR90" s="8"/>
      <c r="MKS90" s="8"/>
      <c r="MKT90" s="8"/>
      <c r="MKU90" s="8"/>
      <c r="MKV90" s="8"/>
      <c r="MKW90" s="8"/>
      <c r="MKX90" s="8"/>
      <c r="MKY90" s="8"/>
      <c r="MKZ90" s="8"/>
      <c r="MLA90" s="8"/>
      <c r="MLB90" s="8"/>
      <c r="MLC90" s="8"/>
      <c r="MLD90" s="8"/>
      <c r="MLE90" s="8"/>
      <c r="MLF90" s="8"/>
      <c r="MLG90" s="8"/>
      <c r="MLH90" s="8"/>
      <c r="MLI90" s="8"/>
      <c r="MLJ90" s="8"/>
      <c r="MLK90" s="8"/>
      <c r="MLL90" s="8"/>
      <c r="MLM90" s="8"/>
      <c r="MLN90" s="8"/>
      <c r="MLO90" s="8"/>
      <c r="MLP90" s="8"/>
      <c r="MLQ90" s="8"/>
      <c r="MLR90" s="8"/>
      <c r="MLS90" s="8"/>
      <c r="MLT90" s="8"/>
      <c r="MLU90" s="8"/>
      <c r="MLV90" s="8"/>
      <c r="MLW90" s="8"/>
      <c r="MLX90" s="8"/>
      <c r="MLY90" s="8"/>
      <c r="MLZ90" s="8"/>
      <c r="MMA90" s="8"/>
      <c r="MMB90" s="8"/>
      <c r="MMC90" s="8"/>
      <c r="MMD90" s="8"/>
      <c r="MME90" s="8"/>
      <c r="MMF90" s="8"/>
      <c r="MMG90" s="8"/>
      <c r="MMH90" s="8"/>
      <c r="MMI90" s="8"/>
      <c r="MMJ90" s="8"/>
      <c r="MMK90" s="8"/>
      <c r="MML90" s="8"/>
      <c r="MMM90" s="8"/>
      <c r="MMN90" s="8"/>
      <c r="MMO90" s="8"/>
      <c r="MMP90" s="8"/>
      <c r="MMQ90" s="8"/>
      <c r="MMR90" s="8"/>
      <c r="MMS90" s="8"/>
      <c r="MMT90" s="8"/>
      <c r="MMU90" s="8"/>
      <c r="MMV90" s="8"/>
      <c r="MMW90" s="8"/>
      <c r="MMX90" s="8"/>
      <c r="MMY90" s="8"/>
      <c r="MMZ90" s="8"/>
      <c r="MNA90" s="8"/>
      <c r="MNB90" s="8"/>
      <c r="MNC90" s="8"/>
      <c r="MND90" s="8"/>
      <c r="MNE90" s="8"/>
      <c r="MNF90" s="8"/>
      <c r="MNG90" s="8"/>
      <c r="MNH90" s="8"/>
      <c r="MNI90" s="8"/>
      <c r="MNJ90" s="8"/>
      <c r="MNK90" s="8"/>
      <c r="MNL90" s="8"/>
      <c r="MNM90" s="8"/>
      <c r="MNN90" s="8"/>
      <c r="MNO90" s="8"/>
      <c r="MNP90" s="8"/>
      <c r="MNQ90" s="8"/>
      <c r="MNR90" s="8"/>
      <c r="MNS90" s="8"/>
      <c r="MNT90" s="8"/>
      <c r="MNU90" s="8"/>
      <c r="MNV90" s="8"/>
      <c r="MNW90" s="8"/>
      <c r="MNX90" s="8"/>
      <c r="MNY90" s="8"/>
      <c r="MNZ90" s="8"/>
      <c r="MOA90" s="8"/>
      <c r="MOB90" s="8"/>
      <c r="MOC90" s="8"/>
      <c r="MOD90" s="8"/>
      <c r="MOE90" s="8"/>
      <c r="MOF90" s="8"/>
      <c r="MOG90" s="8"/>
      <c r="MOH90" s="8"/>
      <c r="MOI90" s="8"/>
      <c r="MOJ90" s="8"/>
      <c r="MOK90" s="8"/>
      <c r="MOL90" s="8"/>
      <c r="MOM90" s="8"/>
      <c r="MON90" s="8"/>
      <c r="MOO90" s="8"/>
      <c r="MOP90" s="8"/>
      <c r="MOQ90" s="8"/>
      <c r="MOR90" s="8"/>
      <c r="MOS90" s="8"/>
      <c r="MOT90" s="8"/>
      <c r="MOU90" s="8"/>
      <c r="MOV90" s="8"/>
      <c r="MOW90" s="8"/>
      <c r="MOX90" s="8"/>
      <c r="MOY90" s="8"/>
      <c r="MOZ90" s="8"/>
      <c r="MPA90" s="8"/>
      <c r="MPB90" s="8"/>
      <c r="MPC90" s="8"/>
      <c r="MPD90" s="8"/>
      <c r="MPE90" s="8"/>
      <c r="MPF90" s="8"/>
      <c r="MPG90" s="8"/>
      <c r="MPH90" s="8"/>
      <c r="MPI90" s="8"/>
      <c r="MPJ90" s="8"/>
      <c r="MPK90" s="8"/>
      <c r="MPL90" s="8"/>
      <c r="MPM90" s="8"/>
      <c r="MPN90" s="8"/>
      <c r="MPO90" s="8"/>
      <c r="MPP90" s="8"/>
      <c r="MPQ90" s="8"/>
      <c r="MPR90" s="8"/>
      <c r="MPS90" s="8"/>
      <c r="MPT90" s="8"/>
      <c r="MPU90" s="8"/>
      <c r="MPV90" s="8"/>
      <c r="MPW90" s="8"/>
      <c r="MPX90" s="8"/>
      <c r="MPY90" s="8"/>
      <c r="MPZ90" s="8"/>
      <c r="MQA90" s="8"/>
      <c r="MQB90" s="8"/>
      <c r="MQC90" s="8"/>
      <c r="MQD90" s="8"/>
      <c r="MQE90" s="8"/>
      <c r="MQF90" s="8"/>
      <c r="MQG90" s="8"/>
      <c r="MQH90" s="8"/>
      <c r="MQI90" s="8"/>
      <c r="MQJ90" s="8"/>
      <c r="MQK90" s="8"/>
      <c r="MQL90" s="8"/>
      <c r="MQM90" s="8"/>
      <c r="MQN90" s="8"/>
      <c r="MQO90" s="8"/>
      <c r="MQP90" s="8"/>
      <c r="MQQ90" s="8"/>
      <c r="MQR90" s="8"/>
      <c r="MQS90" s="8"/>
      <c r="MQT90" s="8"/>
      <c r="MQU90" s="8"/>
      <c r="MQV90" s="8"/>
      <c r="MQW90" s="8"/>
      <c r="MQX90" s="8"/>
      <c r="MQY90" s="8"/>
      <c r="MQZ90" s="8"/>
      <c r="MRA90" s="8"/>
      <c r="MRB90" s="8"/>
      <c r="MRC90" s="8"/>
      <c r="MRD90" s="8"/>
      <c r="MRE90" s="8"/>
      <c r="MRF90" s="8"/>
      <c r="MRG90" s="8"/>
      <c r="MRH90" s="8"/>
      <c r="MRI90" s="8"/>
      <c r="MRJ90" s="8"/>
      <c r="MRK90" s="8"/>
      <c r="MRL90" s="8"/>
      <c r="MRM90" s="8"/>
      <c r="MRN90" s="8"/>
      <c r="MRO90" s="8"/>
      <c r="MRP90" s="8"/>
      <c r="MRQ90" s="8"/>
      <c r="MRR90" s="8"/>
      <c r="MRS90" s="8"/>
      <c r="MRT90" s="8"/>
      <c r="MRU90" s="8"/>
      <c r="MRV90" s="8"/>
      <c r="MRW90" s="8"/>
      <c r="MRX90" s="8"/>
      <c r="MRY90" s="8"/>
      <c r="MRZ90" s="8"/>
      <c r="MSA90" s="8"/>
      <c r="MSB90" s="8"/>
      <c r="MSC90" s="8"/>
      <c r="MSD90" s="8"/>
      <c r="MSE90" s="8"/>
      <c r="MSF90" s="8"/>
      <c r="MSG90" s="8"/>
      <c r="MSH90" s="8"/>
      <c r="MSI90" s="8"/>
      <c r="MSJ90" s="8"/>
      <c r="MSK90" s="8"/>
      <c r="MSL90" s="8"/>
      <c r="MSM90" s="8"/>
      <c r="MSN90" s="8"/>
      <c r="MSO90" s="8"/>
      <c r="MSP90" s="8"/>
      <c r="MSQ90" s="8"/>
      <c r="MSR90" s="8"/>
      <c r="MSS90" s="8"/>
      <c r="MST90" s="8"/>
      <c r="MSU90" s="8"/>
      <c r="MSV90" s="8"/>
      <c r="MSW90" s="8"/>
      <c r="MSX90" s="8"/>
      <c r="MSY90" s="8"/>
      <c r="MSZ90" s="8"/>
      <c r="MTA90" s="8"/>
      <c r="MTB90" s="8"/>
      <c r="MTC90" s="8"/>
      <c r="MTD90" s="8"/>
      <c r="MTE90" s="8"/>
      <c r="MTF90" s="8"/>
      <c r="MTG90" s="8"/>
      <c r="MTH90" s="8"/>
      <c r="MTI90" s="8"/>
      <c r="MTJ90" s="8"/>
      <c r="MTK90" s="8"/>
      <c r="MTL90" s="8"/>
      <c r="MTM90" s="8"/>
      <c r="MTN90" s="8"/>
      <c r="MTO90" s="8"/>
      <c r="MTP90" s="8"/>
      <c r="MTQ90" s="8"/>
      <c r="MTR90" s="8"/>
      <c r="MTS90" s="8"/>
      <c r="MTT90" s="8"/>
      <c r="MTU90" s="8"/>
      <c r="MTV90" s="8"/>
      <c r="MTW90" s="8"/>
      <c r="MTX90" s="8"/>
      <c r="MTY90" s="8"/>
      <c r="MTZ90" s="8"/>
      <c r="MUA90" s="8"/>
      <c r="MUB90" s="8"/>
      <c r="MUC90" s="8"/>
      <c r="MUD90" s="8"/>
      <c r="MUE90" s="8"/>
      <c r="MUF90" s="8"/>
      <c r="MUG90" s="8"/>
      <c r="MUH90" s="8"/>
      <c r="MUI90" s="8"/>
      <c r="MUJ90" s="8"/>
      <c r="MUK90" s="8"/>
      <c r="MUL90" s="8"/>
      <c r="MUM90" s="8"/>
      <c r="MUN90" s="8"/>
      <c r="MUO90" s="8"/>
      <c r="MUP90" s="8"/>
      <c r="MUQ90" s="8"/>
      <c r="MUR90" s="8"/>
      <c r="MUS90" s="8"/>
      <c r="MUT90" s="8"/>
      <c r="MUU90" s="8"/>
      <c r="MUV90" s="8"/>
      <c r="MUW90" s="8"/>
      <c r="MUX90" s="8"/>
      <c r="MUY90" s="8"/>
      <c r="MUZ90" s="8"/>
      <c r="MVA90" s="8"/>
      <c r="MVB90" s="8"/>
      <c r="MVC90" s="8"/>
      <c r="MVD90" s="8"/>
      <c r="MVE90" s="8"/>
      <c r="MVF90" s="8"/>
      <c r="MVG90" s="8"/>
      <c r="MVH90" s="8"/>
      <c r="MVI90" s="8"/>
      <c r="MVJ90" s="8"/>
      <c r="MVK90" s="8"/>
      <c r="MVL90" s="8"/>
      <c r="MVM90" s="8"/>
      <c r="MVN90" s="8"/>
      <c r="MVO90" s="8"/>
      <c r="MVP90" s="8"/>
      <c r="MVQ90" s="8"/>
      <c r="MVR90" s="8"/>
      <c r="MVS90" s="8"/>
      <c r="MVT90" s="8"/>
      <c r="MVU90" s="8"/>
      <c r="MVV90" s="8"/>
      <c r="MVW90" s="8"/>
      <c r="MVX90" s="8"/>
      <c r="MVY90" s="8"/>
      <c r="MVZ90" s="8"/>
      <c r="MWA90" s="8"/>
      <c r="MWB90" s="8"/>
      <c r="MWC90" s="8"/>
      <c r="MWD90" s="8"/>
      <c r="MWE90" s="8"/>
      <c r="MWF90" s="8"/>
      <c r="MWG90" s="8"/>
      <c r="MWH90" s="8"/>
      <c r="MWI90" s="8"/>
      <c r="MWJ90" s="8"/>
      <c r="MWK90" s="8"/>
      <c r="MWL90" s="8"/>
      <c r="MWM90" s="8"/>
      <c r="MWN90" s="8"/>
      <c r="MWO90" s="8"/>
      <c r="MWP90" s="8"/>
      <c r="MWQ90" s="8"/>
      <c r="MWR90" s="8"/>
      <c r="MWS90" s="8"/>
      <c r="MWT90" s="8"/>
      <c r="MWU90" s="8"/>
      <c r="MWV90" s="8"/>
      <c r="MWW90" s="8"/>
      <c r="MWX90" s="8"/>
      <c r="MWY90" s="8"/>
      <c r="MWZ90" s="8"/>
      <c r="MXA90" s="8"/>
      <c r="MXB90" s="8"/>
      <c r="MXC90" s="8"/>
      <c r="MXD90" s="8"/>
      <c r="MXE90" s="8"/>
      <c r="MXF90" s="8"/>
      <c r="MXG90" s="8"/>
      <c r="MXH90" s="8"/>
      <c r="MXI90" s="8"/>
      <c r="MXJ90" s="8"/>
      <c r="MXK90" s="8"/>
      <c r="MXL90" s="8"/>
      <c r="MXM90" s="8"/>
      <c r="MXN90" s="8"/>
      <c r="MXO90" s="8"/>
      <c r="MXP90" s="8"/>
      <c r="MXQ90" s="8"/>
      <c r="MXR90" s="8"/>
      <c r="MXS90" s="8"/>
      <c r="MXT90" s="8"/>
      <c r="MXU90" s="8"/>
      <c r="MXV90" s="8"/>
      <c r="MXW90" s="8"/>
      <c r="MXX90" s="8"/>
      <c r="MXY90" s="8"/>
      <c r="MXZ90" s="8"/>
      <c r="MYA90" s="8"/>
      <c r="MYB90" s="8"/>
      <c r="MYC90" s="8"/>
      <c r="MYD90" s="8"/>
      <c r="MYE90" s="8"/>
      <c r="MYF90" s="8"/>
      <c r="MYG90" s="8"/>
      <c r="MYH90" s="8"/>
      <c r="MYI90" s="8"/>
      <c r="MYJ90" s="8"/>
      <c r="MYK90" s="8"/>
      <c r="MYL90" s="8"/>
      <c r="MYM90" s="8"/>
      <c r="MYN90" s="8"/>
      <c r="MYO90" s="8"/>
      <c r="MYP90" s="8"/>
      <c r="MYQ90" s="8"/>
      <c r="MYR90" s="8"/>
      <c r="MYS90" s="8"/>
      <c r="MYT90" s="8"/>
      <c r="MYU90" s="8"/>
      <c r="MYV90" s="8"/>
      <c r="MYW90" s="8"/>
      <c r="MYX90" s="8"/>
      <c r="MYY90" s="8"/>
      <c r="MYZ90" s="8"/>
      <c r="MZA90" s="8"/>
      <c r="MZB90" s="8"/>
      <c r="MZC90" s="8"/>
      <c r="MZD90" s="8"/>
      <c r="MZE90" s="8"/>
      <c r="MZF90" s="8"/>
      <c r="MZG90" s="8"/>
      <c r="MZH90" s="8"/>
      <c r="MZI90" s="8"/>
      <c r="MZJ90" s="8"/>
      <c r="MZK90" s="8"/>
      <c r="MZL90" s="8"/>
      <c r="MZM90" s="8"/>
      <c r="MZN90" s="8"/>
      <c r="MZO90" s="8"/>
      <c r="MZP90" s="8"/>
      <c r="MZQ90" s="8"/>
      <c r="MZR90" s="8"/>
      <c r="MZS90" s="8"/>
      <c r="MZT90" s="8"/>
      <c r="MZU90" s="8"/>
      <c r="MZV90" s="8"/>
      <c r="MZW90" s="8"/>
      <c r="MZX90" s="8"/>
      <c r="MZY90" s="8"/>
      <c r="MZZ90" s="8"/>
      <c r="NAA90" s="8"/>
      <c r="NAB90" s="8"/>
      <c r="NAC90" s="8"/>
      <c r="NAD90" s="8"/>
      <c r="NAE90" s="8"/>
      <c r="NAF90" s="8"/>
      <c r="NAG90" s="8"/>
      <c r="NAH90" s="8"/>
      <c r="NAI90" s="8"/>
      <c r="NAJ90" s="8"/>
      <c r="NAK90" s="8"/>
      <c r="NAL90" s="8"/>
      <c r="NAM90" s="8"/>
      <c r="NAN90" s="8"/>
      <c r="NAO90" s="8"/>
      <c r="NAP90" s="8"/>
      <c r="NAQ90" s="8"/>
      <c r="NAR90" s="8"/>
      <c r="NAS90" s="8"/>
      <c r="NAT90" s="8"/>
      <c r="NAU90" s="8"/>
      <c r="NAV90" s="8"/>
      <c r="NAW90" s="8"/>
      <c r="NAX90" s="8"/>
      <c r="NAY90" s="8"/>
      <c r="NAZ90" s="8"/>
      <c r="NBA90" s="8"/>
      <c r="NBB90" s="8"/>
      <c r="NBC90" s="8"/>
      <c r="NBD90" s="8"/>
      <c r="NBE90" s="8"/>
      <c r="NBF90" s="8"/>
      <c r="NBG90" s="8"/>
      <c r="NBH90" s="8"/>
      <c r="NBI90" s="8"/>
      <c r="NBJ90" s="8"/>
      <c r="NBK90" s="8"/>
      <c r="NBL90" s="8"/>
      <c r="NBM90" s="8"/>
      <c r="NBN90" s="8"/>
      <c r="NBO90" s="8"/>
      <c r="NBP90" s="8"/>
      <c r="NBQ90" s="8"/>
      <c r="NBR90" s="8"/>
      <c r="NBS90" s="8"/>
      <c r="NBT90" s="8"/>
      <c r="NBU90" s="8"/>
      <c r="NBV90" s="8"/>
      <c r="NBW90" s="8"/>
      <c r="NBX90" s="8"/>
      <c r="NBY90" s="8"/>
      <c r="NBZ90" s="8"/>
      <c r="NCA90" s="8"/>
      <c r="NCB90" s="8"/>
      <c r="NCC90" s="8"/>
      <c r="NCD90" s="8"/>
      <c r="NCE90" s="8"/>
      <c r="NCF90" s="8"/>
      <c r="NCG90" s="8"/>
      <c r="NCH90" s="8"/>
      <c r="NCI90" s="8"/>
      <c r="NCJ90" s="8"/>
      <c r="NCK90" s="8"/>
      <c r="NCL90" s="8"/>
      <c r="NCM90" s="8"/>
      <c r="NCN90" s="8"/>
      <c r="NCO90" s="8"/>
      <c r="NCP90" s="8"/>
      <c r="NCQ90" s="8"/>
      <c r="NCR90" s="8"/>
      <c r="NCS90" s="8"/>
      <c r="NCT90" s="8"/>
      <c r="NCU90" s="8"/>
      <c r="NCV90" s="8"/>
      <c r="NCW90" s="8"/>
      <c r="NCX90" s="8"/>
      <c r="NCY90" s="8"/>
      <c r="NCZ90" s="8"/>
      <c r="NDA90" s="8"/>
      <c r="NDB90" s="8"/>
      <c r="NDC90" s="8"/>
      <c r="NDD90" s="8"/>
      <c r="NDE90" s="8"/>
      <c r="NDF90" s="8"/>
      <c r="NDG90" s="8"/>
      <c r="NDH90" s="8"/>
      <c r="NDI90" s="8"/>
      <c r="NDJ90" s="8"/>
      <c r="NDK90" s="8"/>
      <c r="NDL90" s="8"/>
      <c r="NDM90" s="8"/>
      <c r="NDN90" s="8"/>
      <c r="NDO90" s="8"/>
      <c r="NDP90" s="8"/>
      <c r="NDQ90" s="8"/>
      <c r="NDR90" s="8"/>
      <c r="NDS90" s="8"/>
      <c r="NDT90" s="8"/>
      <c r="NDU90" s="8"/>
      <c r="NDV90" s="8"/>
      <c r="NDW90" s="8"/>
      <c r="NDX90" s="8"/>
      <c r="NDY90" s="8"/>
      <c r="NDZ90" s="8"/>
      <c r="NEA90" s="8"/>
      <c r="NEB90" s="8"/>
      <c r="NEC90" s="8"/>
      <c r="NED90" s="8"/>
      <c r="NEE90" s="8"/>
      <c r="NEF90" s="8"/>
      <c r="NEG90" s="8"/>
      <c r="NEH90" s="8"/>
      <c r="NEI90" s="8"/>
      <c r="NEJ90" s="8"/>
      <c r="NEK90" s="8"/>
      <c r="NEL90" s="8"/>
      <c r="NEM90" s="8"/>
      <c r="NEN90" s="8"/>
      <c r="NEO90" s="8"/>
      <c r="NEP90" s="8"/>
      <c r="NEQ90" s="8"/>
      <c r="NER90" s="8"/>
      <c r="NES90" s="8"/>
      <c r="NET90" s="8"/>
      <c r="NEU90" s="8"/>
      <c r="NEV90" s="8"/>
      <c r="NEW90" s="8"/>
      <c r="NEX90" s="8"/>
      <c r="NEY90" s="8"/>
      <c r="NEZ90" s="8"/>
      <c r="NFA90" s="8"/>
      <c r="NFB90" s="8"/>
      <c r="NFC90" s="8"/>
      <c r="NFD90" s="8"/>
      <c r="NFE90" s="8"/>
      <c r="NFF90" s="8"/>
      <c r="NFG90" s="8"/>
      <c r="NFH90" s="8"/>
      <c r="NFI90" s="8"/>
      <c r="NFJ90" s="8"/>
      <c r="NFK90" s="8"/>
      <c r="NFL90" s="8"/>
      <c r="NFM90" s="8"/>
      <c r="NFN90" s="8"/>
      <c r="NFO90" s="8"/>
      <c r="NFP90" s="8"/>
      <c r="NFQ90" s="8"/>
      <c r="NFR90" s="8"/>
      <c r="NFS90" s="8"/>
      <c r="NFT90" s="8"/>
      <c r="NFU90" s="8"/>
      <c r="NFV90" s="8"/>
      <c r="NFW90" s="8"/>
      <c r="NFX90" s="8"/>
      <c r="NFY90" s="8"/>
      <c r="NFZ90" s="8"/>
      <c r="NGA90" s="8"/>
      <c r="NGB90" s="8"/>
      <c r="NGC90" s="8"/>
      <c r="NGD90" s="8"/>
      <c r="NGE90" s="8"/>
      <c r="NGF90" s="8"/>
      <c r="NGG90" s="8"/>
      <c r="NGH90" s="8"/>
      <c r="NGI90" s="8"/>
      <c r="NGJ90" s="8"/>
      <c r="NGK90" s="8"/>
      <c r="NGL90" s="8"/>
      <c r="NGM90" s="8"/>
      <c r="NGN90" s="8"/>
      <c r="NGO90" s="8"/>
      <c r="NGP90" s="8"/>
      <c r="NGQ90" s="8"/>
      <c r="NGR90" s="8"/>
      <c r="NGS90" s="8"/>
      <c r="NGT90" s="8"/>
      <c r="NGU90" s="8"/>
      <c r="NGV90" s="8"/>
      <c r="NGW90" s="8"/>
      <c r="NGX90" s="8"/>
      <c r="NGY90" s="8"/>
      <c r="NGZ90" s="8"/>
      <c r="NHA90" s="8"/>
      <c r="NHB90" s="8"/>
      <c r="NHC90" s="8"/>
      <c r="NHD90" s="8"/>
      <c r="NHE90" s="8"/>
      <c r="NHF90" s="8"/>
      <c r="NHG90" s="8"/>
      <c r="NHH90" s="8"/>
      <c r="NHI90" s="8"/>
      <c r="NHJ90" s="8"/>
      <c r="NHK90" s="8"/>
      <c r="NHL90" s="8"/>
      <c r="NHM90" s="8"/>
      <c r="NHN90" s="8"/>
      <c r="NHO90" s="8"/>
      <c r="NHP90" s="8"/>
      <c r="NHQ90" s="8"/>
      <c r="NHR90" s="8"/>
      <c r="NHS90" s="8"/>
      <c r="NHT90" s="8"/>
      <c r="NHU90" s="8"/>
      <c r="NHV90" s="8"/>
      <c r="NHW90" s="8"/>
      <c r="NHX90" s="8"/>
      <c r="NHY90" s="8"/>
      <c r="NHZ90" s="8"/>
      <c r="NIA90" s="8"/>
      <c r="NIB90" s="8"/>
      <c r="NIC90" s="8"/>
      <c r="NID90" s="8"/>
      <c r="NIE90" s="8"/>
      <c r="NIF90" s="8"/>
      <c r="NIG90" s="8"/>
      <c r="NIH90" s="8"/>
      <c r="NII90" s="8"/>
      <c r="NIJ90" s="8"/>
      <c r="NIK90" s="8"/>
      <c r="NIL90" s="8"/>
      <c r="NIM90" s="8"/>
      <c r="NIN90" s="8"/>
      <c r="NIO90" s="8"/>
      <c r="NIP90" s="8"/>
      <c r="NIQ90" s="8"/>
      <c r="NIR90" s="8"/>
      <c r="NIS90" s="8"/>
      <c r="NIT90" s="8"/>
      <c r="NIU90" s="8"/>
      <c r="NIV90" s="8"/>
      <c r="NIW90" s="8"/>
      <c r="NIX90" s="8"/>
      <c r="NIY90" s="8"/>
      <c r="NIZ90" s="8"/>
      <c r="NJA90" s="8"/>
      <c r="NJB90" s="8"/>
      <c r="NJC90" s="8"/>
      <c r="NJD90" s="8"/>
      <c r="NJE90" s="8"/>
      <c r="NJF90" s="8"/>
      <c r="NJG90" s="8"/>
      <c r="NJH90" s="8"/>
      <c r="NJI90" s="8"/>
      <c r="NJJ90" s="8"/>
      <c r="NJK90" s="8"/>
      <c r="NJL90" s="8"/>
      <c r="NJM90" s="8"/>
      <c r="NJN90" s="8"/>
      <c r="NJO90" s="8"/>
      <c r="NJP90" s="8"/>
      <c r="NJQ90" s="8"/>
      <c r="NJR90" s="8"/>
      <c r="NJS90" s="8"/>
      <c r="NJT90" s="8"/>
      <c r="NJU90" s="8"/>
      <c r="NJV90" s="8"/>
      <c r="NJW90" s="8"/>
      <c r="NJX90" s="8"/>
      <c r="NJY90" s="8"/>
      <c r="NJZ90" s="8"/>
      <c r="NKA90" s="8"/>
      <c r="NKB90" s="8"/>
      <c r="NKC90" s="8"/>
      <c r="NKD90" s="8"/>
      <c r="NKE90" s="8"/>
      <c r="NKF90" s="8"/>
      <c r="NKG90" s="8"/>
      <c r="NKH90" s="8"/>
      <c r="NKI90" s="8"/>
      <c r="NKJ90" s="8"/>
      <c r="NKK90" s="8"/>
      <c r="NKL90" s="8"/>
      <c r="NKM90" s="8"/>
      <c r="NKN90" s="8"/>
      <c r="NKO90" s="8"/>
      <c r="NKP90" s="8"/>
      <c r="NKQ90" s="8"/>
      <c r="NKR90" s="8"/>
      <c r="NKS90" s="8"/>
      <c r="NKT90" s="8"/>
      <c r="NKU90" s="8"/>
      <c r="NKV90" s="8"/>
      <c r="NKW90" s="8"/>
      <c r="NKX90" s="8"/>
      <c r="NKY90" s="8"/>
      <c r="NKZ90" s="8"/>
      <c r="NLA90" s="8"/>
      <c r="NLB90" s="8"/>
      <c r="NLC90" s="8"/>
      <c r="NLD90" s="8"/>
      <c r="NLE90" s="8"/>
      <c r="NLF90" s="8"/>
      <c r="NLG90" s="8"/>
      <c r="NLH90" s="8"/>
      <c r="NLI90" s="8"/>
      <c r="NLJ90" s="8"/>
      <c r="NLK90" s="8"/>
      <c r="NLL90" s="8"/>
      <c r="NLM90" s="8"/>
      <c r="NLN90" s="8"/>
      <c r="NLO90" s="8"/>
      <c r="NLP90" s="8"/>
      <c r="NLQ90" s="8"/>
      <c r="NLR90" s="8"/>
      <c r="NLS90" s="8"/>
      <c r="NLT90" s="8"/>
      <c r="NLU90" s="8"/>
      <c r="NLV90" s="8"/>
      <c r="NLW90" s="8"/>
      <c r="NLX90" s="8"/>
      <c r="NLY90" s="8"/>
      <c r="NLZ90" s="8"/>
      <c r="NMA90" s="8"/>
      <c r="NMB90" s="8"/>
      <c r="NMC90" s="8"/>
      <c r="NMD90" s="8"/>
      <c r="NME90" s="8"/>
      <c r="NMF90" s="8"/>
      <c r="NMG90" s="8"/>
      <c r="NMH90" s="8"/>
      <c r="NMI90" s="8"/>
      <c r="NMJ90" s="8"/>
      <c r="NMK90" s="8"/>
      <c r="NML90" s="8"/>
      <c r="NMM90" s="8"/>
      <c r="NMN90" s="8"/>
      <c r="NMO90" s="8"/>
      <c r="NMP90" s="8"/>
      <c r="NMQ90" s="8"/>
      <c r="NMR90" s="8"/>
      <c r="NMS90" s="8"/>
      <c r="NMT90" s="8"/>
      <c r="NMU90" s="8"/>
      <c r="NMV90" s="8"/>
      <c r="NMW90" s="8"/>
      <c r="NMX90" s="8"/>
      <c r="NMY90" s="8"/>
      <c r="NMZ90" s="8"/>
      <c r="NNA90" s="8"/>
      <c r="NNB90" s="8"/>
      <c r="NNC90" s="8"/>
      <c r="NND90" s="8"/>
      <c r="NNE90" s="8"/>
      <c r="NNF90" s="8"/>
      <c r="NNG90" s="8"/>
      <c r="NNH90" s="8"/>
      <c r="NNI90" s="8"/>
      <c r="NNJ90" s="8"/>
      <c r="NNK90" s="8"/>
      <c r="NNL90" s="8"/>
      <c r="NNM90" s="8"/>
      <c r="NNN90" s="8"/>
      <c r="NNO90" s="8"/>
      <c r="NNP90" s="8"/>
      <c r="NNQ90" s="8"/>
      <c r="NNR90" s="8"/>
      <c r="NNS90" s="8"/>
      <c r="NNT90" s="8"/>
      <c r="NNU90" s="8"/>
      <c r="NNV90" s="8"/>
      <c r="NNW90" s="8"/>
      <c r="NNX90" s="8"/>
      <c r="NNY90" s="8"/>
      <c r="NNZ90" s="8"/>
      <c r="NOA90" s="8"/>
      <c r="NOB90" s="8"/>
      <c r="NOC90" s="8"/>
      <c r="NOD90" s="8"/>
      <c r="NOE90" s="8"/>
      <c r="NOF90" s="8"/>
      <c r="NOG90" s="8"/>
      <c r="NOH90" s="8"/>
      <c r="NOI90" s="8"/>
      <c r="NOJ90" s="8"/>
      <c r="NOK90" s="8"/>
      <c r="NOL90" s="8"/>
      <c r="NOM90" s="8"/>
      <c r="NON90" s="8"/>
      <c r="NOO90" s="8"/>
      <c r="NOP90" s="8"/>
      <c r="NOQ90" s="8"/>
      <c r="NOR90" s="8"/>
      <c r="NOS90" s="8"/>
      <c r="NOT90" s="8"/>
      <c r="NOU90" s="8"/>
      <c r="NOV90" s="8"/>
      <c r="NOW90" s="8"/>
      <c r="NOX90" s="8"/>
      <c r="NOY90" s="8"/>
      <c r="NOZ90" s="8"/>
      <c r="NPA90" s="8"/>
      <c r="NPB90" s="8"/>
      <c r="NPC90" s="8"/>
      <c r="NPD90" s="8"/>
      <c r="NPE90" s="8"/>
      <c r="NPF90" s="8"/>
      <c r="NPG90" s="8"/>
      <c r="NPH90" s="8"/>
      <c r="NPI90" s="8"/>
      <c r="NPJ90" s="8"/>
      <c r="NPK90" s="8"/>
      <c r="NPL90" s="8"/>
      <c r="NPM90" s="8"/>
      <c r="NPN90" s="8"/>
      <c r="NPO90" s="8"/>
      <c r="NPP90" s="8"/>
      <c r="NPQ90" s="8"/>
      <c r="NPR90" s="8"/>
      <c r="NPS90" s="8"/>
      <c r="NPT90" s="8"/>
      <c r="NPU90" s="8"/>
      <c r="NPV90" s="8"/>
      <c r="NPW90" s="8"/>
      <c r="NPX90" s="8"/>
      <c r="NPY90" s="8"/>
      <c r="NPZ90" s="8"/>
      <c r="NQA90" s="8"/>
      <c r="NQB90" s="8"/>
      <c r="NQC90" s="8"/>
      <c r="NQD90" s="8"/>
      <c r="NQE90" s="8"/>
      <c r="NQF90" s="8"/>
      <c r="NQG90" s="8"/>
      <c r="NQH90" s="8"/>
      <c r="NQI90" s="8"/>
      <c r="NQJ90" s="8"/>
      <c r="NQK90" s="8"/>
      <c r="NQL90" s="8"/>
      <c r="NQM90" s="8"/>
      <c r="NQN90" s="8"/>
      <c r="NQO90" s="8"/>
      <c r="NQP90" s="8"/>
      <c r="NQQ90" s="8"/>
      <c r="NQR90" s="8"/>
      <c r="NQS90" s="8"/>
      <c r="NQT90" s="8"/>
      <c r="NQU90" s="8"/>
      <c r="NQV90" s="8"/>
      <c r="NQW90" s="8"/>
      <c r="NQX90" s="8"/>
      <c r="NQY90" s="8"/>
      <c r="NQZ90" s="8"/>
      <c r="NRA90" s="8"/>
      <c r="NRB90" s="8"/>
      <c r="NRC90" s="8"/>
      <c r="NRD90" s="8"/>
      <c r="NRE90" s="8"/>
      <c r="NRF90" s="8"/>
      <c r="NRG90" s="8"/>
      <c r="NRH90" s="8"/>
      <c r="NRI90" s="8"/>
      <c r="NRJ90" s="8"/>
      <c r="NRK90" s="8"/>
      <c r="NRL90" s="8"/>
      <c r="NRM90" s="8"/>
      <c r="NRN90" s="8"/>
      <c r="NRO90" s="8"/>
      <c r="NRP90" s="8"/>
      <c r="NRQ90" s="8"/>
      <c r="NRR90" s="8"/>
      <c r="NRS90" s="8"/>
      <c r="NRT90" s="8"/>
      <c r="NRU90" s="8"/>
      <c r="NRV90" s="8"/>
      <c r="NRW90" s="8"/>
      <c r="NRX90" s="8"/>
      <c r="NRY90" s="8"/>
      <c r="NRZ90" s="8"/>
      <c r="NSA90" s="8"/>
      <c r="NSB90" s="8"/>
      <c r="NSC90" s="8"/>
      <c r="NSD90" s="8"/>
      <c r="NSE90" s="8"/>
      <c r="NSF90" s="8"/>
      <c r="NSG90" s="8"/>
      <c r="NSH90" s="8"/>
      <c r="NSI90" s="8"/>
      <c r="NSJ90" s="8"/>
      <c r="NSK90" s="8"/>
      <c r="NSL90" s="8"/>
      <c r="NSM90" s="8"/>
      <c r="NSN90" s="8"/>
      <c r="NSO90" s="8"/>
      <c r="NSP90" s="8"/>
      <c r="NSQ90" s="8"/>
      <c r="NSR90" s="8"/>
      <c r="NSS90" s="8"/>
      <c r="NST90" s="8"/>
      <c r="NSU90" s="8"/>
      <c r="NSV90" s="8"/>
      <c r="NSW90" s="8"/>
      <c r="NSX90" s="8"/>
      <c r="NSY90" s="8"/>
      <c r="NSZ90" s="8"/>
      <c r="NTA90" s="8"/>
      <c r="NTB90" s="8"/>
      <c r="NTC90" s="8"/>
      <c r="NTD90" s="8"/>
      <c r="NTE90" s="8"/>
      <c r="NTF90" s="8"/>
      <c r="NTG90" s="8"/>
      <c r="NTH90" s="8"/>
      <c r="NTI90" s="8"/>
      <c r="NTJ90" s="8"/>
      <c r="NTK90" s="8"/>
      <c r="NTL90" s="8"/>
      <c r="NTM90" s="8"/>
      <c r="NTN90" s="8"/>
      <c r="NTO90" s="8"/>
      <c r="NTP90" s="8"/>
      <c r="NTQ90" s="8"/>
      <c r="NTR90" s="8"/>
      <c r="NTS90" s="8"/>
      <c r="NTT90" s="8"/>
      <c r="NTU90" s="8"/>
      <c r="NTV90" s="8"/>
      <c r="NTW90" s="8"/>
      <c r="NTX90" s="8"/>
      <c r="NTY90" s="8"/>
      <c r="NTZ90" s="8"/>
      <c r="NUA90" s="8"/>
      <c r="NUB90" s="8"/>
      <c r="NUC90" s="8"/>
      <c r="NUD90" s="8"/>
      <c r="NUE90" s="8"/>
      <c r="NUF90" s="8"/>
      <c r="NUG90" s="8"/>
      <c r="NUH90" s="8"/>
      <c r="NUI90" s="8"/>
      <c r="NUJ90" s="8"/>
      <c r="NUK90" s="8"/>
      <c r="NUL90" s="8"/>
      <c r="NUM90" s="8"/>
      <c r="NUN90" s="8"/>
      <c r="NUO90" s="8"/>
      <c r="NUP90" s="8"/>
      <c r="NUQ90" s="8"/>
      <c r="NUR90" s="8"/>
      <c r="NUS90" s="8"/>
      <c r="NUT90" s="8"/>
      <c r="NUU90" s="8"/>
      <c r="NUV90" s="8"/>
      <c r="NUW90" s="8"/>
      <c r="NUX90" s="8"/>
      <c r="NUY90" s="8"/>
      <c r="NUZ90" s="8"/>
      <c r="NVA90" s="8"/>
      <c r="NVB90" s="8"/>
      <c r="NVC90" s="8"/>
      <c r="NVD90" s="8"/>
      <c r="NVE90" s="8"/>
      <c r="NVF90" s="8"/>
      <c r="NVG90" s="8"/>
      <c r="NVH90" s="8"/>
      <c r="NVI90" s="8"/>
      <c r="NVJ90" s="8"/>
      <c r="NVK90" s="8"/>
      <c r="NVL90" s="8"/>
      <c r="NVM90" s="8"/>
      <c r="NVN90" s="8"/>
      <c r="NVO90" s="8"/>
      <c r="NVP90" s="8"/>
      <c r="NVQ90" s="8"/>
      <c r="NVR90" s="8"/>
      <c r="NVS90" s="8"/>
      <c r="NVT90" s="8"/>
      <c r="NVU90" s="8"/>
      <c r="NVV90" s="8"/>
      <c r="NVW90" s="8"/>
      <c r="NVX90" s="8"/>
      <c r="NVY90" s="8"/>
      <c r="NVZ90" s="8"/>
      <c r="NWA90" s="8"/>
      <c r="NWB90" s="8"/>
      <c r="NWC90" s="8"/>
      <c r="NWD90" s="8"/>
      <c r="NWE90" s="8"/>
      <c r="NWF90" s="8"/>
      <c r="NWG90" s="8"/>
      <c r="NWH90" s="8"/>
      <c r="NWI90" s="8"/>
      <c r="NWJ90" s="8"/>
      <c r="NWK90" s="8"/>
      <c r="NWL90" s="8"/>
      <c r="NWM90" s="8"/>
      <c r="NWN90" s="8"/>
      <c r="NWO90" s="8"/>
      <c r="NWP90" s="8"/>
      <c r="NWQ90" s="8"/>
      <c r="NWR90" s="8"/>
      <c r="NWS90" s="8"/>
      <c r="NWT90" s="8"/>
      <c r="NWU90" s="8"/>
      <c r="NWV90" s="8"/>
      <c r="NWW90" s="8"/>
      <c r="NWX90" s="8"/>
      <c r="NWY90" s="8"/>
      <c r="NWZ90" s="8"/>
      <c r="NXA90" s="8"/>
      <c r="NXB90" s="8"/>
      <c r="NXC90" s="8"/>
      <c r="NXD90" s="8"/>
      <c r="NXE90" s="8"/>
      <c r="NXF90" s="8"/>
      <c r="NXG90" s="8"/>
      <c r="NXH90" s="8"/>
      <c r="NXI90" s="8"/>
      <c r="NXJ90" s="8"/>
      <c r="NXK90" s="8"/>
      <c r="NXL90" s="8"/>
      <c r="NXM90" s="8"/>
      <c r="NXN90" s="8"/>
      <c r="NXO90" s="8"/>
      <c r="NXP90" s="8"/>
      <c r="NXQ90" s="8"/>
      <c r="NXR90" s="8"/>
      <c r="NXS90" s="8"/>
      <c r="NXT90" s="8"/>
      <c r="NXU90" s="8"/>
      <c r="NXV90" s="8"/>
      <c r="NXW90" s="8"/>
      <c r="NXX90" s="8"/>
      <c r="NXY90" s="8"/>
      <c r="NXZ90" s="8"/>
      <c r="NYA90" s="8"/>
      <c r="NYB90" s="8"/>
      <c r="NYC90" s="8"/>
      <c r="NYD90" s="8"/>
      <c r="NYE90" s="8"/>
      <c r="NYF90" s="8"/>
      <c r="NYG90" s="8"/>
      <c r="NYH90" s="8"/>
      <c r="NYI90" s="8"/>
      <c r="NYJ90" s="8"/>
      <c r="NYK90" s="8"/>
      <c r="NYL90" s="8"/>
      <c r="NYM90" s="8"/>
      <c r="NYN90" s="8"/>
      <c r="NYO90" s="8"/>
      <c r="NYP90" s="8"/>
      <c r="NYQ90" s="8"/>
      <c r="NYR90" s="8"/>
      <c r="NYS90" s="8"/>
      <c r="NYT90" s="8"/>
      <c r="NYU90" s="8"/>
      <c r="NYV90" s="8"/>
      <c r="NYW90" s="8"/>
      <c r="NYX90" s="8"/>
      <c r="NYY90" s="8"/>
      <c r="NYZ90" s="8"/>
      <c r="NZA90" s="8"/>
      <c r="NZB90" s="8"/>
      <c r="NZC90" s="8"/>
      <c r="NZD90" s="8"/>
      <c r="NZE90" s="8"/>
      <c r="NZF90" s="8"/>
      <c r="NZG90" s="8"/>
      <c r="NZH90" s="8"/>
      <c r="NZI90" s="8"/>
      <c r="NZJ90" s="8"/>
      <c r="NZK90" s="8"/>
      <c r="NZL90" s="8"/>
      <c r="NZM90" s="8"/>
      <c r="NZN90" s="8"/>
      <c r="NZO90" s="8"/>
      <c r="NZP90" s="8"/>
      <c r="NZQ90" s="8"/>
      <c r="NZR90" s="8"/>
      <c r="NZS90" s="8"/>
      <c r="NZT90" s="8"/>
      <c r="NZU90" s="8"/>
      <c r="NZV90" s="8"/>
      <c r="NZW90" s="8"/>
      <c r="NZX90" s="8"/>
      <c r="NZY90" s="8"/>
      <c r="NZZ90" s="8"/>
      <c r="OAA90" s="8"/>
      <c r="OAB90" s="8"/>
      <c r="OAC90" s="8"/>
      <c r="OAD90" s="8"/>
      <c r="OAE90" s="8"/>
      <c r="OAF90" s="8"/>
      <c r="OAG90" s="8"/>
      <c r="OAH90" s="8"/>
      <c r="OAI90" s="8"/>
      <c r="OAJ90" s="8"/>
      <c r="OAK90" s="8"/>
      <c r="OAL90" s="8"/>
      <c r="OAM90" s="8"/>
      <c r="OAN90" s="8"/>
      <c r="OAO90" s="8"/>
      <c r="OAP90" s="8"/>
      <c r="OAQ90" s="8"/>
      <c r="OAR90" s="8"/>
      <c r="OAS90" s="8"/>
      <c r="OAT90" s="8"/>
      <c r="OAU90" s="8"/>
      <c r="OAV90" s="8"/>
      <c r="OAW90" s="8"/>
      <c r="OAX90" s="8"/>
      <c r="OAY90" s="8"/>
      <c r="OAZ90" s="8"/>
      <c r="OBA90" s="8"/>
      <c r="OBB90" s="8"/>
      <c r="OBC90" s="8"/>
      <c r="OBD90" s="8"/>
      <c r="OBE90" s="8"/>
      <c r="OBF90" s="8"/>
      <c r="OBG90" s="8"/>
      <c r="OBH90" s="8"/>
      <c r="OBI90" s="8"/>
      <c r="OBJ90" s="8"/>
      <c r="OBK90" s="8"/>
      <c r="OBL90" s="8"/>
      <c r="OBM90" s="8"/>
      <c r="OBN90" s="8"/>
      <c r="OBO90" s="8"/>
      <c r="OBP90" s="8"/>
      <c r="OBQ90" s="8"/>
      <c r="OBR90" s="8"/>
      <c r="OBS90" s="8"/>
      <c r="OBT90" s="8"/>
      <c r="OBU90" s="8"/>
      <c r="OBV90" s="8"/>
      <c r="OBW90" s="8"/>
      <c r="OBX90" s="8"/>
      <c r="OBY90" s="8"/>
      <c r="OBZ90" s="8"/>
      <c r="OCA90" s="8"/>
      <c r="OCB90" s="8"/>
      <c r="OCC90" s="8"/>
      <c r="OCD90" s="8"/>
      <c r="OCE90" s="8"/>
      <c r="OCF90" s="8"/>
      <c r="OCG90" s="8"/>
      <c r="OCH90" s="8"/>
      <c r="OCI90" s="8"/>
      <c r="OCJ90" s="8"/>
      <c r="OCK90" s="8"/>
      <c r="OCL90" s="8"/>
      <c r="OCM90" s="8"/>
      <c r="OCN90" s="8"/>
      <c r="OCO90" s="8"/>
      <c r="OCP90" s="8"/>
      <c r="OCQ90" s="8"/>
      <c r="OCR90" s="8"/>
      <c r="OCS90" s="8"/>
      <c r="OCT90" s="8"/>
      <c r="OCU90" s="8"/>
      <c r="OCV90" s="8"/>
      <c r="OCW90" s="8"/>
      <c r="OCX90" s="8"/>
      <c r="OCY90" s="8"/>
      <c r="OCZ90" s="8"/>
      <c r="ODA90" s="8"/>
      <c r="ODB90" s="8"/>
      <c r="ODC90" s="8"/>
      <c r="ODD90" s="8"/>
      <c r="ODE90" s="8"/>
      <c r="ODF90" s="8"/>
      <c r="ODG90" s="8"/>
      <c r="ODH90" s="8"/>
      <c r="ODI90" s="8"/>
      <c r="ODJ90" s="8"/>
      <c r="ODK90" s="8"/>
      <c r="ODL90" s="8"/>
      <c r="ODM90" s="8"/>
      <c r="ODN90" s="8"/>
      <c r="ODO90" s="8"/>
      <c r="ODP90" s="8"/>
      <c r="ODQ90" s="8"/>
      <c r="ODR90" s="8"/>
      <c r="ODS90" s="8"/>
      <c r="ODT90" s="8"/>
      <c r="ODU90" s="8"/>
      <c r="ODV90" s="8"/>
      <c r="ODW90" s="8"/>
      <c r="ODX90" s="8"/>
      <c r="ODY90" s="8"/>
      <c r="ODZ90" s="8"/>
      <c r="OEA90" s="8"/>
      <c r="OEB90" s="8"/>
      <c r="OEC90" s="8"/>
      <c r="OED90" s="8"/>
      <c r="OEE90" s="8"/>
      <c r="OEF90" s="8"/>
      <c r="OEG90" s="8"/>
      <c r="OEH90" s="8"/>
      <c r="OEI90" s="8"/>
      <c r="OEJ90" s="8"/>
      <c r="OEK90" s="8"/>
      <c r="OEL90" s="8"/>
      <c r="OEM90" s="8"/>
      <c r="OEN90" s="8"/>
      <c r="OEO90" s="8"/>
      <c r="OEP90" s="8"/>
      <c r="OEQ90" s="8"/>
      <c r="OER90" s="8"/>
      <c r="OES90" s="8"/>
      <c r="OET90" s="8"/>
      <c r="OEU90" s="8"/>
      <c r="OEV90" s="8"/>
      <c r="OEW90" s="8"/>
      <c r="OEX90" s="8"/>
      <c r="OEY90" s="8"/>
      <c r="OEZ90" s="8"/>
      <c r="OFA90" s="8"/>
      <c r="OFB90" s="8"/>
      <c r="OFC90" s="8"/>
      <c r="OFD90" s="8"/>
      <c r="OFE90" s="8"/>
      <c r="OFF90" s="8"/>
      <c r="OFG90" s="8"/>
      <c r="OFH90" s="8"/>
      <c r="OFI90" s="8"/>
      <c r="OFJ90" s="8"/>
      <c r="OFK90" s="8"/>
      <c r="OFL90" s="8"/>
      <c r="OFM90" s="8"/>
      <c r="OFN90" s="8"/>
      <c r="OFO90" s="8"/>
      <c r="OFP90" s="8"/>
      <c r="OFQ90" s="8"/>
      <c r="OFR90" s="8"/>
      <c r="OFS90" s="8"/>
      <c r="OFT90" s="8"/>
      <c r="OFU90" s="8"/>
      <c r="OFV90" s="8"/>
      <c r="OFW90" s="8"/>
      <c r="OFX90" s="8"/>
      <c r="OFY90" s="8"/>
      <c r="OFZ90" s="8"/>
      <c r="OGA90" s="8"/>
      <c r="OGB90" s="8"/>
      <c r="OGC90" s="8"/>
      <c r="OGD90" s="8"/>
      <c r="OGE90" s="8"/>
      <c r="OGF90" s="8"/>
      <c r="OGG90" s="8"/>
      <c r="OGH90" s="8"/>
      <c r="OGI90" s="8"/>
      <c r="OGJ90" s="8"/>
      <c r="OGK90" s="8"/>
      <c r="OGL90" s="8"/>
      <c r="OGM90" s="8"/>
      <c r="OGN90" s="8"/>
      <c r="OGO90" s="8"/>
      <c r="OGP90" s="8"/>
      <c r="OGQ90" s="8"/>
      <c r="OGR90" s="8"/>
      <c r="OGS90" s="8"/>
      <c r="OGT90" s="8"/>
      <c r="OGU90" s="8"/>
      <c r="OGV90" s="8"/>
      <c r="OGW90" s="8"/>
      <c r="OGX90" s="8"/>
      <c r="OGY90" s="8"/>
      <c r="OGZ90" s="8"/>
      <c r="OHA90" s="8"/>
      <c r="OHB90" s="8"/>
      <c r="OHC90" s="8"/>
      <c r="OHD90" s="8"/>
      <c r="OHE90" s="8"/>
      <c r="OHF90" s="8"/>
      <c r="OHG90" s="8"/>
      <c r="OHH90" s="8"/>
      <c r="OHI90" s="8"/>
      <c r="OHJ90" s="8"/>
      <c r="OHK90" s="8"/>
      <c r="OHL90" s="8"/>
      <c r="OHM90" s="8"/>
      <c r="OHN90" s="8"/>
      <c r="OHO90" s="8"/>
      <c r="OHP90" s="8"/>
      <c r="OHQ90" s="8"/>
      <c r="OHR90" s="8"/>
      <c r="OHS90" s="8"/>
      <c r="OHT90" s="8"/>
      <c r="OHU90" s="8"/>
      <c r="OHV90" s="8"/>
      <c r="OHW90" s="8"/>
      <c r="OHX90" s="8"/>
      <c r="OHY90" s="8"/>
      <c r="OHZ90" s="8"/>
      <c r="OIA90" s="8"/>
      <c r="OIB90" s="8"/>
      <c r="OIC90" s="8"/>
      <c r="OID90" s="8"/>
      <c r="OIE90" s="8"/>
      <c r="OIF90" s="8"/>
      <c r="OIG90" s="8"/>
      <c r="OIH90" s="8"/>
      <c r="OII90" s="8"/>
      <c r="OIJ90" s="8"/>
      <c r="OIK90" s="8"/>
      <c r="OIL90" s="8"/>
      <c r="OIM90" s="8"/>
      <c r="OIN90" s="8"/>
      <c r="OIO90" s="8"/>
      <c r="OIP90" s="8"/>
      <c r="OIQ90" s="8"/>
      <c r="OIR90" s="8"/>
      <c r="OIS90" s="8"/>
      <c r="OIT90" s="8"/>
      <c r="OIU90" s="8"/>
      <c r="OIV90" s="8"/>
      <c r="OIW90" s="8"/>
      <c r="OIX90" s="8"/>
      <c r="OIY90" s="8"/>
      <c r="OIZ90" s="8"/>
      <c r="OJA90" s="8"/>
      <c r="OJB90" s="8"/>
      <c r="OJC90" s="8"/>
      <c r="OJD90" s="8"/>
      <c r="OJE90" s="8"/>
      <c r="OJF90" s="8"/>
      <c r="OJG90" s="8"/>
      <c r="OJH90" s="8"/>
      <c r="OJI90" s="8"/>
      <c r="OJJ90" s="8"/>
      <c r="OJK90" s="8"/>
      <c r="OJL90" s="8"/>
      <c r="OJM90" s="8"/>
      <c r="OJN90" s="8"/>
      <c r="OJO90" s="8"/>
      <c r="OJP90" s="8"/>
      <c r="OJQ90" s="8"/>
      <c r="OJR90" s="8"/>
      <c r="OJS90" s="8"/>
      <c r="OJT90" s="8"/>
      <c r="OJU90" s="8"/>
      <c r="OJV90" s="8"/>
      <c r="OJW90" s="8"/>
      <c r="OJX90" s="8"/>
      <c r="OJY90" s="8"/>
      <c r="OJZ90" s="8"/>
      <c r="OKA90" s="8"/>
      <c r="OKB90" s="8"/>
      <c r="OKC90" s="8"/>
      <c r="OKD90" s="8"/>
      <c r="OKE90" s="8"/>
      <c r="OKF90" s="8"/>
      <c r="OKG90" s="8"/>
      <c r="OKH90" s="8"/>
      <c r="OKI90" s="8"/>
      <c r="OKJ90" s="8"/>
      <c r="OKK90" s="8"/>
      <c r="OKL90" s="8"/>
      <c r="OKM90" s="8"/>
      <c r="OKN90" s="8"/>
      <c r="OKO90" s="8"/>
      <c r="OKP90" s="8"/>
      <c r="OKQ90" s="8"/>
      <c r="OKR90" s="8"/>
      <c r="OKS90" s="8"/>
      <c r="OKT90" s="8"/>
      <c r="OKU90" s="8"/>
      <c r="OKV90" s="8"/>
      <c r="OKW90" s="8"/>
      <c r="OKX90" s="8"/>
      <c r="OKY90" s="8"/>
      <c r="OKZ90" s="8"/>
      <c r="OLA90" s="8"/>
      <c r="OLB90" s="8"/>
      <c r="OLC90" s="8"/>
      <c r="OLD90" s="8"/>
      <c r="OLE90" s="8"/>
      <c r="OLF90" s="8"/>
      <c r="OLG90" s="8"/>
      <c r="OLH90" s="8"/>
      <c r="OLI90" s="8"/>
      <c r="OLJ90" s="8"/>
      <c r="OLK90" s="8"/>
      <c r="OLL90" s="8"/>
      <c r="OLM90" s="8"/>
      <c r="OLN90" s="8"/>
      <c r="OLO90" s="8"/>
      <c r="OLP90" s="8"/>
      <c r="OLQ90" s="8"/>
      <c r="OLR90" s="8"/>
      <c r="OLS90" s="8"/>
      <c r="OLT90" s="8"/>
      <c r="OLU90" s="8"/>
      <c r="OLV90" s="8"/>
      <c r="OLW90" s="8"/>
      <c r="OLX90" s="8"/>
      <c r="OLY90" s="8"/>
      <c r="OLZ90" s="8"/>
      <c r="OMA90" s="8"/>
      <c r="OMB90" s="8"/>
      <c r="OMC90" s="8"/>
      <c r="OMD90" s="8"/>
      <c r="OME90" s="8"/>
      <c r="OMF90" s="8"/>
      <c r="OMG90" s="8"/>
      <c r="OMH90" s="8"/>
      <c r="OMI90" s="8"/>
      <c r="OMJ90" s="8"/>
      <c r="OMK90" s="8"/>
      <c r="OML90" s="8"/>
      <c r="OMM90" s="8"/>
      <c r="OMN90" s="8"/>
      <c r="OMO90" s="8"/>
      <c r="OMP90" s="8"/>
      <c r="OMQ90" s="8"/>
      <c r="OMR90" s="8"/>
      <c r="OMS90" s="8"/>
      <c r="OMT90" s="8"/>
      <c r="OMU90" s="8"/>
      <c r="OMV90" s="8"/>
      <c r="OMW90" s="8"/>
      <c r="OMX90" s="8"/>
      <c r="OMY90" s="8"/>
      <c r="OMZ90" s="8"/>
      <c r="ONA90" s="8"/>
      <c r="ONB90" s="8"/>
      <c r="ONC90" s="8"/>
      <c r="OND90" s="8"/>
      <c r="ONE90" s="8"/>
      <c r="ONF90" s="8"/>
      <c r="ONG90" s="8"/>
      <c r="ONH90" s="8"/>
      <c r="ONI90" s="8"/>
      <c r="ONJ90" s="8"/>
      <c r="ONK90" s="8"/>
      <c r="ONL90" s="8"/>
      <c r="ONM90" s="8"/>
      <c r="ONN90" s="8"/>
      <c r="ONO90" s="8"/>
      <c r="ONP90" s="8"/>
      <c r="ONQ90" s="8"/>
      <c r="ONR90" s="8"/>
      <c r="ONS90" s="8"/>
      <c r="ONT90" s="8"/>
      <c r="ONU90" s="8"/>
      <c r="ONV90" s="8"/>
      <c r="ONW90" s="8"/>
      <c r="ONX90" s="8"/>
      <c r="ONY90" s="8"/>
      <c r="ONZ90" s="8"/>
      <c r="OOA90" s="8"/>
      <c r="OOB90" s="8"/>
      <c r="OOC90" s="8"/>
      <c r="OOD90" s="8"/>
      <c r="OOE90" s="8"/>
      <c r="OOF90" s="8"/>
      <c r="OOG90" s="8"/>
      <c r="OOH90" s="8"/>
      <c r="OOI90" s="8"/>
      <c r="OOJ90" s="8"/>
      <c r="OOK90" s="8"/>
      <c r="OOL90" s="8"/>
      <c r="OOM90" s="8"/>
      <c r="OON90" s="8"/>
      <c r="OOO90" s="8"/>
      <c r="OOP90" s="8"/>
      <c r="OOQ90" s="8"/>
      <c r="OOR90" s="8"/>
      <c r="OOS90" s="8"/>
      <c r="OOT90" s="8"/>
      <c r="OOU90" s="8"/>
      <c r="OOV90" s="8"/>
      <c r="OOW90" s="8"/>
      <c r="OOX90" s="8"/>
      <c r="OOY90" s="8"/>
      <c r="OOZ90" s="8"/>
      <c r="OPA90" s="8"/>
      <c r="OPB90" s="8"/>
      <c r="OPC90" s="8"/>
      <c r="OPD90" s="8"/>
      <c r="OPE90" s="8"/>
      <c r="OPF90" s="8"/>
      <c r="OPG90" s="8"/>
      <c r="OPH90" s="8"/>
      <c r="OPI90" s="8"/>
      <c r="OPJ90" s="8"/>
      <c r="OPK90" s="8"/>
      <c r="OPL90" s="8"/>
      <c r="OPM90" s="8"/>
      <c r="OPN90" s="8"/>
      <c r="OPO90" s="8"/>
      <c r="OPP90" s="8"/>
      <c r="OPQ90" s="8"/>
      <c r="OPR90" s="8"/>
      <c r="OPS90" s="8"/>
      <c r="OPT90" s="8"/>
      <c r="OPU90" s="8"/>
      <c r="OPV90" s="8"/>
      <c r="OPW90" s="8"/>
      <c r="OPX90" s="8"/>
      <c r="OPY90" s="8"/>
      <c r="OPZ90" s="8"/>
      <c r="OQA90" s="8"/>
      <c r="OQB90" s="8"/>
      <c r="OQC90" s="8"/>
      <c r="OQD90" s="8"/>
      <c r="OQE90" s="8"/>
      <c r="OQF90" s="8"/>
      <c r="OQG90" s="8"/>
      <c r="OQH90" s="8"/>
      <c r="OQI90" s="8"/>
      <c r="OQJ90" s="8"/>
      <c r="OQK90" s="8"/>
      <c r="OQL90" s="8"/>
      <c r="OQM90" s="8"/>
      <c r="OQN90" s="8"/>
      <c r="OQO90" s="8"/>
      <c r="OQP90" s="8"/>
      <c r="OQQ90" s="8"/>
      <c r="OQR90" s="8"/>
      <c r="OQS90" s="8"/>
      <c r="OQT90" s="8"/>
      <c r="OQU90" s="8"/>
      <c r="OQV90" s="8"/>
      <c r="OQW90" s="8"/>
      <c r="OQX90" s="8"/>
      <c r="OQY90" s="8"/>
      <c r="OQZ90" s="8"/>
      <c r="ORA90" s="8"/>
      <c r="ORB90" s="8"/>
      <c r="ORC90" s="8"/>
      <c r="ORD90" s="8"/>
      <c r="ORE90" s="8"/>
      <c r="ORF90" s="8"/>
      <c r="ORG90" s="8"/>
      <c r="ORH90" s="8"/>
      <c r="ORI90" s="8"/>
      <c r="ORJ90" s="8"/>
      <c r="ORK90" s="8"/>
      <c r="ORL90" s="8"/>
      <c r="ORM90" s="8"/>
      <c r="ORN90" s="8"/>
      <c r="ORO90" s="8"/>
      <c r="ORP90" s="8"/>
      <c r="ORQ90" s="8"/>
      <c r="ORR90" s="8"/>
      <c r="ORS90" s="8"/>
      <c r="ORT90" s="8"/>
      <c r="ORU90" s="8"/>
      <c r="ORV90" s="8"/>
      <c r="ORW90" s="8"/>
      <c r="ORX90" s="8"/>
      <c r="ORY90" s="8"/>
      <c r="ORZ90" s="8"/>
      <c r="OSA90" s="8"/>
      <c r="OSB90" s="8"/>
      <c r="OSC90" s="8"/>
      <c r="OSD90" s="8"/>
      <c r="OSE90" s="8"/>
      <c r="OSF90" s="8"/>
      <c r="OSG90" s="8"/>
      <c r="OSH90" s="8"/>
      <c r="OSI90" s="8"/>
      <c r="OSJ90" s="8"/>
      <c r="OSK90" s="8"/>
      <c r="OSL90" s="8"/>
      <c r="OSM90" s="8"/>
      <c r="OSN90" s="8"/>
      <c r="OSO90" s="8"/>
      <c r="OSP90" s="8"/>
      <c r="OSQ90" s="8"/>
      <c r="OSR90" s="8"/>
      <c r="OSS90" s="8"/>
      <c r="OST90" s="8"/>
      <c r="OSU90" s="8"/>
      <c r="OSV90" s="8"/>
      <c r="OSW90" s="8"/>
      <c r="OSX90" s="8"/>
      <c r="OSY90" s="8"/>
      <c r="OSZ90" s="8"/>
      <c r="OTA90" s="8"/>
      <c r="OTB90" s="8"/>
      <c r="OTC90" s="8"/>
      <c r="OTD90" s="8"/>
      <c r="OTE90" s="8"/>
      <c r="OTF90" s="8"/>
      <c r="OTG90" s="8"/>
      <c r="OTH90" s="8"/>
      <c r="OTI90" s="8"/>
      <c r="OTJ90" s="8"/>
      <c r="OTK90" s="8"/>
      <c r="OTL90" s="8"/>
      <c r="OTM90" s="8"/>
      <c r="OTN90" s="8"/>
      <c r="OTO90" s="8"/>
      <c r="OTP90" s="8"/>
      <c r="OTQ90" s="8"/>
      <c r="OTR90" s="8"/>
      <c r="OTS90" s="8"/>
      <c r="OTT90" s="8"/>
      <c r="OTU90" s="8"/>
      <c r="OTV90" s="8"/>
      <c r="OTW90" s="8"/>
      <c r="OTX90" s="8"/>
      <c r="OTY90" s="8"/>
      <c r="OTZ90" s="8"/>
      <c r="OUA90" s="8"/>
      <c r="OUB90" s="8"/>
      <c r="OUC90" s="8"/>
      <c r="OUD90" s="8"/>
      <c r="OUE90" s="8"/>
      <c r="OUF90" s="8"/>
      <c r="OUG90" s="8"/>
      <c r="OUH90" s="8"/>
      <c r="OUI90" s="8"/>
      <c r="OUJ90" s="8"/>
      <c r="OUK90" s="8"/>
      <c r="OUL90" s="8"/>
      <c r="OUM90" s="8"/>
      <c r="OUN90" s="8"/>
      <c r="OUO90" s="8"/>
      <c r="OUP90" s="8"/>
      <c r="OUQ90" s="8"/>
      <c r="OUR90" s="8"/>
      <c r="OUS90" s="8"/>
      <c r="OUT90" s="8"/>
      <c r="OUU90" s="8"/>
      <c r="OUV90" s="8"/>
      <c r="OUW90" s="8"/>
      <c r="OUX90" s="8"/>
      <c r="OUY90" s="8"/>
      <c r="OUZ90" s="8"/>
      <c r="OVA90" s="8"/>
      <c r="OVB90" s="8"/>
      <c r="OVC90" s="8"/>
      <c r="OVD90" s="8"/>
      <c r="OVE90" s="8"/>
      <c r="OVF90" s="8"/>
      <c r="OVG90" s="8"/>
      <c r="OVH90" s="8"/>
      <c r="OVI90" s="8"/>
      <c r="OVJ90" s="8"/>
      <c r="OVK90" s="8"/>
      <c r="OVL90" s="8"/>
      <c r="OVM90" s="8"/>
      <c r="OVN90" s="8"/>
      <c r="OVO90" s="8"/>
      <c r="OVP90" s="8"/>
      <c r="OVQ90" s="8"/>
      <c r="OVR90" s="8"/>
      <c r="OVS90" s="8"/>
      <c r="OVT90" s="8"/>
      <c r="OVU90" s="8"/>
      <c r="OVV90" s="8"/>
      <c r="OVW90" s="8"/>
      <c r="OVX90" s="8"/>
      <c r="OVY90" s="8"/>
      <c r="OVZ90" s="8"/>
      <c r="OWA90" s="8"/>
      <c r="OWB90" s="8"/>
      <c r="OWC90" s="8"/>
      <c r="OWD90" s="8"/>
      <c r="OWE90" s="8"/>
      <c r="OWF90" s="8"/>
      <c r="OWG90" s="8"/>
      <c r="OWH90" s="8"/>
      <c r="OWI90" s="8"/>
      <c r="OWJ90" s="8"/>
      <c r="OWK90" s="8"/>
      <c r="OWL90" s="8"/>
      <c r="OWM90" s="8"/>
      <c r="OWN90" s="8"/>
      <c r="OWO90" s="8"/>
      <c r="OWP90" s="8"/>
      <c r="OWQ90" s="8"/>
      <c r="OWR90" s="8"/>
      <c r="OWS90" s="8"/>
      <c r="OWT90" s="8"/>
      <c r="OWU90" s="8"/>
      <c r="OWV90" s="8"/>
      <c r="OWW90" s="8"/>
      <c r="OWX90" s="8"/>
      <c r="OWY90" s="8"/>
      <c r="OWZ90" s="8"/>
      <c r="OXA90" s="8"/>
      <c r="OXB90" s="8"/>
      <c r="OXC90" s="8"/>
      <c r="OXD90" s="8"/>
      <c r="OXE90" s="8"/>
      <c r="OXF90" s="8"/>
      <c r="OXG90" s="8"/>
      <c r="OXH90" s="8"/>
      <c r="OXI90" s="8"/>
      <c r="OXJ90" s="8"/>
      <c r="OXK90" s="8"/>
      <c r="OXL90" s="8"/>
      <c r="OXM90" s="8"/>
      <c r="OXN90" s="8"/>
      <c r="OXO90" s="8"/>
      <c r="OXP90" s="8"/>
      <c r="OXQ90" s="8"/>
      <c r="OXR90" s="8"/>
      <c r="OXS90" s="8"/>
      <c r="OXT90" s="8"/>
      <c r="OXU90" s="8"/>
      <c r="OXV90" s="8"/>
      <c r="OXW90" s="8"/>
      <c r="OXX90" s="8"/>
      <c r="OXY90" s="8"/>
      <c r="OXZ90" s="8"/>
      <c r="OYA90" s="8"/>
      <c r="OYB90" s="8"/>
      <c r="OYC90" s="8"/>
      <c r="OYD90" s="8"/>
      <c r="OYE90" s="8"/>
      <c r="OYF90" s="8"/>
      <c r="OYG90" s="8"/>
      <c r="OYH90" s="8"/>
      <c r="OYI90" s="8"/>
      <c r="OYJ90" s="8"/>
      <c r="OYK90" s="8"/>
      <c r="OYL90" s="8"/>
      <c r="OYM90" s="8"/>
      <c r="OYN90" s="8"/>
      <c r="OYO90" s="8"/>
      <c r="OYP90" s="8"/>
      <c r="OYQ90" s="8"/>
      <c r="OYR90" s="8"/>
      <c r="OYS90" s="8"/>
      <c r="OYT90" s="8"/>
      <c r="OYU90" s="8"/>
      <c r="OYV90" s="8"/>
      <c r="OYW90" s="8"/>
      <c r="OYX90" s="8"/>
      <c r="OYY90" s="8"/>
      <c r="OYZ90" s="8"/>
      <c r="OZA90" s="8"/>
      <c r="OZB90" s="8"/>
      <c r="OZC90" s="8"/>
      <c r="OZD90" s="8"/>
      <c r="OZE90" s="8"/>
      <c r="OZF90" s="8"/>
      <c r="OZG90" s="8"/>
      <c r="OZH90" s="8"/>
      <c r="OZI90" s="8"/>
      <c r="OZJ90" s="8"/>
      <c r="OZK90" s="8"/>
      <c r="OZL90" s="8"/>
      <c r="OZM90" s="8"/>
      <c r="OZN90" s="8"/>
      <c r="OZO90" s="8"/>
      <c r="OZP90" s="8"/>
      <c r="OZQ90" s="8"/>
      <c r="OZR90" s="8"/>
      <c r="OZS90" s="8"/>
      <c r="OZT90" s="8"/>
      <c r="OZU90" s="8"/>
      <c r="OZV90" s="8"/>
      <c r="OZW90" s="8"/>
      <c r="OZX90" s="8"/>
      <c r="OZY90" s="8"/>
      <c r="OZZ90" s="8"/>
      <c r="PAA90" s="8"/>
      <c r="PAB90" s="8"/>
      <c r="PAC90" s="8"/>
      <c r="PAD90" s="8"/>
      <c r="PAE90" s="8"/>
      <c r="PAF90" s="8"/>
      <c r="PAG90" s="8"/>
      <c r="PAH90" s="8"/>
      <c r="PAI90" s="8"/>
      <c r="PAJ90" s="8"/>
      <c r="PAK90" s="8"/>
      <c r="PAL90" s="8"/>
      <c r="PAM90" s="8"/>
      <c r="PAN90" s="8"/>
      <c r="PAO90" s="8"/>
      <c r="PAP90" s="8"/>
      <c r="PAQ90" s="8"/>
      <c r="PAR90" s="8"/>
      <c r="PAS90" s="8"/>
      <c r="PAT90" s="8"/>
      <c r="PAU90" s="8"/>
      <c r="PAV90" s="8"/>
      <c r="PAW90" s="8"/>
      <c r="PAX90" s="8"/>
      <c r="PAY90" s="8"/>
      <c r="PAZ90" s="8"/>
      <c r="PBA90" s="8"/>
      <c r="PBB90" s="8"/>
      <c r="PBC90" s="8"/>
      <c r="PBD90" s="8"/>
      <c r="PBE90" s="8"/>
      <c r="PBF90" s="8"/>
      <c r="PBG90" s="8"/>
      <c r="PBH90" s="8"/>
      <c r="PBI90" s="8"/>
      <c r="PBJ90" s="8"/>
      <c r="PBK90" s="8"/>
      <c r="PBL90" s="8"/>
      <c r="PBM90" s="8"/>
      <c r="PBN90" s="8"/>
      <c r="PBO90" s="8"/>
      <c r="PBP90" s="8"/>
      <c r="PBQ90" s="8"/>
      <c r="PBR90" s="8"/>
      <c r="PBS90" s="8"/>
      <c r="PBT90" s="8"/>
      <c r="PBU90" s="8"/>
      <c r="PBV90" s="8"/>
      <c r="PBW90" s="8"/>
      <c r="PBX90" s="8"/>
      <c r="PBY90" s="8"/>
      <c r="PBZ90" s="8"/>
      <c r="PCA90" s="8"/>
      <c r="PCB90" s="8"/>
      <c r="PCC90" s="8"/>
      <c r="PCD90" s="8"/>
      <c r="PCE90" s="8"/>
      <c r="PCF90" s="8"/>
      <c r="PCG90" s="8"/>
      <c r="PCH90" s="8"/>
      <c r="PCI90" s="8"/>
      <c r="PCJ90" s="8"/>
      <c r="PCK90" s="8"/>
      <c r="PCL90" s="8"/>
      <c r="PCM90" s="8"/>
      <c r="PCN90" s="8"/>
      <c r="PCO90" s="8"/>
      <c r="PCP90" s="8"/>
      <c r="PCQ90" s="8"/>
      <c r="PCR90" s="8"/>
      <c r="PCS90" s="8"/>
      <c r="PCT90" s="8"/>
      <c r="PCU90" s="8"/>
      <c r="PCV90" s="8"/>
      <c r="PCW90" s="8"/>
      <c r="PCX90" s="8"/>
      <c r="PCY90" s="8"/>
      <c r="PCZ90" s="8"/>
      <c r="PDA90" s="8"/>
      <c r="PDB90" s="8"/>
      <c r="PDC90" s="8"/>
      <c r="PDD90" s="8"/>
      <c r="PDE90" s="8"/>
      <c r="PDF90" s="8"/>
      <c r="PDG90" s="8"/>
      <c r="PDH90" s="8"/>
      <c r="PDI90" s="8"/>
      <c r="PDJ90" s="8"/>
      <c r="PDK90" s="8"/>
      <c r="PDL90" s="8"/>
      <c r="PDM90" s="8"/>
      <c r="PDN90" s="8"/>
      <c r="PDO90" s="8"/>
      <c r="PDP90" s="8"/>
      <c r="PDQ90" s="8"/>
      <c r="PDR90" s="8"/>
      <c r="PDS90" s="8"/>
      <c r="PDT90" s="8"/>
      <c r="PDU90" s="8"/>
      <c r="PDV90" s="8"/>
      <c r="PDW90" s="8"/>
      <c r="PDX90" s="8"/>
      <c r="PDY90" s="8"/>
      <c r="PDZ90" s="8"/>
      <c r="PEA90" s="8"/>
      <c r="PEB90" s="8"/>
      <c r="PEC90" s="8"/>
      <c r="PED90" s="8"/>
      <c r="PEE90" s="8"/>
      <c r="PEF90" s="8"/>
      <c r="PEG90" s="8"/>
      <c r="PEH90" s="8"/>
      <c r="PEI90" s="8"/>
      <c r="PEJ90" s="8"/>
      <c r="PEK90" s="8"/>
      <c r="PEL90" s="8"/>
      <c r="PEM90" s="8"/>
      <c r="PEN90" s="8"/>
      <c r="PEO90" s="8"/>
      <c r="PEP90" s="8"/>
      <c r="PEQ90" s="8"/>
      <c r="PER90" s="8"/>
      <c r="PES90" s="8"/>
      <c r="PET90" s="8"/>
      <c r="PEU90" s="8"/>
      <c r="PEV90" s="8"/>
      <c r="PEW90" s="8"/>
      <c r="PEX90" s="8"/>
      <c r="PEY90" s="8"/>
      <c r="PEZ90" s="8"/>
      <c r="PFA90" s="8"/>
      <c r="PFB90" s="8"/>
      <c r="PFC90" s="8"/>
      <c r="PFD90" s="8"/>
      <c r="PFE90" s="8"/>
      <c r="PFF90" s="8"/>
      <c r="PFG90" s="8"/>
      <c r="PFH90" s="8"/>
      <c r="PFI90" s="8"/>
      <c r="PFJ90" s="8"/>
      <c r="PFK90" s="8"/>
      <c r="PFL90" s="8"/>
      <c r="PFM90" s="8"/>
      <c r="PFN90" s="8"/>
      <c r="PFO90" s="8"/>
      <c r="PFP90" s="8"/>
      <c r="PFQ90" s="8"/>
      <c r="PFR90" s="8"/>
      <c r="PFS90" s="8"/>
      <c r="PFT90" s="8"/>
      <c r="PFU90" s="8"/>
      <c r="PFV90" s="8"/>
      <c r="PFW90" s="8"/>
      <c r="PFX90" s="8"/>
      <c r="PFY90" s="8"/>
      <c r="PFZ90" s="8"/>
      <c r="PGA90" s="8"/>
      <c r="PGB90" s="8"/>
      <c r="PGC90" s="8"/>
      <c r="PGD90" s="8"/>
      <c r="PGE90" s="8"/>
      <c r="PGF90" s="8"/>
      <c r="PGG90" s="8"/>
      <c r="PGH90" s="8"/>
      <c r="PGI90" s="8"/>
      <c r="PGJ90" s="8"/>
      <c r="PGK90" s="8"/>
      <c r="PGL90" s="8"/>
      <c r="PGM90" s="8"/>
      <c r="PGN90" s="8"/>
      <c r="PGO90" s="8"/>
      <c r="PGP90" s="8"/>
      <c r="PGQ90" s="8"/>
      <c r="PGR90" s="8"/>
      <c r="PGS90" s="8"/>
      <c r="PGT90" s="8"/>
      <c r="PGU90" s="8"/>
      <c r="PGV90" s="8"/>
      <c r="PGW90" s="8"/>
      <c r="PGX90" s="8"/>
      <c r="PGY90" s="8"/>
      <c r="PGZ90" s="8"/>
      <c r="PHA90" s="8"/>
      <c r="PHB90" s="8"/>
      <c r="PHC90" s="8"/>
      <c r="PHD90" s="8"/>
      <c r="PHE90" s="8"/>
      <c r="PHF90" s="8"/>
      <c r="PHG90" s="8"/>
      <c r="PHH90" s="8"/>
      <c r="PHI90" s="8"/>
      <c r="PHJ90" s="8"/>
      <c r="PHK90" s="8"/>
      <c r="PHL90" s="8"/>
      <c r="PHM90" s="8"/>
      <c r="PHN90" s="8"/>
      <c r="PHO90" s="8"/>
      <c r="PHP90" s="8"/>
      <c r="PHQ90" s="8"/>
      <c r="PHR90" s="8"/>
      <c r="PHS90" s="8"/>
      <c r="PHT90" s="8"/>
      <c r="PHU90" s="8"/>
      <c r="PHV90" s="8"/>
      <c r="PHW90" s="8"/>
      <c r="PHX90" s="8"/>
      <c r="PHY90" s="8"/>
      <c r="PHZ90" s="8"/>
      <c r="PIA90" s="8"/>
      <c r="PIB90" s="8"/>
      <c r="PIC90" s="8"/>
      <c r="PID90" s="8"/>
      <c r="PIE90" s="8"/>
      <c r="PIF90" s="8"/>
      <c r="PIG90" s="8"/>
      <c r="PIH90" s="8"/>
      <c r="PII90" s="8"/>
      <c r="PIJ90" s="8"/>
      <c r="PIK90" s="8"/>
      <c r="PIL90" s="8"/>
      <c r="PIM90" s="8"/>
      <c r="PIN90" s="8"/>
      <c r="PIO90" s="8"/>
      <c r="PIP90" s="8"/>
      <c r="PIQ90" s="8"/>
      <c r="PIR90" s="8"/>
      <c r="PIS90" s="8"/>
      <c r="PIT90" s="8"/>
      <c r="PIU90" s="8"/>
      <c r="PIV90" s="8"/>
      <c r="PIW90" s="8"/>
      <c r="PIX90" s="8"/>
      <c r="PIY90" s="8"/>
      <c r="PIZ90" s="8"/>
      <c r="PJA90" s="8"/>
      <c r="PJB90" s="8"/>
      <c r="PJC90" s="8"/>
      <c r="PJD90" s="8"/>
      <c r="PJE90" s="8"/>
      <c r="PJF90" s="8"/>
      <c r="PJG90" s="8"/>
      <c r="PJH90" s="8"/>
      <c r="PJI90" s="8"/>
      <c r="PJJ90" s="8"/>
      <c r="PJK90" s="8"/>
      <c r="PJL90" s="8"/>
      <c r="PJM90" s="8"/>
      <c r="PJN90" s="8"/>
      <c r="PJO90" s="8"/>
      <c r="PJP90" s="8"/>
      <c r="PJQ90" s="8"/>
      <c r="PJR90" s="8"/>
      <c r="PJS90" s="8"/>
      <c r="PJT90" s="8"/>
      <c r="PJU90" s="8"/>
      <c r="PJV90" s="8"/>
      <c r="PJW90" s="8"/>
      <c r="PJX90" s="8"/>
      <c r="PJY90" s="8"/>
      <c r="PJZ90" s="8"/>
      <c r="PKA90" s="8"/>
      <c r="PKB90" s="8"/>
      <c r="PKC90" s="8"/>
      <c r="PKD90" s="8"/>
      <c r="PKE90" s="8"/>
      <c r="PKF90" s="8"/>
      <c r="PKG90" s="8"/>
      <c r="PKH90" s="8"/>
      <c r="PKI90" s="8"/>
      <c r="PKJ90" s="8"/>
      <c r="PKK90" s="8"/>
      <c r="PKL90" s="8"/>
      <c r="PKM90" s="8"/>
      <c r="PKN90" s="8"/>
      <c r="PKO90" s="8"/>
      <c r="PKP90" s="8"/>
      <c r="PKQ90" s="8"/>
      <c r="PKR90" s="8"/>
      <c r="PKS90" s="8"/>
      <c r="PKT90" s="8"/>
      <c r="PKU90" s="8"/>
      <c r="PKV90" s="8"/>
      <c r="PKW90" s="8"/>
      <c r="PKX90" s="8"/>
      <c r="PKY90" s="8"/>
      <c r="PKZ90" s="8"/>
      <c r="PLA90" s="8"/>
      <c r="PLB90" s="8"/>
      <c r="PLC90" s="8"/>
      <c r="PLD90" s="8"/>
      <c r="PLE90" s="8"/>
      <c r="PLF90" s="8"/>
      <c r="PLG90" s="8"/>
      <c r="PLH90" s="8"/>
      <c r="PLI90" s="8"/>
      <c r="PLJ90" s="8"/>
      <c r="PLK90" s="8"/>
      <c r="PLL90" s="8"/>
      <c r="PLM90" s="8"/>
      <c r="PLN90" s="8"/>
      <c r="PLO90" s="8"/>
      <c r="PLP90" s="8"/>
      <c r="PLQ90" s="8"/>
      <c r="PLR90" s="8"/>
      <c r="PLS90" s="8"/>
      <c r="PLT90" s="8"/>
      <c r="PLU90" s="8"/>
      <c r="PLV90" s="8"/>
      <c r="PLW90" s="8"/>
      <c r="PLX90" s="8"/>
      <c r="PLY90" s="8"/>
      <c r="PLZ90" s="8"/>
      <c r="PMA90" s="8"/>
      <c r="PMB90" s="8"/>
      <c r="PMC90" s="8"/>
      <c r="PMD90" s="8"/>
      <c r="PME90" s="8"/>
      <c r="PMF90" s="8"/>
      <c r="PMG90" s="8"/>
      <c r="PMH90" s="8"/>
      <c r="PMI90" s="8"/>
      <c r="PMJ90" s="8"/>
      <c r="PMK90" s="8"/>
      <c r="PML90" s="8"/>
      <c r="PMM90" s="8"/>
      <c r="PMN90" s="8"/>
      <c r="PMO90" s="8"/>
      <c r="PMP90" s="8"/>
      <c r="PMQ90" s="8"/>
      <c r="PMR90" s="8"/>
      <c r="PMS90" s="8"/>
      <c r="PMT90" s="8"/>
      <c r="PMU90" s="8"/>
      <c r="PMV90" s="8"/>
      <c r="PMW90" s="8"/>
      <c r="PMX90" s="8"/>
      <c r="PMY90" s="8"/>
      <c r="PMZ90" s="8"/>
      <c r="PNA90" s="8"/>
      <c r="PNB90" s="8"/>
      <c r="PNC90" s="8"/>
      <c r="PND90" s="8"/>
      <c r="PNE90" s="8"/>
      <c r="PNF90" s="8"/>
      <c r="PNG90" s="8"/>
      <c r="PNH90" s="8"/>
      <c r="PNI90" s="8"/>
      <c r="PNJ90" s="8"/>
      <c r="PNK90" s="8"/>
      <c r="PNL90" s="8"/>
      <c r="PNM90" s="8"/>
      <c r="PNN90" s="8"/>
      <c r="PNO90" s="8"/>
      <c r="PNP90" s="8"/>
      <c r="PNQ90" s="8"/>
      <c r="PNR90" s="8"/>
      <c r="PNS90" s="8"/>
      <c r="PNT90" s="8"/>
      <c r="PNU90" s="8"/>
      <c r="PNV90" s="8"/>
      <c r="PNW90" s="8"/>
      <c r="PNX90" s="8"/>
      <c r="PNY90" s="8"/>
      <c r="PNZ90" s="8"/>
      <c r="POA90" s="8"/>
      <c r="POB90" s="8"/>
      <c r="POC90" s="8"/>
      <c r="POD90" s="8"/>
      <c r="POE90" s="8"/>
      <c r="POF90" s="8"/>
      <c r="POG90" s="8"/>
      <c r="POH90" s="8"/>
      <c r="POI90" s="8"/>
      <c r="POJ90" s="8"/>
      <c r="POK90" s="8"/>
      <c r="POL90" s="8"/>
      <c r="POM90" s="8"/>
      <c r="PON90" s="8"/>
      <c r="POO90" s="8"/>
      <c r="POP90" s="8"/>
      <c r="POQ90" s="8"/>
      <c r="POR90" s="8"/>
      <c r="POS90" s="8"/>
      <c r="POT90" s="8"/>
      <c r="POU90" s="8"/>
      <c r="POV90" s="8"/>
      <c r="POW90" s="8"/>
      <c r="POX90" s="8"/>
      <c r="POY90" s="8"/>
      <c r="POZ90" s="8"/>
      <c r="PPA90" s="8"/>
      <c r="PPB90" s="8"/>
      <c r="PPC90" s="8"/>
      <c r="PPD90" s="8"/>
      <c r="PPE90" s="8"/>
      <c r="PPF90" s="8"/>
      <c r="PPG90" s="8"/>
      <c r="PPH90" s="8"/>
      <c r="PPI90" s="8"/>
      <c r="PPJ90" s="8"/>
      <c r="PPK90" s="8"/>
      <c r="PPL90" s="8"/>
      <c r="PPM90" s="8"/>
      <c r="PPN90" s="8"/>
      <c r="PPO90" s="8"/>
      <c r="PPP90" s="8"/>
      <c r="PPQ90" s="8"/>
      <c r="PPR90" s="8"/>
      <c r="PPS90" s="8"/>
      <c r="PPT90" s="8"/>
      <c r="PPU90" s="8"/>
      <c r="PPV90" s="8"/>
      <c r="PPW90" s="8"/>
      <c r="PPX90" s="8"/>
      <c r="PPY90" s="8"/>
      <c r="PPZ90" s="8"/>
      <c r="PQA90" s="8"/>
      <c r="PQB90" s="8"/>
      <c r="PQC90" s="8"/>
      <c r="PQD90" s="8"/>
      <c r="PQE90" s="8"/>
      <c r="PQF90" s="8"/>
      <c r="PQG90" s="8"/>
      <c r="PQH90" s="8"/>
      <c r="PQI90" s="8"/>
      <c r="PQJ90" s="8"/>
      <c r="PQK90" s="8"/>
      <c r="PQL90" s="8"/>
      <c r="PQM90" s="8"/>
      <c r="PQN90" s="8"/>
      <c r="PQO90" s="8"/>
      <c r="PQP90" s="8"/>
      <c r="PQQ90" s="8"/>
      <c r="PQR90" s="8"/>
      <c r="PQS90" s="8"/>
      <c r="PQT90" s="8"/>
      <c r="PQU90" s="8"/>
      <c r="PQV90" s="8"/>
      <c r="PQW90" s="8"/>
      <c r="PQX90" s="8"/>
      <c r="PQY90" s="8"/>
      <c r="PQZ90" s="8"/>
      <c r="PRA90" s="8"/>
      <c r="PRB90" s="8"/>
      <c r="PRC90" s="8"/>
      <c r="PRD90" s="8"/>
      <c r="PRE90" s="8"/>
      <c r="PRF90" s="8"/>
      <c r="PRG90" s="8"/>
      <c r="PRH90" s="8"/>
      <c r="PRI90" s="8"/>
      <c r="PRJ90" s="8"/>
      <c r="PRK90" s="8"/>
      <c r="PRL90" s="8"/>
      <c r="PRM90" s="8"/>
      <c r="PRN90" s="8"/>
      <c r="PRO90" s="8"/>
      <c r="PRP90" s="8"/>
      <c r="PRQ90" s="8"/>
      <c r="PRR90" s="8"/>
      <c r="PRS90" s="8"/>
      <c r="PRT90" s="8"/>
      <c r="PRU90" s="8"/>
      <c r="PRV90" s="8"/>
      <c r="PRW90" s="8"/>
      <c r="PRX90" s="8"/>
      <c r="PRY90" s="8"/>
      <c r="PRZ90" s="8"/>
      <c r="PSA90" s="8"/>
      <c r="PSB90" s="8"/>
      <c r="PSC90" s="8"/>
      <c r="PSD90" s="8"/>
      <c r="PSE90" s="8"/>
      <c r="PSF90" s="8"/>
      <c r="PSG90" s="8"/>
      <c r="PSH90" s="8"/>
      <c r="PSI90" s="8"/>
      <c r="PSJ90" s="8"/>
      <c r="PSK90" s="8"/>
      <c r="PSL90" s="8"/>
      <c r="PSM90" s="8"/>
      <c r="PSN90" s="8"/>
      <c r="PSO90" s="8"/>
      <c r="PSP90" s="8"/>
      <c r="PSQ90" s="8"/>
      <c r="PSR90" s="8"/>
      <c r="PSS90" s="8"/>
      <c r="PST90" s="8"/>
      <c r="PSU90" s="8"/>
      <c r="PSV90" s="8"/>
      <c r="PSW90" s="8"/>
      <c r="PSX90" s="8"/>
      <c r="PSY90" s="8"/>
      <c r="PSZ90" s="8"/>
      <c r="PTA90" s="8"/>
      <c r="PTB90" s="8"/>
      <c r="PTC90" s="8"/>
      <c r="PTD90" s="8"/>
      <c r="PTE90" s="8"/>
      <c r="PTF90" s="8"/>
      <c r="PTG90" s="8"/>
      <c r="PTH90" s="8"/>
      <c r="PTI90" s="8"/>
      <c r="PTJ90" s="8"/>
      <c r="PTK90" s="8"/>
      <c r="PTL90" s="8"/>
      <c r="PTM90" s="8"/>
      <c r="PTN90" s="8"/>
      <c r="PTO90" s="8"/>
      <c r="PTP90" s="8"/>
      <c r="PTQ90" s="8"/>
      <c r="PTR90" s="8"/>
      <c r="PTS90" s="8"/>
      <c r="PTT90" s="8"/>
      <c r="PTU90" s="8"/>
      <c r="PTV90" s="8"/>
      <c r="PTW90" s="8"/>
      <c r="PTX90" s="8"/>
      <c r="PTY90" s="8"/>
      <c r="PTZ90" s="8"/>
      <c r="PUA90" s="8"/>
      <c r="PUB90" s="8"/>
      <c r="PUC90" s="8"/>
      <c r="PUD90" s="8"/>
      <c r="PUE90" s="8"/>
      <c r="PUF90" s="8"/>
      <c r="PUG90" s="8"/>
      <c r="PUH90" s="8"/>
      <c r="PUI90" s="8"/>
      <c r="PUJ90" s="8"/>
      <c r="PUK90" s="8"/>
      <c r="PUL90" s="8"/>
      <c r="PUM90" s="8"/>
      <c r="PUN90" s="8"/>
      <c r="PUO90" s="8"/>
      <c r="PUP90" s="8"/>
      <c r="PUQ90" s="8"/>
      <c r="PUR90" s="8"/>
      <c r="PUS90" s="8"/>
      <c r="PUT90" s="8"/>
      <c r="PUU90" s="8"/>
      <c r="PUV90" s="8"/>
      <c r="PUW90" s="8"/>
      <c r="PUX90" s="8"/>
      <c r="PUY90" s="8"/>
      <c r="PUZ90" s="8"/>
      <c r="PVA90" s="8"/>
      <c r="PVB90" s="8"/>
      <c r="PVC90" s="8"/>
      <c r="PVD90" s="8"/>
      <c r="PVE90" s="8"/>
      <c r="PVF90" s="8"/>
      <c r="PVG90" s="8"/>
      <c r="PVH90" s="8"/>
      <c r="PVI90" s="8"/>
      <c r="PVJ90" s="8"/>
      <c r="PVK90" s="8"/>
      <c r="PVL90" s="8"/>
      <c r="PVM90" s="8"/>
      <c r="PVN90" s="8"/>
      <c r="PVO90" s="8"/>
      <c r="PVP90" s="8"/>
      <c r="PVQ90" s="8"/>
      <c r="PVR90" s="8"/>
      <c r="PVS90" s="8"/>
      <c r="PVT90" s="8"/>
      <c r="PVU90" s="8"/>
      <c r="PVV90" s="8"/>
      <c r="PVW90" s="8"/>
      <c r="PVX90" s="8"/>
      <c r="PVY90" s="8"/>
      <c r="PVZ90" s="8"/>
      <c r="PWA90" s="8"/>
      <c r="PWB90" s="8"/>
      <c r="PWC90" s="8"/>
      <c r="PWD90" s="8"/>
      <c r="PWE90" s="8"/>
      <c r="PWF90" s="8"/>
      <c r="PWG90" s="8"/>
      <c r="PWH90" s="8"/>
      <c r="PWI90" s="8"/>
      <c r="PWJ90" s="8"/>
      <c r="PWK90" s="8"/>
      <c r="PWL90" s="8"/>
      <c r="PWM90" s="8"/>
      <c r="PWN90" s="8"/>
      <c r="PWO90" s="8"/>
      <c r="PWP90" s="8"/>
      <c r="PWQ90" s="8"/>
      <c r="PWR90" s="8"/>
      <c r="PWS90" s="8"/>
      <c r="PWT90" s="8"/>
      <c r="PWU90" s="8"/>
      <c r="PWV90" s="8"/>
      <c r="PWW90" s="8"/>
      <c r="PWX90" s="8"/>
      <c r="PWY90" s="8"/>
      <c r="PWZ90" s="8"/>
      <c r="PXA90" s="8"/>
      <c r="PXB90" s="8"/>
      <c r="PXC90" s="8"/>
      <c r="PXD90" s="8"/>
      <c r="PXE90" s="8"/>
      <c r="PXF90" s="8"/>
      <c r="PXG90" s="8"/>
      <c r="PXH90" s="8"/>
      <c r="PXI90" s="8"/>
      <c r="PXJ90" s="8"/>
      <c r="PXK90" s="8"/>
      <c r="PXL90" s="8"/>
      <c r="PXM90" s="8"/>
      <c r="PXN90" s="8"/>
      <c r="PXO90" s="8"/>
      <c r="PXP90" s="8"/>
      <c r="PXQ90" s="8"/>
      <c r="PXR90" s="8"/>
      <c r="PXS90" s="8"/>
      <c r="PXT90" s="8"/>
      <c r="PXU90" s="8"/>
      <c r="PXV90" s="8"/>
      <c r="PXW90" s="8"/>
      <c r="PXX90" s="8"/>
      <c r="PXY90" s="8"/>
      <c r="PXZ90" s="8"/>
      <c r="PYA90" s="8"/>
      <c r="PYB90" s="8"/>
      <c r="PYC90" s="8"/>
      <c r="PYD90" s="8"/>
      <c r="PYE90" s="8"/>
      <c r="PYF90" s="8"/>
      <c r="PYG90" s="8"/>
      <c r="PYH90" s="8"/>
      <c r="PYI90" s="8"/>
      <c r="PYJ90" s="8"/>
      <c r="PYK90" s="8"/>
      <c r="PYL90" s="8"/>
      <c r="PYM90" s="8"/>
      <c r="PYN90" s="8"/>
      <c r="PYO90" s="8"/>
      <c r="PYP90" s="8"/>
      <c r="PYQ90" s="8"/>
      <c r="PYR90" s="8"/>
      <c r="PYS90" s="8"/>
      <c r="PYT90" s="8"/>
      <c r="PYU90" s="8"/>
      <c r="PYV90" s="8"/>
      <c r="PYW90" s="8"/>
      <c r="PYX90" s="8"/>
      <c r="PYY90" s="8"/>
      <c r="PYZ90" s="8"/>
      <c r="PZA90" s="8"/>
      <c r="PZB90" s="8"/>
      <c r="PZC90" s="8"/>
      <c r="PZD90" s="8"/>
      <c r="PZE90" s="8"/>
      <c r="PZF90" s="8"/>
      <c r="PZG90" s="8"/>
      <c r="PZH90" s="8"/>
      <c r="PZI90" s="8"/>
      <c r="PZJ90" s="8"/>
      <c r="PZK90" s="8"/>
      <c r="PZL90" s="8"/>
      <c r="PZM90" s="8"/>
      <c r="PZN90" s="8"/>
      <c r="PZO90" s="8"/>
      <c r="PZP90" s="8"/>
      <c r="PZQ90" s="8"/>
      <c r="PZR90" s="8"/>
      <c r="PZS90" s="8"/>
      <c r="PZT90" s="8"/>
      <c r="PZU90" s="8"/>
      <c r="PZV90" s="8"/>
      <c r="PZW90" s="8"/>
      <c r="PZX90" s="8"/>
      <c r="PZY90" s="8"/>
      <c r="PZZ90" s="8"/>
      <c r="QAA90" s="8"/>
      <c r="QAB90" s="8"/>
      <c r="QAC90" s="8"/>
      <c r="QAD90" s="8"/>
      <c r="QAE90" s="8"/>
      <c r="QAF90" s="8"/>
      <c r="QAG90" s="8"/>
      <c r="QAH90" s="8"/>
      <c r="QAI90" s="8"/>
      <c r="QAJ90" s="8"/>
      <c r="QAK90" s="8"/>
      <c r="QAL90" s="8"/>
      <c r="QAM90" s="8"/>
      <c r="QAN90" s="8"/>
      <c r="QAO90" s="8"/>
      <c r="QAP90" s="8"/>
      <c r="QAQ90" s="8"/>
      <c r="QAR90" s="8"/>
      <c r="QAS90" s="8"/>
      <c r="QAT90" s="8"/>
      <c r="QAU90" s="8"/>
      <c r="QAV90" s="8"/>
      <c r="QAW90" s="8"/>
      <c r="QAX90" s="8"/>
      <c r="QAY90" s="8"/>
      <c r="QAZ90" s="8"/>
      <c r="QBA90" s="8"/>
      <c r="QBB90" s="8"/>
      <c r="QBC90" s="8"/>
      <c r="QBD90" s="8"/>
      <c r="QBE90" s="8"/>
      <c r="QBF90" s="8"/>
      <c r="QBG90" s="8"/>
      <c r="QBH90" s="8"/>
      <c r="QBI90" s="8"/>
      <c r="QBJ90" s="8"/>
      <c r="QBK90" s="8"/>
      <c r="QBL90" s="8"/>
      <c r="QBM90" s="8"/>
      <c r="QBN90" s="8"/>
      <c r="QBO90" s="8"/>
      <c r="QBP90" s="8"/>
      <c r="QBQ90" s="8"/>
      <c r="QBR90" s="8"/>
      <c r="QBS90" s="8"/>
      <c r="QBT90" s="8"/>
      <c r="QBU90" s="8"/>
      <c r="QBV90" s="8"/>
      <c r="QBW90" s="8"/>
      <c r="QBX90" s="8"/>
      <c r="QBY90" s="8"/>
      <c r="QBZ90" s="8"/>
      <c r="QCA90" s="8"/>
      <c r="QCB90" s="8"/>
      <c r="QCC90" s="8"/>
      <c r="QCD90" s="8"/>
      <c r="QCE90" s="8"/>
      <c r="QCF90" s="8"/>
      <c r="QCG90" s="8"/>
      <c r="QCH90" s="8"/>
      <c r="QCI90" s="8"/>
      <c r="QCJ90" s="8"/>
      <c r="QCK90" s="8"/>
      <c r="QCL90" s="8"/>
      <c r="QCM90" s="8"/>
      <c r="QCN90" s="8"/>
      <c r="QCO90" s="8"/>
      <c r="QCP90" s="8"/>
      <c r="QCQ90" s="8"/>
      <c r="QCR90" s="8"/>
      <c r="QCS90" s="8"/>
      <c r="QCT90" s="8"/>
      <c r="QCU90" s="8"/>
      <c r="QCV90" s="8"/>
      <c r="QCW90" s="8"/>
      <c r="QCX90" s="8"/>
      <c r="QCY90" s="8"/>
      <c r="QCZ90" s="8"/>
      <c r="QDA90" s="8"/>
      <c r="QDB90" s="8"/>
      <c r="QDC90" s="8"/>
      <c r="QDD90" s="8"/>
      <c r="QDE90" s="8"/>
      <c r="QDF90" s="8"/>
      <c r="QDG90" s="8"/>
      <c r="QDH90" s="8"/>
      <c r="QDI90" s="8"/>
      <c r="QDJ90" s="8"/>
      <c r="QDK90" s="8"/>
      <c r="QDL90" s="8"/>
      <c r="QDM90" s="8"/>
      <c r="QDN90" s="8"/>
      <c r="QDO90" s="8"/>
      <c r="QDP90" s="8"/>
      <c r="QDQ90" s="8"/>
      <c r="QDR90" s="8"/>
      <c r="QDS90" s="8"/>
      <c r="QDT90" s="8"/>
      <c r="QDU90" s="8"/>
      <c r="QDV90" s="8"/>
      <c r="QDW90" s="8"/>
      <c r="QDX90" s="8"/>
      <c r="QDY90" s="8"/>
      <c r="QDZ90" s="8"/>
      <c r="QEA90" s="8"/>
      <c r="QEB90" s="8"/>
      <c r="QEC90" s="8"/>
      <c r="QED90" s="8"/>
      <c r="QEE90" s="8"/>
      <c r="QEF90" s="8"/>
      <c r="QEG90" s="8"/>
      <c r="QEH90" s="8"/>
      <c r="QEI90" s="8"/>
      <c r="QEJ90" s="8"/>
      <c r="QEK90" s="8"/>
      <c r="QEL90" s="8"/>
      <c r="QEM90" s="8"/>
      <c r="QEN90" s="8"/>
      <c r="QEO90" s="8"/>
      <c r="QEP90" s="8"/>
      <c r="QEQ90" s="8"/>
      <c r="QER90" s="8"/>
      <c r="QES90" s="8"/>
      <c r="QET90" s="8"/>
      <c r="QEU90" s="8"/>
      <c r="QEV90" s="8"/>
      <c r="QEW90" s="8"/>
      <c r="QEX90" s="8"/>
      <c r="QEY90" s="8"/>
      <c r="QEZ90" s="8"/>
      <c r="QFA90" s="8"/>
      <c r="QFB90" s="8"/>
      <c r="QFC90" s="8"/>
      <c r="QFD90" s="8"/>
      <c r="QFE90" s="8"/>
      <c r="QFF90" s="8"/>
      <c r="QFG90" s="8"/>
      <c r="QFH90" s="8"/>
      <c r="QFI90" s="8"/>
      <c r="QFJ90" s="8"/>
      <c r="QFK90" s="8"/>
      <c r="QFL90" s="8"/>
      <c r="QFM90" s="8"/>
      <c r="QFN90" s="8"/>
      <c r="QFO90" s="8"/>
      <c r="QFP90" s="8"/>
      <c r="QFQ90" s="8"/>
      <c r="QFR90" s="8"/>
      <c r="QFS90" s="8"/>
      <c r="QFT90" s="8"/>
      <c r="QFU90" s="8"/>
      <c r="QFV90" s="8"/>
      <c r="QFW90" s="8"/>
      <c r="QFX90" s="8"/>
      <c r="QFY90" s="8"/>
      <c r="QFZ90" s="8"/>
      <c r="QGA90" s="8"/>
      <c r="QGB90" s="8"/>
      <c r="QGC90" s="8"/>
      <c r="QGD90" s="8"/>
      <c r="QGE90" s="8"/>
      <c r="QGF90" s="8"/>
      <c r="QGG90" s="8"/>
      <c r="QGH90" s="8"/>
      <c r="QGI90" s="8"/>
      <c r="QGJ90" s="8"/>
      <c r="QGK90" s="8"/>
      <c r="QGL90" s="8"/>
      <c r="QGM90" s="8"/>
      <c r="QGN90" s="8"/>
      <c r="QGO90" s="8"/>
      <c r="QGP90" s="8"/>
      <c r="QGQ90" s="8"/>
      <c r="QGR90" s="8"/>
      <c r="QGS90" s="8"/>
      <c r="QGT90" s="8"/>
      <c r="QGU90" s="8"/>
      <c r="QGV90" s="8"/>
      <c r="QGW90" s="8"/>
      <c r="QGX90" s="8"/>
      <c r="QGY90" s="8"/>
      <c r="QGZ90" s="8"/>
      <c r="QHA90" s="8"/>
      <c r="QHB90" s="8"/>
      <c r="QHC90" s="8"/>
      <c r="QHD90" s="8"/>
      <c r="QHE90" s="8"/>
      <c r="QHF90" s="8"/>
      <c r="QHG90" s="8"/>
      <c r="QHH90" s="8"/>
      <c r="QHI90" s="8"/>
      <c r="QHJ90" s="8"/>
      <c r="QHK90" s="8"/>
      <c r="QHL90" s="8"/>
      <c r="QHM90" s="8"/>
      <c r="QHN90" s="8"/>
      <c r="QHO90" s="8"/>
      <c r="QHP90" s="8"/>
      <c r="QHQ90" s="8"/>
      <c r="QHR90" s="8"/>
      <c r="QHS90" s="8"/>
      <c r="QHT90" s="8"/>
      <c r="QHU90" s="8"/>
      <c r="QHV90" s="8"/>
      <c r="QHW90" s="8"/>
      <c r="QHX90" s="8"/>
      <c r="QHY90" s="8"/>
      <c r="QHZ90" s="8"/>
      <c r="QIA90" s="8"/>
      <c r="QIB90" s="8"/>
      <c r="QIC90" s="8"/>
      <c r="QID90" s="8"/>
      <c r="QIE90" s="8"/>
      <c r="QIF90" s="8"/>
      <c r="QIG90" s="8"/>
      <c r="QIH90" s="8"/>
      <c r="QII90" s="8"/>
      <c r="QIJ90" s="8"/>
      <c r="QIK90" s="8"/>
      <c r="QIL90" s="8"/>
      <c r="QIM90" s="8"/>
      <c r="QIN90" s="8"/>
      <c r="QIO90" s="8"/>
      <c r="QIP90" s="8"/>
      <c r="QIQ90" s="8"/>
      <c r="QIR90" s="8"/>
      <c r="QIS90" s="8"/>
      <c r="QIT90" s="8"/>
      <c r="QIU90" s="8"/>
      <c r="QIV90" s="8"/>
      <c r="QIW90" s="8"/>
      <c r="QIX90" s="8"/>
      <c r="QIY90" s="8"/>
      <c r="QIZ90" s="8"/>
      <c r="QJA90" s="8"/>
      <c r="QJB90" s="8"/>
      <c r="QJC90" s="8"/>
      <c r="QJD90" s="8"/>
      <c r="QJE90" s="8"/>
      <c r="QJF90" s="8"/>
      <c r="QJG90" s="8"/>
      <c r="QJH90" s="8"/>
      <c r="QJI90" s="8"/>
      <c r="QJJ90" s="8"/>
      <c r="QJK90" s="8"/>
      <c r="QJL90" s="8"/>
      <c r="QJM90" s="8"/>
      <c r="QJN90" s="8"/>
      <c r="QJO90" s="8"/>
      <c r="QJP90" s="8"/>
      <c r="QJQ90" s="8"/>
      <c r="QJR90" s="8"/>
      <c r="QJS90" s="8"/>
      <c r="QJT90" s="8"/>
      <c r="QJU90" s="8"/>
      <c r="QJV90" s="8"/>
      <c r="QJW90" s="8"/>
      <c r="QJX90" s="8"/>
      <c r="QJY90" s="8"/>
      <c r="QJZ90" s="8"/>
      <c r="QKA90" s="8"/>
      <c r="QKB90" s="8"/>
      <c r="QKC90" s="8"/>
      <c r="QKD90" s="8"/>
      <c r="QKE90" s="8"/>
      <c r="QKF90" s="8"/>
      <c r="QKG90" s="8"/>
      <c r="QKH90" s="8"/>
      <c r="QKI90" s="8"/>
      <c r="QKJ90" s="8"/>
      <c r="QKK90" s="8"/>
      <c r="QKL90" s="8"/>
      <c r="QKM90" s="8"/>
      <c r="QKN90" s="8"/>
      <c r="QKO90" s="8"/>
      <c r="QKP90" s="8"/>
      <c r="QKQ90" s="8"/>
      <c r="QKR90" s="8"/>
      <c r="QKS90" s="8"/>
      <c r="QKT90" s="8"/>
      <c r="QKU90" s="8"/>
      <c r="QKV90" s="8"/>
      <c r="QKW90" s="8"/>
      <c r="QKX90" s="8"/>
      <c r="QKY90" s="8"/>
      <c r="QKZ90" s="8"/>
      <c r="QLA90" s="8"/>
      <c r="QLB90" s="8"/>
      <c r="QLC90" s="8"/>
      <c r="QLD90" s="8"/>
      <c r="QLE90" s="8"/>
      <c r="QLF90" s="8"/>
      <c r="QLG90" s="8"/>
      <c r="QLH90" s="8"/>
      <c r="QLI90" s="8"/>
      <c r="QLJ90" s="8"/>
      <c r="QLK90" s="8"/>
      <c r="QLL90" s="8"/>
      <c r="QLM90" s="8"/>
      <c r="QLN90" s="8"/>
      <c r="QLO90" s="8"/>
      <c r="QLP90" s="8"/>
      <c r="QLQ90" s="8"/>
      <c r="QLR90" s="8"/>
      <c r="QLS90" s="8"/>
      <c r="QLT90" s="8"/>
      <c r="QLU90" s="8"/>
      <c r="QLV90" s="8"/>
      <c r="QLW90" s="8"/>
      <c r="QLX90" s="8"/>
      <c r="QLY90" s="8"/>
      <c r="QLZ90" s="8"/>
      <c r="QMA90" s="8"/>
      <c r="QMB90" s="8"/>
      <c r="QMC90" s="8"/>
      <c r="QMD90" s="8"/>
      <c r="QME90" s="8"/>
      <c r="QMF90" s="8"/>
      <c r="QMG90" s="8"/>
      <c r="QMH90" s="8"/>
      <c r="QMI90" s="8"/>
      <c r="QMJ90" s="8"/>
      <c r="QMK90" s="8"/>
      <c r="QML90" s="8"/>
      <c r="QMM90" s="8"/>
      <c r="QMN90" s="8"/>
      <c r="QMO90" s="8"/>
      <c r="QMP90" s="8"/>
      <c r="QMQ90" s="8"/>
      <c r="QMR90" s="8"/>
      <c r="QMS90" s="8"/>
      <c r="QMT90" s="8"/>
      <c r="QMU90" s="8"/>
      <c r="QMV90" s="8"/>
      <c r="QMW90" s="8"/>
      <c r="QMX90" s="8"/>
      <c r="QMY90" s="8"/>
      <c r="QMZ90" s="8"/>
      <c r="QNA90" s="8"/>
      <c r="QNB90" s="8"/>
      <c r="QNC90" s="8"/>
      <c r="QND90" s="8"/>
      <c r="QNE90" s="8"/>
      <c r="QNF90" s="8"/>
      <c r="QNG90" s="8"/>
      <c r="QNH90" s="8"/>
      <c r="QNI90" s="8"/>
      <c r="QNJ90" s="8"/>
      <c r="QNK90" s="8"/>
      <c r="QNL90" s="8"/>
      <c r="QNM90" s="8"/>
      <c r="QNN90" s="8"/>
      <c r="QNO90" s="8"/>
      <c r="QNP90" s="8"/>
      <c r="QNQ90" s="8"/>
      <c r="QNR90" s="8"/>
      <c r="QNS90" s="8"/>
      <c r="QNT90" s="8"/>
      <c r="QNU90" s="8"/>
      <c r="QNV90" s="8"/>
      <c r="QNW90" s="8"/>
      <c r="QNX90" s="8"/>
      <c r="QNY90" s="8"/>
      <c r="QNZ90" s="8"/>
      <c r="QOA90" s="8"/>
      <c r="QOB90" s="8"/>
      <c r="QOC90" s="8"/>
      <c r="QOD90" s="8"/>
      <c r="QOE90" s="8"/>
      <c r="QOF90" s="8"/>
      <c r="QOG90" s="8"/>
      <c r="QOH90" s="8"/>
      <c r="QOI90" s="8"/>
      <c r="QOJ90" s="8"/>
      <c r="QOK90" s="8"/>
      <c r="QOL90" s="8"/>
      <c r="QOM90" s="8"/>
      <c r="QON90" s="8"/>
      <c r="QOO90" s="8"/>
      <c r="QOP90" s="8"/>
      <c r="QOQ90" s="8"/>
      <c r="QOR90" s="8"/>
      <c r="QOS90" s="8"/>
      <c r="QOT90" s="8"/>
      <c r="QOU90" s="8"/>
      <c r="QOV90" s="8"/>
      <c r="QOW90" s="8"/>
      <c r="QOX90" s="8"/>
      <c r="QOY90" s="8"/>
      <c r="QOZ90" s="8"/>
      <c r="QPA90" s="8"/>
      <c r="QPB90" s="8"/>
      <c r="QPC90" s="8"/>
      <c r="QPD90" s="8"/>
      <c r="QPE90" s="8"/>
      <c r="QPF90" s="8"/>
      <c r="QPG90" s="8"/>
      <c r="QPH90" s="8"/>
      <c r="QPI90" s="8"/>
      <c r="QPJ90" s="8"/>
      <c r="QPK90" s="8"/>
      <c r="QPL90" s="8"/>
      <c r="QPM90" s="8"/>
      <c r="QPN90" s="8"/>
      <c r="QPO90" s="8"/>
      <c r="QPP90" s="8"/>
      <c r="QPQ90" s="8"/>
      <c r="QPR90" s="8"/>
      <c r="QPS90" s="8"/>
      <c r="QPT90" s="8"/>
      <c r="QPU90" s="8"/>
      <c r="QPV90" s="8"/>
      <c r="QPW90" s="8"/>
      <c r="QPX90" s="8"/>
      <c r="QPY90" s="8"/>
      <c r="QPZ90" s="8"/>
      <c r="QQA90" s="8"/>
      <c r="QQB90" s="8"/>
      <c r="QQC90" s="8"/>
      <c r="QQD90" s="8"/>
      <c r="QQE90" s="8"/>
      <c r="QQF90" s="8"/>
      <c r="QQG90" s="8"/>
      <c r="QQH90" s="8"/>
      <c r="QQI90" s="8"/>
      <c r="QQJ90" s="8"/>
      <c r="QQK90" s="8"/>
      <c r="QQL90" s="8"/>
      <c r="QQM90" s="8"/>
      <c r="QQN90" s="8"/>
      <c r="QQO90" s="8"/>
      <c r="QQP90" s="8"/>
      <c r="QQQ90" s="8"/>
      <c r="QQR90" s="8"/>
      <c r="QQS90" s="8"/>
      <c r="QQT90" s="8"/>
      <c r="QQU90" s="8"/>
      <c r="QQV90" s="8"/>
      <c r="QQW90" s="8"/>
      <c r="QQX90" s="8"/>
      <c r="QQY90" s="8"/>
      <c r="QQZ90" s="8"/>
      <c r="QRA90" s="8"/>
      <c r="QRB90" s="8"/>
      <c r="QRC90" s="8"/>
      <c r="QRD90" s="8"/>
      <c r="QRE90" s="8"/>
      <c r="QRF90" s="8"/>
      <c r="QRG90" s="8"/>
      <c r="QRH90" s="8"/>
      <c r="QRI90" s="8"/>
      <c r="QRJ90" s="8"/>
      <c r="QRK90" s="8"/>
      <c r="QRL90" s="8"/>
      <c r="QRM90" s="8"/>
      <c r="QRN90" s="8"/>
      <c r="QRO90" s="8"/>
      <c r="QRP90" s="8"/>
      <c r="QRQ90" s="8"/>
      <c r="QRR90" s="8"/>
      <c r="QRS90" s="8"/>
      <c r="QRT90" s="8"/>
      <c r="QRU90" s="8"/>
      <c r="QRV90" s="8"/>
      <c r="QRW90" s="8"/>
      <c r="QRX90" s="8"/>
      <c r="QRY90" s="8"/>
      <c r="QRZ90" s="8"/>
      <c r="QSA90" s="8"/>
      <c r="QSB90" s="8"/>
      <c r="QSC90" s="8"/>
      <c r="QSD90" s="8"/>
      <c r="QSE90" s="8"/>
      <c r="QSF90" s="8"/>
      <c r="QSG90" s="8"/>
      <c r="QSH90" s="8"/>
      <c r="QSI90" s="8"/>
      <c r="QSJ90" s="8"/>
      <c r="QSK90" s="8"/>
      <c r="QSL90" s="8"/>
      <c r="QSM90" s="8"/>
      <c r="QSN90" s="8"/>
      <c r="QSO90" s="8"/>
      <c r="QSP90" s="8"/>
      <c r="QSQ90" s="8"/>
      <c r="QSR90" s="8"/>
      <c r="QSS90" s="8"/>
      <c r="QST90" s="8"/>
      <c r="QSU90" s="8"/>
      <c r="QSV90" s="8"/>
      <c r="QSW90" s="8"/>
      <c r="QSX90" s="8"/>
      <c r="QSY90" s="8"/>
      <c r="QSZ90" s="8"/>
      <c r="QTA90" s="8"/>
      <c r="QTB90" s="8"/>
      <c r="QTC90" s="8"/>
      <c r="QTD90" s="8"/>
      <c r="QTE90" s="8"/>
      <c r="QTF90" s="8"/>
      <c r="QTG90" s="8"/>
      <c r="QTH90" s="8"/>
      <c r="QTI90" s="8"/>
      <c r="QTJ90" s="8"/>
      <c r="QTK90" s="8"/>
      <c r="QTL90" s="8"/>
      <c r="QTM90" s="8"/>
      <c r="QTN90" s="8"/>
      <c r="QTO90" s="8"/>
      <c r="QTP90" s="8"/>
      <c r="QTQ90" s="8"/>
      <c r="QTR90" s="8"/>
      <c r="QTS90" s="8"/>
      <c r="QTT90" s="8"/>
      <c r="QTU90" s="8"/>
      <c r="QTV90" s="8"/>
      <c r="QTW90" s="8"/>
      <c r="QTX90" s="8"/>
      <c r="QTY90" s="8"/>
      <c r="QTZ90" s="8"/>
      <c r="QUA90" s="8"/>
      <c r="QUB90" s="8"/>
      <c r="QUC90" s="8"/>
      <c r="QUD90" s="8"/>
      <c r="QUE90" s="8"/>
      <c r="QUF90" s="8"/>
      <c r="QUG90" s="8"/>
      <c r="QUH90" s="8"/>
      <c r="QUI90" s="8"/>
      <c r="QUJ90" s="8"/>
      <c r="QUK90" s="8"/>
      <c r="QUL90" s="8"/>
      <c r="QUM90" s="8"/>
      <c r="QUN90" s="8"/>
      <c r="QUO90" s="8"/>
      <c r="QUP90" s="8"/>
      <c r="QUQ90" s="8"/>
      <c r="QUR90" s="8"/>
      <c r="QUS90" s="8"/>
      <c r="QUT90" s="8"/>
      <c r="QUU90" s="8"/>
      <c r="QUV90" s="8"/>
      <c r="QUW90" s="8"/>
      <c r="QUX90" s="8"/>
      <c r="QUY90" s="8"/>
      <c r="QUZ90" s="8"/>
      <c r="QVA90" s="8"/>
      <c r="QVB90" s="8"/>
      <c r="QVC90" s="8"/>
      <c r="QVD90" s="8"/>
      <c r="QVE90" s="8"/>
      <c r="QVF90" s="8"/>
      <c r="QVG90" s="8"/>
      <c r="QVH90" s="8"/>
      <c r="QVI90" s="8"/>
      <c r="QVJ90" s="8"/>
      <c r="QVK90" s="8"/>
      <c r="QVL90" s="8"/>
      <c r="QVM90" s="8"/>
      <c r="QVN90" s="8"/>
      <c r="QVO90" s="8"/>
      <c r="QVP90" s="8"/>
      <c r="QVQ90" s="8"/>
      <c r="QVR90" s="8"/>
      <c r="QVS90" s="8"/>
      <c r="QVT90" s="8"/>
      <c r="QVU90" s="8"/>
      <c r="QVV90" s="8"/>
      <c r="QVW90" s="8"/>
      <c r="QVX90" s="8"/>
      <c r="QVY90" s="8"/>
      <c r="QVZ90" s="8"/>
      <c r="QWA90" s="8"/>
      <c r="QWB90" s="8"/>
      <c r="QWC90" s="8"/>
      <c r="QWD90" s="8"/>
      <c r="QWE90" s="8"/>
      <c r="QWF90" s="8"/>
      <c r="QWG90" s="8"/>
      <c r="QWH90" s="8"/>
      <c r="QWI90" s="8"/>
      <c r="QWJ90" s="8"/>
      <c r="QWK90" s="8"/>
      <c r="QWL90" s="8"/>
      <c r="QWM90" s="8"/>
      <c r="QWN90" s="8"/>
      <c r="QWO90" s="8"/>
      <c r="QWP90" s="8"/>
      <c r="QWQ90" s="8"/>
      <c r="QWR90" s="8"/>
      <c r="QWS90" s="8"/>
      <c r="QWT90" s="8"/>
      <c r="QWU90" s="8"/>
      <c r="QWV90" s="8"/>
      <c r="QWW90" s="8"/>
      <c r="QWX90" s="8"/>
      <c r="QWY90" s="8"/>
      <c r="QWZ90" s="8"/>
      <c r="QXA90" s="8"/>
      <c r="QXB90" s="8"/>
      <c r="QXC90" s="8"/>
      <c r="QXD90" s="8"/>
      <c r="QXE90" s="8"/>
      <c r="QXF90" s="8"/>
      <c r="QXG90" s="8"/>
      <c r="QXH90" s="8"/>
      <c r="QXI90" s="8"/>
      <c r="QXJ90" s="8"/>
      <c r="QXK90" s="8"/>
      <c r="QXL90" s="8"/>
      <c r="QXM90" s="8"/>
      <c r="QXN90" s="8"/>
      <c r="QXO90" s="8"/>
      <c r="QXP90" s="8"/>
      <c r="QXQ90" s="8"/>
      <c r="QXR90" s="8"/>
      <c r="QXS90" s="8"/>
      <c r="QXT90" s="8"/>
      <c r="QXU90" s="8"/>
      <c r="QXV90" s="8"/>
      <c r="QXW90" s="8"/>
      <c r="QXX90" s="8"/>
      <c r="QXY90" s="8"/>
      <c r="QXZ90" s="8"/>
      <c r="QYA90" s="8"/>
      <c r="QYB90" s="8"/>
      <c r="QYC90" s="8"/>
      <c r="QYD90" s="8"/>
      <c r="QYE90" s="8"/>
      <c r="QYF90" s="8"/>
      <c r="QYG90" s="8"/>
      <c r="QYH90" s="8"/>
      <c r="QYI90" s="8"/>
      <c r="QYJ90" s="8"/>
      <c r="QYK90" s="8"/>
      <c r="QYL90" s="8"/>
      <c r="QYM90" s="8"/>
      <c r="QYN90" s="8"/>
      <c r="QYO90" s="8"/>
      <c r="QYP90" s="8"/>
      <c r="QYQ90" s="8"/>
      <c r="QYR90" s="8"/>
      <c r="QYS90" s="8"/>
      <c r="QYT90" s="8"/>
      <c r="QYU90" s="8"/>
      <c r="QYV90" s="8"/>
      <c r="QYW90" s="8"/>
      <c r="QYX90" s="8"/>
      <c r="QYY90" s="8"/>
      <c r="QYZ90" s="8"/>
      <c r="QZA90" s="8"/>
      <c r="QZB90" s="8"/>
      <c r="QZC90" s="8"/>
      <c r="QZD90" s="8"/>
      <c r="QZE90" s="8"/>
      <c r="QZF90" s="8"/>
      <c r="QZG90" s="8"/>
      <c r="QZH90" s="8"/>
      <c r="QZI90" s="8"/>
      <c r="QZJ90" s="8"/>
      <c r="QZK90" s="8"/>
      <c r="QZL90" s="8"/>
      <c r="QZM90" s="8"/>
      <c r="QZN90" s="8"/>
      <c r="QZO90" s="8"/>
      <c r="QZP90" s="8"/>
      <c r="QZQ90" s="8"/>
      <c r="QZR90" s="8"/>
      <c r="QZS90" s="8"/>
      <c r="QZT90" s="8"/>
      <c r="QZU90" s="8"/>
      <c r="QZV90" s="8"/>
      <c r="QZW90" s="8"/>
      <c r="QZX90" s="8"/>
      <c r="QZY90" s="8"/>
      <c r="QZZ90" s="8"/>
      <c r="RAA90" s="8"/>
      <c r="RAB90" s="8"/>
      <c r="RAC90" s="8"/>
      <c r="RAD90" s="8"/>
      <c r="RAE90" s="8"/>
      <c r="RAF90" s="8"/>
      <c r="RAG90" s="8"/>
      <c r="RAH90" s="8"/>
      <c r="RAI90" s="8"/>
      <c r="RAJ90" s="8"/>
      <c r="RAK90" s="8"/>
      <c r="RAL90" s="8"/>
      <c r="RAM90" s="8"/>
      <c r="RAN90" s="8"/>
      <c r="RAO90" s="8"/>
      <c r="RAP90" s="8"/>
      <c r="RAQ90" s="8"/>
      <c r="RAR90" s="8"/>
      <c r="RAS90" s="8"/>
      <c r="RAT90" s="8"/>
      <c r="RAU90" s="8"/>
      <c r="RAV90" s="8"/>
      <c r="RAW90" s="8"/>
      <c r="RAX90" s="8"/>
      <c r="RAY90" s="8"/>
      <c r="RAZ90" s="8"/>
      <c r="RBA90" s="8"/>
      <c r="RBB90" s="8"/>
      <c r="RBC90" s="8"/>
      <c r="RBD90" s="8"/>
      <c r="RBE90" s="8"/>
      <c r="RBF90" s="8"/>
      <c r="RBG90" s="8"/>
      <c r="RBH90" s="8"/>
      <c r="RBI90" s="8"/>
      <c r="RBJ90" s="8"/>
      <c r="RBK90" s="8"/>
      <c r="RBL90" s="8"/>
      <c r="RBM90" s="8"/>
      <c r="RBN90" s="8"/>
      <c r="RBO90" s="8"/>
      <c r="RBP90" s="8"/>
      <c r="RBQ90" s="8"/>
      <c r="RBR90" s="8"/>
      <c r="RBS90" s="8"/>
      <c r="RBT90" s="8"/>
      <c r="RBU90" s="8"/>
      <c r="RBV90" s="8"/>
      <c r="RBW90" s="8"/>
      <c r="RBX90" s="8"/>
      <c r="RBY90" s="8"/>
      <c r="RBZ90" s="8"/>
      <c r="RCA90" s="8"/>
      <c r="RCB90" s="8"/>
      <c r="RCC90" s="8"/>
      <c r="RCD90" s="8"/>
      <c r="RCE90" s="8"/>
      <c r="RCF90" s="8"/>
      <c r="RCG90" s="8"/>
      <c r="RCH90" s="8"/>
      <c r="RCI90" s="8"/>
      <c r="RCJ90" s="8"/>
      <c r="RCK90" s="8"/>
      <c r="RCL90" s="8"/>
      <c r="RCM90" s="8"/>
      <c r="RCN90" s="8"/>
      <c r="RCO90" s="8"/>
      <c r="RCP90" s="8"/>
      <c r="RCQ90" s="8"/>
      <c r="RCR90" s="8"/>
      <c r="RCS90" s="8"/>
      <c r="RCT90" s="8"/>
      <c r="RCU90" s="8"/>
      <c r="RCV90" s="8"/>
      <c r="RCW90" s="8"/>
      <c r="RCX90" s="8"/>
      <c r="RCY90" s="8"/>
      <c r="RCZ90" s="8"/>
      <c r="RDA90" s="8"/>
      <c r="RDB90" s="8"/>
      <c r="RDC90" s="8"/>
      <c r="RDD90" s="8"/>
      <c r="RDE90" s="8"/>
      <c r="RDF90" s="8"/>
      <c r="RDG90" s="8"/>
      <c r="RDH90" s="8"/>
      <c r="RDI90" s="8"/>
      <c r="RDJ90" s="8"/>
      <c r="RDK90" s="8"/>
      <c r="RDL90" s="8"/>
      <c r="RDM90" s="8"/>
      <c r="RDN90" s="8"/>
      <c r="RDO90" s="8"/>
      <c r="RDP90" s="8"/>
      <c r="RDQ90" s="8"/>
      <c r="RDR90" s="8"/>
      <c r="RDS90" s="8"/>
      <c r="RDT90" s="8"/>
      <c r="RDU90" s="8"/>
      <c r="RDV90" s="8"/>
      <c r="RDW90" s="8"/>
      <c r="RDX90" s="8"/>
      <c r="RDY90" s="8"/>
      <c r="RDZ90" s="8"/>
      <c r="REA90" s="8"/>
      <c r="REB90" s="8"/>
      <c r="REC90" s="8"/>
      <c r="RED90" s="8"/>
      <c r="REE90" s="8"/>
      <c r="REF90" s="8"/>
      <c r="REG90" s="8"/>
      <c r="REH90" s="8"/>
      <c r="REI90" s="8"/>
      <c r="REJ90" s="8"/>
      <c r="REK90" s="8"/>
      <c r="REL90" s="8"/>
      <c r="REM90" s="8"/>
      <c r="REN90" s="8"/>
      <c r="REO90" s="8"/>
      <c r="REP90" s="8"/>
      <c r="REQ90" s="8"/>
      <c r="RER90" s="8"/>
      <c r="RES90" s="8"/>
      <c r="RET90" s="8"/>
      <c r="REU90" s="8"/>
      <c r="REV90" s="8"/>
      <c r="REW90" s="8"/>
      <c r="REX90" s="8"/>
      <c r="REY90" s="8"/>
      <c r="REZ90" s="8"/>
      <c r="RFA90" s="8"/>
      <c r="RFB90" s="8"/>
      <c r="RFC90" s="8"/>
      <c r="RFD90" s="8"/>
      <c r="RFE90" s="8"/>
      <c r="RFF90" s="8"/>
      <c r="RFG90" s="8"/>
      <c r="RFH90" s="8"/>
      <c r="RFI90" s="8"/>
      <c r="RFJ90" s="8"/>
      <c r="RFK90" s="8"/>
      <c r="RFL90" s="8"/>
      <c r="RFM90" s="8"/>
      <c r="RFN90" s="8"/>
      <c r="RFO90" s="8"/>
      <c r="RFP90" s="8"/>
      <c r="RFQ90" s="8"/>
      <c r="RFR90" s="8"/>
      <c r="RFS90" s="8"/>
      <c r="RFT90" s="8"/>
      <c r="RFU90" s="8"/>
      <c r="RFV90" s="8"/>
      <c r="RFW90" s="8"/>
      <c r="RFX90" s="8"/>
      <c r="RFY90" s="8"/>
      <c r="RFZ90" s="8"/>
      <c r="RGA90" s="8"/>
      <c r="RGB90" s="8"/>
      <c r="RGC90" s="8"/>
      <c r="RGD90" s="8"/>
      <c r="RGE90" s="8"/>
      <c r="RGF90" s="8"/>
      <c r="RGG90" s="8"/>
      <c r="RGH90" s="8"/>
      <c r="RGI90" s="8"/>
      <c r="RGJ90" s="8"/>
      <c r="RGK90" s="8"/>
      <c r="RGL90" s="8"/>
      <c r="RGM90" s="8"/>
      <c r="RGN90" s="8"/>
      <c r="RGO90" s="8"/>
      <c r="RGP90" s="8"/>
      <c r="RGQ90" s="8"/>
      <c r="RGR90" s="8"/>
      <c r="RGS90" s="8"/>
      <c r="RGT90" s="8"/>
      <c r="RGU90" s="8"/>
      <c r="RGV90" s="8"/>
      <c r="RGW90" s="8"/>
      <c r="RGX90" s="8"/>
      <c r="RGY90" s="8"/>
      <c r="RGZ90" s="8"/>
      <c r="RHA90" s="8"/>
      <c r="RHB90" s="8"/>
      <c r="RHC90" s="8"/>
      <c r="RHD90" s="8"/>
      <c r="RHE90" s="8"/>
      <c r="RHF90" s="8"/>
      <c r="RHG90" s="8"/>
      <c r="RHH90" s="8"/>
      <c r="RHI90" s="8"/>
      <c r="RHJ90" s="8"/>
      <c r="RHK90" s="8"/>
      <c r="RHL90" s="8"/>
      <c r="RHM90" s="8"/>
      <c r="RHN90" s="8"/>
      <c r="RHO90" s="8"/>
      <c r="RHP90" s="8"/>
      <c r="RHQ90" s="8"/>
      <c r="RHR90" s="8"/>
      <c r="RHS90" s="8"/>
      <c r="RHT90" s="8"/>
      <c r="RHU90" s="8"/>
      <c r="RHV90" s="8"/>
      <c r="RHW90" s="8"/>
      <c r="RHX90" s="8"/>
      <c r="RHY90" s="8"/>
      <c r="RHZ90" s="8"/>
      <c r="RIA90" s="8"/>
      <c r="RIB90" s="8"/>
      <c r="RIC90" s="8"/>
      <c r="RID90" s="8"/>
      <c r="RIE90" s="8"/>
      <c r="RIF90" s="8"/>
      <c r="RIG90" s="8"/>
      <c r="RIH90" s="8"/>
      <c r="RII90" s="8"/>
      <c r="RIJ90" s="8"/>
      <c r="RIK90" s="8"/>
      <c r="RIL90" s="8"/>
      <c r="RIM90" s="8"/>
      <c r="RIN90" s="8"/>
      <c r="RIO90" s="8"/>
      <c r="RIP90" s="8"/>
      <c r="RIQ90" s="8"/>
      <c r="RIR90" s="8"/>
      <c r="RIS90" s="8"/>
      <c r="RIT90" s="8"/>
      <c r="RIU90" s="8"/>
      <c r="RIV90" s="8"/>
      <c r="RIW90" s="8"/>
      <c r="RIX90" s="8"/>
      <c r="RIY90" s="8"/>
      <c r="RIZ90" s="8"/>
      <c r="RJA90" s="8"/>
      <c r="RJB90" s="8"/>
      <c r="RJC90" s="8"/>
      <c r="RJD90" s="8"/>
      <c r="RJE90" s="8"/>
      <c r="RJF90" s="8"/>
      <c r="RJG90" s="8"/>
      <c r="RJH90" s="8"/>
      <c r="RJI90" s="8"/>
      <c r="RJJ90" s="8"/>
      <c r="RJK90" s="8"/>
      <c r="RJL90" s="8"/>
      <c r="RJM90" s="8"/>
      <c r="RJN90" s="8"/>
      <c r="RJO90" s="8"/>
      <c r="RJP90" s="8"/>
      <c r="RJQ90" s="8"/>
      <c r="RJR90" s="8"/>
      <c r="RJS90" s="8"/>
      <c r="RJT90" s="8"/>
      <c r="RJU90" s="8"/>
      <c r="RJV90" s="8"/>
      <c r="RJW90" s="8"/>
      <c r="RJX90" s="8"/>
      <c r="RJY90" s="8"/>
      <c r="RJZ90" s="8"/>
      <c r="RKA90" s="8"/>
      <c r="RKB90" s="8"/>
      <c r="RKC90" s="8"/>
      <c r="RKD90" s="8"/>
      <c r="RKE90" s="8"/>
      <c r="RKF90" s="8"/>
      <c r="RKG90" s="8"/>
      <c r="RKH90" s="8"/>
      <c r="RKI90" s="8"/>
      <c r="RKJ90" s="8"/>
      <c r="RKK90" s="8"/>
      <c r="RKL90" s="8"/>
      <c r="RKM90" s="8"/>
      <c r="RKN90" s="8"/>
      <c r="RKO90" s="8"/>
      <c r="RKP90" s="8"/>
      <c r="RKQ90" s="8"/>
      <c r="RKR90" s="8"/>
      <c r="RKS90" s="8"/>
      <c r="RKT90" s="8"/>
      <c r="RKU90" s="8"/>
      <c r="RKV90" s="8"/>
      <c r="RKW90" s="8"/>
      <c r="RKX90" s="8"/>
      <c r="RKY90" s="8"/>
      <c r="RKZ90" s="8"/>
      <c r="RLA90" s="8"/>
      <c r="RLB90" s="8"/>
      <c r="RLC90" s="8"/>
      <c r="RLD90" s="8"/>
      <c r="RLE90" s="8"/>
      <c r="RLF90" s="8"/>
      <c r="RLG90" s="8"/>
      <c r="RLH90" s="8"/>
      <c r="RLI90" s="8"/>
      <c r="RLJ90" s="8"/>
      <c r="RLK90" s="8"/>
      <c r="RLL90" s="8"/>
      <c r="RLM90" s="8"/>
      <c r="RLN90" s="8"/>
      <c r="RLO90" s="8"/>
      <c r="RLP90" s="8"/>
      <c r="RLQ90" s="8"/>
      <c r="RLR90" s="8"/>
      <c r="RLS90" s="8"/>
      <c r="RLT90" s="8"/>
      <c r="RLU90" s="8"/>
      <c r="RLV90" s="8"/>
      <c r="RLW90" s="8"/>
      <c r="RLX90" s="8"/>
      <c r="RLY90" s="8"/>
      <c r="RLZ90" s="8"/>
      <c r="RMA90" s="8"/>
      <c r="RMB90" s="8"/>
      <c r="RMC90" s="8"/>
      <c r="RMD90" s="8"/>
      <c r="RME90" s="8"/>
      <c r="RMF90" s="8"/>
      <c r="RMG90" s="8"/>
      <c r="RMH90" s="8"/>
      <c r="RMI90" s="8"/>
      <c r="RMJ90" s="8"/>
      <c r="RMK90" s="8"/>
      <c r="RML90" s="8"/>
      <c r="RMM90" s="8"/>
      <c r="RMN90" s="8"/>
      <c r="RMO90" s="8"/>
      <c r="RMP90" s="8"/>
      <c r="RMQ90" s="8"/>
      <c r="RMR90" s="8"/>
      <c r="RMS90" s="8"/>
      <c r="RMT90" s="8"/>
      <c r="RMU90" s="8"/>
      <c r="RMV90" s="8"/>
      <c r="RMW90" s="8"/>
      <c r="RMX90" s="8"/>
      <c r="RMY90" s="8"/>
      <c r="RMZ90" s="8"/>
      <c r="RNA90" s="8"/>
      <c r="RNB90" s="8"/>
      <c r="RNC90" s="8"/>
      <c r="RND90" s="8"/>
      <c r="RNE90" s="8"/>
      <c r="RNF90" s="8"/>
      <c r="RNG90" s="8"/>
      <c r="RNH90" s="8"/>
      <c r="RNI90" s="8"/>
      <c r="RNJ90" s="8"/>
      <c r="RNK90" s="8"/>
      <c r="RNL90" s="8"/>
      <c r="RNM90" s="8"/>
      <c r="RNN90" s="8"/>
      <c r="RNO90" s="8"/>
      <c r="RNP90" s="8"/>
      <c r="RNQ90" s="8"/>
      <c r="RNR90" s="8"/>
      <c r="RNS90" s="8"/>
      <c r="RNT90" s="8"/>
      <c r="RNU90" s="8"/>
      <c r="RNV90" s="8"/>
      <c r="RNW90" s="8"/>
      <c r="RNX90" s="8"/>
      <c r="RNY90" s="8"/>
      <c r="RNZ90" s="8"/>
      <c r="ROA90" s="8"/>
      <c r="ROB90" s="8"/>
      <c r="ROC90" s="8"/>
      <c r="ROD90" s="8"/>
      <c r="ROE90" s="8"/>
      <c r="ROF90" s="8"/>
      <c r="ROG90" s="8"/>
      <c r="ROH90" s="8"/>
      <c r="ROI90" s="8"/>
      <c r="ROJ90" s="8"/>
      <c r="ROK90" s="8"/>
      <c r="ROL90" s="8"/>
      <c r="ROM90" s="8"/>
      <c r="RON90" s="8"/>
      <c r="ROO90" s="8"/>
      <c r="ROP90" s="8"/>
      <c r="ROQ90" s="8"/>
      <c r="ROR90" s="8"/>
      <c r="ROS90" s="8"/>
      <c r="ROT90" s="8"/>
      <c r="ROU90" s="8"/>
      <c r="ROV90" s="8"/>
      <c r="ROW90" s="8"/>
      <c r="ROX90" s="8"/>
      <c r="ROY90" s="8"/>
      <c r="ROZ90" s="8"/>
      <c r="RPA90" s="8"/>
      <c r="RPB90" s="8"/>
      <c r="RPC90" s="8"/>
      <c r="RPD90" s="8"/>
      <c r="RPE90" s="8"/>
      <c r="RPF90" s="8"/>
      <c r="RPG90" s="8"/>
      <c r="RPH90" s="8"/>
      <c r="RPI90" s="8"/>
      <c r="RPJ90" s="8"/>
      <c r="RPK90" s="8"/>
      <c r="RPL90" s="8"/>
      <c r="RPM90" s="8"/>
      <c r="RPN90" s="8"/>
      <c r="RPO90" s="8"/>
      <c r="RPP90" s="8"/>
      <c r="RPQ90" s="8"/>
      <c r="RPR90" s="8"/>
      <c r="RPS90" s="8"/>
      <c r="RPT90" s="8"/>
      <c r="RPU90" s="8"/>
      <c r="RPV90" s="8"/>
      <c r="RPW90" s="8"/>
      <c r="RPX90" s="8"/>
      <c r="RPY90" s="8"/>
      <c r="RPZ90" s="8"/>
      <c r="RQA90" s="8"/>
      <c r="RQB90" s="8"/>
      <c r="RQC90" s="8"/>
      <c r="RQD90" s="8"/>
      <c r="RQE90" s="8"/>
      <c r="RQF90" s="8"/>
      <c r="RQG90" s="8"/>
      <c r="RQH90" s="8"/>
      <c r="RQI90" s="8"/>
      <c r="RQJ90" s="8"/>
      <c r="RQK90" s="8"/>
      <c r="RQL90" s="8"/>
      <c r="RQM90" s="8"/>
      <c r="RQN90" s="8"/>
      <c r="RQO90" s="8"/>
      <c r="RQP90" s="8"/>
      <c r="RQQ90" s="8"/>
      <c r="RQR90" s="8"/>
      <c r="RQS90" s="8"/>
      <c r="RQT90" s="8"/>
      <c r="RQU90" s="8"/>
      <c r="RQV90" s="8"/>
      <c r="RQW90" s="8"/>
      <c r="RQX90" s="8"/>
      <c r="RQY90" s="8"/>
      <c r="RQZ90" s="8"/>
      <c r="RRA90" s="8"/>
      <c r="RRB90" s="8"/>
      <c r="RRC90" s="8"/>
      <c r="RRD90" s="8"/>
      <c r="RRE90" s="8"/>
      <c r="RRF90" s="8"/>
      <c r="RRG90" s="8"/>
      <c r="RRH90" s="8"/>
      <c r="RRI90" s="8"/>
      <c r="RRJ90" s="8"/>
      <c r="RRK90" s="8"/>
      <c r="RRL90" s="8"/>
      <c r="RRM90" s="8"/>
      <c r="RRN90" s="8"/>
      <c r="RRO90" s="8"/>
      <c r="RRP90" s="8"/>
      <c r="RRQ90" s="8"/>
      <c r="RRR90" s="8"/>
      <c r="RRS90" s="8"/>
      <c r="RRT90" s="8"/>
      <c r="RRU90" s="8"/>
      <c r="RRV90" s="8"/>
      <c r="RRW90" s="8"/>
      <c r="RRX90" s="8"/>
      <c r="RRY90" s="8"/>
      <c r="RRZ90" s="8"/>
      <c r="RSA90" s="8"/>
      <c r="RSB90" s="8"/>
      <c r="RSC90" s="8"/>
      <c r="RSD90" s="8"/>
      <c r="RSE90" s="8"/>
      <c r="RSF90" s="8"/>
      <c r="RSG90" s="8"/>
      <c r="RSH90" s="8"/>
      <c r="RSI90" s="8"/>
      <c r="RSJ90" s="8"/>
      <c r="RSK90" s="8"/>
      <c r="RSL90" s="8"/>
      <c r="RSM90" s="8"/>
      <c r="RSN90" s="8"/>
      <c r="RSO90" s="8"/>
      <c r="RSP90" s="8"/>
      <c r="RSQ90" s="8"/>
      <c r="RSR90" s="8"/>
      <c r="RSS90" s="8"/>
      <c r="RST90" s="8"/>
      <c r="RSU90" s="8"/>
      <c r="RSV90" s="8"/>
      <c r="RSW90" s="8"/>
      <c r="RSX90" s="8"/>
      <c r="RSY90" s="8"/>
      <c r="RSZ90" s="8"/>
      <c r="RTA90" s="8"/>
      <c r="RTB90" s="8"/>
      <c r="RTC90" s="8"/>
      <c r="RTD90" s="8"/>
      <c r="RTE90" s="8"/>
      <c r="RTF90" s="8"/>
      <c r="RTG90" s="8"/>
      <c r="RTH90" s="8"/>
      <c r="RTI90" s="8"/>
      <c r="RTJ90" s="8"/>
      <c r="RTK90" s="8"/>
      <c r="RTL90" s="8"/>
      <c r="RTM90" s="8"/>
      <c r="RTN90" s="8"/>
      <c r="RTO90" s="8"/>
      <c r="RTP90" s="8"/>
      <c r="RTQ90" s="8"/>
      <c r="RTR90" s="8"/>
      <c r="RTS90" s="8"/>
      <c r="RTT90" s="8"/>
      <c r="RTU90" s="8"/>
      <c r="RTV90" s="8"/>
      <c r="RTW90" s="8"/>
      <c r="RTX90" s="8"/>
      <c r="RTY90" s="8"/>
      <c r="RTZ90" s="8"/>
      <c r="RUA90" s="8"/>
      <c r="RUB90" s="8"/>
      <c r="RUC90" s="8"/>
      <c r="RUD90" s="8"/>
      <c r="RUE90" s="8"/>
      <c r="RUF90" s="8"/>
      <c r="RUG90" s="8"/>
      <c r="RUH90" s="8"/>
      <c r="RUI90" s="8"/>
      <c r="RUJ90" s="8"/>
      <c r="RUK90" s="8"/>
      <c r="RUL90" s="8"/>
      <c r="RUM90" s="8"/>
      <c r="RUN90" s="8"/>
      <c r="RUO90" s="8"/>
      <c r="RUP90" s="8"/>
      <c r="RUQ90" s="8"/>
      <c r="RUR90" s="8"/>
      <c r="RUS90" s="8"/>
      <c r="RUT90" s="8"/>
      <c r="RUU90" s="8"/>
      <c r="RUV90" s="8"/>
      <c r="RUW90" s="8"/>
      <c r="RUX90" s="8"/>
      <c r="RUY90" s="8"/>
      <c r="RUZ90" s="8"/>
      <c r="RVA90" s="8"/>
      <c r="RVB90" s="8"/>
      <c r="RVC90" s="8"/>
      <c r="RVD90" s="8"/>
      <c r="RVE90" s="8"/>
      <c r="RVF90" s="8"/>
      <c r="RVG90" s="8"/>
      <c r="RVH90" s="8"/>
      <c r="RVI90" s="8"/>
      <c r="RVJ90" s="8"/>
      <c r="RVK90" s="8"/>
      <c r="RVL90" s="8"/>
      <c r="RVM90" s="8"/>
      <c r="RVN90" s="8"/>
      <c r="RVO90" s="8"/>
      <c r="RVP90" s="8"/>
      <c r="RVQ90" s="8"/>
      <c r="RVR90" s="8"/>
      <c r="RVS90" s="8"/>
      <c r="RVT90" s="8"/>
      <c r="RVU90" s="8"/>
      <c r="RVV90" s="8"/>
      <c r="RVW90" s="8"/>
      <c r="RVX90" s="8"/>
      <c r="RVY90" s="8"/>
      <c r="RVZ90" s="8"/>
      <c r="RWA90" s="8"/>
      <c r="RWB90" s="8"/>
      <c r="RWC90" s="8"/>
      <c r="RWD90" s="8"/>
      <c r="RWE90" s="8"/>
      <c r="RWF90" s="8"/>
      <c r="RWG90" s="8"/>
      <c r="RWH90" s="8"/>
      <c r="RWI90" s="8"/>
      <c r="RWJ90" s="8"/>
      <c r="RWK90" s="8"/>
      <c r="RWL90" s="8"/>
      <c r="RWM90" s="8"/>
      <c r="RWN90" s="8"/>
      <c r="RWO90" s="8"/>
      <c r="RWP90" s="8"/>
      <c r="RWQ90" s="8"/>
      <c r="RWR90" s="8"/>
      <c r="RWS90" s="8"/>
      <c r="RWT90" s="8"/>
      <c r="RWU90" s="8"/>
      <c r="RWV90" s="8"/>
      <c r="RWW90" s="8"/>
      <c r="RWX90" s="8"/>
      <c r="RWY90" s="8"/>
      <c r="RWZ90" s="8"/>
      <c r="RXA90" s="8"/>
      <c r="RXB90" s="8"/>
      <c r="RXC90" s="8"/>
      <c r="RXD90" s="8"/>
      <c r="RXE90" s="8"/>
      <c r="RXF90" s="8"/>
      <c r="RXG90" s="8"/>
      <c r="RXH90" s="8"/>
      <c r="RXI90" s="8"/>
      <c r="RXJ90" s="8"/>
      <c r="RXK90" s="8"/>
      <c r="RXL90" s="8"/>
      <c r="RXM90" s="8"/>
      <c r="RXN90" s="8"/>
      <c r="RXO90" s="8"/>
      <c r="RXP90" s="8"/>
      <c r="RXQ90" s="8"/>
      <c r="RXR90" s="8"/>
      <c r="RXS90" s="8"/>
      <c r="RXT90" s="8"/>
      <c r="RXU90" s="8"/>
      <c r="RXV90" s="8"/>
      <c r="RXW90" s="8"/>
      <c r="RXX90" s="8"/>
      <c r="RXY90" s="8"/>
      <c r="RXZ90" s="8"/>
      <c r="RYA90" s="8"/>
      <c r="RYB90" s="8"/>
      <c r="RYC90" s="8"/>
      <c r="RYD90" s="8"/>
      <c r="RYE90" s="8"/>
      <c r="RYF90" s="8"/>
      <c r="RYG90" s="8"/>
      <c r="RYH90" s="8"/>
      <c r="RYI90" s="8"/>
      <c r="RYJ90" s="8"/>
      <c r="RYK90" s="8"/>
      <c r="RYL90" s="8"/>
      <c r="RYM90" s="8"/>
      <c r="RYN90" s="8"/>
      <c r="RYO90" s="8"/>
      <c r="RYP90" s="8"/>
      <c r="RYQ90" s="8"/>
      <c r="RYR90" s="8"/>
      <c r="RYS90" s="8"/>
      <c r="RYT90" s="8"/>
      <c r="RYU90" s="8"/>
      <c r="RYV90" s="8"/>
      <c r="RYW90" s="8"/>
      <c r="RYX90" s="8"/>
      <c r="RYY90" s="8"/>
      <c r="RYZ90" s="8"/>
      <c r="RZA90" s="8"/>
      <c r="RZB90" s="8"/>
      <c r="RZC90" s="8"/>
      <c r="RZD90" s="8"/>
      <c r="RZE90" s="8"/>
      <c r="RZF90" s="8"/>
      <c r="RZG90" s="8"/>
      <c r="RZH90" s="8"/>
      <c r="RZI90" s="8"/>
      <c r="RZJ90" s="8"/>
      <c r="RZK90" s="8"/>
      <c r="RZL90" s="8"/>
      <c r="RZM90" s="8"/>
      <c r="RZN90" s="8"/>
      <c r="RZO90" s="8"/>
      <c r="RZP90" s="8"/>
      <c r="RZQ90" s="8"/>
      <c r="RZR90" s="8"/>
      <c r="RZS90" s="8"/>
      <c r="RZT90" s="8"/>
      <c r="RZU90" s="8"/>
      <c r="RZV90" s="8"/>
      <c r="RZW90" s="8"/>
      <c r="RZX90" s="8"/>
      <c r="RZY90" s="8"/>
      <c r="RZZ90" s="8"/>
      <c r="SAA90" s="8"/>
      <c r="SAB90" s="8"/>
      <c r="SAC90" s="8"/>
      <c r="SAD90" s="8"/>
      <c r="SAE90" s="8"/>
      <c r="SAF90" s="8"/>
      <c r="SAG90" s="8"/>
      <c r="SAH90" s="8"/>
      <c r="SAI90" s="8"/>
      <c r="SAJ90" s="8"/>
      <c r="SAK90" s="8"/>
      <c r="SAL90" s="8"/>
      <c r="SAM90" s="8"/>
      <c r="SAN90" s="8"/>
      <c r="SAO90" s="8"/>
      <c r="SAP90" s="8"/>
      <c r="SAQ90" s="8"/>
      <c r="SAR90" s="8"/>
      <c r="SAS90" s="8"/>
      <c r="SAT90" s="8"/>
      <c r="SAU90" s="8"/>
      <c r="SAV90" s="8"/>
      <c r="SAW90" s="8"/>
      <c r="SAX90" s="8"/>
      <c r="SAY90" s="8"/>
      <c r="SAZ90" s="8"/>
      <c r="SBA90" s="8"/>
      <c r="SBB90" s="8"/>
      <c r="SBC90" s="8"/>
      <c r="SBD90" s="8"/>
      <c r="SBE90" s="8"/>
      <c r="SBF90" s="8"/>
      <c r="SBG90" s="8"/>
      <c r="SBH90" s="8"/>
      <c r="SBI90" s="8"/>
      <c r="SBJ90" s="8"/>
      <c r="SBK90" s="8"/>
      <c r="SBL90" s="8"/>
      <c r="SBM90" s="8"/>
      <c r="SBN90" s="8"/>
      <c r="SBO90" s="8"/>
      <c r="SBP90" s="8"/>
      <c r="SBQ90" s="8"/>
      <c r="SBR90" s="8"/>
      <c r="SBS90" s="8"/>
      <c r="SBT90" s="8"/>
      <c r="SBU90" s="8"/>
      <c r="SBV90" s="8"/>
      <c r="SBW90" s="8"/>
      <c r="SBX90" s="8"/>
      <c r="SBY90" s="8"/>
      <c r="SBZ90" s="8"/>
      <c r="SCA90" s="8"/>
      <c r="SCB90" s="8"/>
      <c r="SCC90" s="8"/>
      <c r="SCD90" s="8"/>
      <c r="SCE90" s="8"/>
      <c r="SCF90" s="8"/>
      <c r="SCG90" s="8"/>
      <c r="SCH90" s="8"/>
      <c r="SCI90" s="8"/>
      <c r="SCJ90" s="8"/>
      <c r="SCK90" s="8"/>
      <c r="SCL90" s="8"/>
      <c r="SCM90" s="8"/>
      <c r="SCN90" s="8"/>
      <c r="SCO90" s="8"/>
      <c r="SCP90" s="8"/>
      <c r="SCQ90" s="8"/>
      <c r="SCR90" s="8"/>
      <c r="SCS90" s="8"/>
      <c r="SCT90" s="8"/>
      <c r="SCU90" s="8"/>
      <c r="SCV90" s="8"/>
      <c r="SCW90" s="8"/>
      <c r="SCX90" s="8"/>
      <c r="SCY90" s="8"/>
      <c r="SCZ90" s="8"/>
      <c r="SDA90" s="8"/>
      <c r="SDB90" s="8"/>
      <c r="SDC90" s="8"/>
      <c r="SDD90" s="8"/>
      <c r="SDE90" s="8"/>
      <c r="SDF90" s="8"/>
      <c r="SDG90" s="8"/>
      <c r="SDH90" s="8"/>
      <c r="SDI90" s="8"/>
      <c r="SDJ90" s="8"/>
      <c r="SDK90" s="8"/>
      <c r="SDL90" s="8"/>
      <c r="SDM90" s="8"/>
      <c r="SDN90" s="8"/>
      <c r="SDO90" s="8"/>
      <c r="SDP90" s="8"/>
      <c r="SDQ90" s="8"/>
      <c r="SDR90" s="8"/>
      <c r="SDS90" s="8"/>
      <c r="SDT90" s="8"/>
      <c r="SDU90" s="8"/>
      <c r="SDV90" s="8"/>
      <c r="SDW90" s="8"/>
      <c r="SDX90" s="8"/>
      <c r="SDY90" s="8"/>
      <c r="SDZ90" s="8"/>
      <c r="SEA90" s="8"/>
      <c r="SEB90" s="8"/>
      <c r="SEC90" s="8"/>
      <c r="SED90" s="8"/>
      <c r="SEE90" s="8"/>
      <c r="SEF90" s="8"/>
      <c r="SEG90" s="8"/>
      <c r="SEH90" s="8"/>
      <c r="SEI90" s="8"/>
      <c r="SEJ90" s="8"/>
      <c r="SEK90" s="8"/>
      <c r="SEL90" s="8"/>
      <c r="SEM90" s="8"/>
      <c r="SEN90" s="8"/>
      <c r="SEO90" s="8"/>
      <c r="SEP90" s="8"/>
      <c r="SEQ90" s="8"/>
      <c r="SER90" s="8"/>
      <c r="SES90" s="8"/>
      <c r="SET90" s="8"/>
      <c r="SEU90" s="8"/>
      <c r="SEV90" s="8"/>
      <c r="SEW90" s="8"/>
      <c r="SEX90" s="8"/>
      <c r="SEY90" s="8"/>
      <c r="SEZ90" s="8"/>
      <c r="SFA90" s="8"/>
      <c r="SFB90" s="8"/>
      <c r="SFC90" s="8"/>
      <c r="SFD90" s="8"/>
      <c r="SFE90" s="8"/>
      <c r="SFF90" s="8"/>
      <c r="SFG90" s="8"/>
      <c r="SFH90" s="8"/>
      <c r="SFI90" s="8"/>
      <c r="SFJ90" s="8"/>
      <c r="SFK90" s="8"/>
      <c r="SFL90" s="8"/>
      <c r="SFM90" s="8"/>
      <c r="SFN90" s="8"/>
      <c r="SFO90" s="8"/>
      <c r="SFP90" s="8"/>
      <c r="SFQ90" s="8"/>
      <c r="SFR90" s="8"/>
      <c r="SFS90" s="8"/>
      <c r="SFT90" s="8"/>
      <c r="SFU90" s="8"/>
      <c r="SFV90" s="8"/>
      <c r="SFW90" s="8"/>
      <c r="SFX90" s="8"/>
      <c r="SFY90" s="8"/>
      <c r="SFZ90" s="8"/>
      <c r="SGA90" s="8"/>
      <c r="SGB90" s="8"/>
      <c r="SGC90" s="8"/>
      <c r="SGD90" s="8"/>
      <c r="SGE90" s="8"/>
      <c r="SGF90" s="8"/>
      <c r="SGG90" s="8"/>
      <c r="SGH90" s="8"/>
      <c r="SGI90" s="8"/>
      <c r="SGJ90" s="8"/>
      <c r="SGK90" s="8"/>
      <c r="SGL90" s="8"/>
      <c r="SGM90" s="8"/>
      <c r="SGN90" s="8"/>
      <c r="SGO90" s="8"/>
      <c r="SGP90" s="8"/>
      <c r="SGQ90" s="8"/>
      <c r="SGR90" s="8"/>
      <c r="SGS90" s="8"/>
      <c r="SGT90" s="8"/>
      <c r="SGU90" s="8"/>
      <c r="SGV90" s="8"/>
      <c r="SGW90" s="8"/>
      <c r="SGX90" s="8"/>
      <c r="SGY90" s="8"/>
      <c r="SGZ90" s="8"/>
      <c r="SHA90" s="8"/>
      <c r="SHB90" s="8"/>
      <c r="SHC90" s="8"/>
      <c r="SHD90" s="8"/>
      <c r="SHE90" s="8"/>
      <c r="SHF90" s="8"/>
      <c r="SHG90" s="8"/>
      <c r="SHH90" s="8"/>
      <c r="SHI90" s="8"/>
      <c r="SHJ90" s="8"/>
      <c r="SHK90" s="8"/>
      <c r="SHL90" s="8"/>
      <c r="SHM90" s="8"/>
      <c r="SHN90" s="8"/>
      <c r="SHO90" s="8"/>
      <c r="SHP90" s="8"/>
      <c r="SHQ90" s="8"/>
      <c r="SHR90" s="8"/>
      <c r="SHS90" s="8"/>
      <c r="SHT90" s="8"/>
      <c r="SHU90" s="8"/>
      <c r="SHV90" s="8"/>
      <c r="SHW90" s="8"/>
      <c r="SHX90" s="8"/>
      <c r="SHY90" s="8"/>
      <c r="SHZ90" s="8"/>
      <c r="SIA90" s="8"/>
      <c r="SIB90" s="8"/>
      <c r="SIC90" s="8"/>
      <c r="SID90" s="8"/>
      <c r="SIE90" s="8"/>
      <c r="SIF90" s="8"/>
      <c r="SIG90" s="8"/>
      <c r="SIH90" s="8"/>
      <c r="SII90" s="8"/>
      <c r="SIJ90" s="8"/>
      <c r="SIK90" s="8"/>
      <c r="SIL90" s="8"/>
      <c r="SIM90" s="8"/>
      <c r="SIN90" s="8"/>
      <c r="SIO90" s="8"/>
      <c r="SIP90" s="8"/>
      <c r="SIQ90" s="8"/>
      <c r="SIR90" s="8"/>
      <c r="SIS90" s="8"/>
      <c r="SIT90" s="8"/>
      <c r="SIU90" s="8"/>
      <c r="SIV90" s="8"/>
      <c r="SIW90" s="8"/>
      <c r="SIX90" s="8"/>
      <c r="SIY90" s="8"/>
      <c r="SIZ90" s="8"/>
      <c r="SJA90" s="8"/>
      <c r="SJB90" s="8"/>
      <c r="SJC90" s="8"/>
      <c r="SJD90" s="8"/>
      <c r="SJE90" s="8"/>
      <c r="SJF90" s="8"/>
      <c r="SJG90" s="8"/>
      <c r="SJH90" s="8"/>
      <c r="SJI90" s="8"/>
      <c r="SJJ90" s="8"/>
      <c r="SJK90" s="8"/>
      <c r="SJL90" s="8"/>
      <c r="SJM90" s="8"/>
      <c r="SJN90" s="8"/>
      <c r="SJO90" s="8"/>
      <c r="SJP90" s="8"/>
      <c r="SJQ90" s="8"/>
      <c r="SJR90" s="8"/>
      <c r="SJS90" s="8"/>
      <c r="SJT90" s="8"/>
      <c r="SJU90" s="8"/>
      <c r="SJV90" s="8"/>
      <c r="SJW90" s="8"/>
      <c r="SJX90" s="8"/>
      <c r="SJY90" s="8"/>
      <c r="SJZ90" s="8"/>
      <c r="SKA90" s="8"/>
      <c r="SKB90" s="8"/>
      <c r="SKC90" s="8"/>
      <c r="SKD90" s="8"/>
      <c r="SKE90" s="8"/>
      <c r="SKF90" s="8"/>
      <c r="SKG90" s="8"/>
      <c r="SKH90" s="8"/>
      <c r="SKI90" s="8"/>
      <c r="SKJ90" s="8"/>
      <c r="SKK90" s="8"/>
      <c r="SKL90" s="8"/>
      <c r="SKM90" s="8"/>
      <c r="SKN90" s="8"/>
      <c r="SKO90" s="8"/>
      <c r="SKP90" s="8"/>
      <c r="SKQ90" s="8"/>
      <c r="SKR90" s="8"/>
      <c r="SKS90" s="8"/>
      <c r="SKT90" s="8"/>
      <c r="SKU90" s="8"/>
      <c r="SKV90" s="8"/>
      <c r="SKW90" s="8"/>
      <c r="SKX90" s="8"/>
      <c r="SKY90" s="8"/>
      <c r="SKZ90" s="8"/>
      <c r="SLA90" s="8"/>
      <c r="SLB90" s="8"/>
      <c r="SLC90" s="8"/>
      <c r="SLD90" s="8"/>
      <c r="SLE90" s="8"/>
      <c r="SLF90" s="8"/>
      <c r="SLG90" s="8"/>
      <c r="SLH90" s="8"/>
      <c r="SLI90" s="8"/>
      <c r="SLJ90" s="8"/>
      <c r="SLK90" s="8"/>
      <c r="SLL90" s="8"/>
      <c r="SLM90" s="8"/>
      <c r="SLN90" s="8"/>
      <c r="SLO90" s="8"/>
      <c r="SLP90" s="8"/>
      <c r="SLQ90" s="8"/>
      <c r="SLR90" s="8"/>
      <c r="SLS90" s="8"/>
      <c r="SLT90" s="8"/>
      <c r="SLU90" s="8"/>
      <c r="SLV90" s="8"/>
      <c r="SLW90" s="8"/>
      <c r="SLX90" s="8"/>
      <c r="SLY90" s="8"/>
      <c r="SLZ90" s="8"/>
      <c r="SMA90" s="8"/>
      <c r="SMB90" s="8"/>
      <c r="SMC90" s="8"/>
      <c r="SMD90" s="8"/>
      <c r="SME90" s="8"/>
      <c r="SMF90" s="8"/>
      <c r="SMG90" s="8"/>
      <c r="SMH90" s="8"/>
      <c r="SMI90" s="8"/>
      <c r="SMJ90" s="8"/>
      <c r="SMK90" s="8"/>
      <c r="SML90" s="8"/>
      <c r="SMM90" s="8"/>
      <c r="SMN90" s="8"/>
      <c r="SMO90" s="8"/>
      <c r="SMP90" s="8"/>
      <c r="SMQ90" s="8"/>
      <c r="SMR90" s="8"/>
      <c r="SMS90" s="8"/>
      <c r="SMT90" s="8"/>
      <c r="SMU90" s="8"/>
      <c r="SMV90" s="8"/>
      <c r="SMW90" s="8"/>
      <c r="SMX90" s="8"/>
      <c r="SMY90" s="8"/>
      <c r="SMZ90" s="8"/>
      <c r="SNA90" s="8"/>
      <c r="SNB90" s="8"/>
      <c r="SNC90" s="8"/>
      <c r="SND90" s="8"/>
      <c r="SNE90" s="8"/>
      <c r="SNF90" s="8"/>
      <c r="SNG90" s="8"/>
      <c r="SNH90" s="8"/>
      <c r="SNI90" s="8"/>
      <c r="SNJ90" s="8"/>
      <c r="SNK90" s="8"/>
      <c r="SNL90" s="8"/>
      <c r="SNM90" s="8"/>
      <c r="SNN90" s="8"/>
      <c r="SNO90" s="8"/>
      <c r="SNP90" s="8"/>
      <c r="SNQ90" s="8"/>
      <c r="SNR90" s="8"/>
      <c r="SNS90" s="8"/>
      <c r="SNT90" s="8"/>
      <c r="SNU90" s="8"/>
      <c r="SNV90" s="8"/>
      <c r="SNW90" s="8"/>
      <c r="SNX90" s="8"/>
      <c r="SNY90" s="8"/>
      <c r="SNZ90" s="8"/>
      <c r="SOA90" s="8"/>
      <c r="SOB90" s="8"/>
      <c r="SOC90" s="8"/>
      <c r="SOD90" s="8"/>
      <c r="SOE90" s="8"/>
      <c r="SOF90" s="8"/>
      <c r="SOG90" s="8"/>
      <c r="SOH90" s="8"/>
      <c r="SOI90" s="8"/>
      <c r="SOJ90" s="8"/>
      <c r="SOK90" s="8"/>
      <c r="SOL90" s="8"/>
      <c r="SOM90" s="8"/>
      <c r="SON90" s="8"/>
      <c r="SOO90" s="8"/>
      <c r="SOP90" s="8"/>
      <c r="SOQ90" s="8"/>
      <c r="SOR90" s="8"/>
      <c r="SOS90" s="8"/>
      <c r="SOT90" s="8"/>
      <c r="SOU90" s="8"/>
      <c r="SOV90" s="8"/>
      <c r="SOW90" s="8"/>
      <c r="SOX90" s="8"/>
      <c r="SOY90" s="8"/>
      <c r="SOZ90" s="8"/>
      <c r="SPA90" s="8"/>
      <c r="SPB90" s="8"/>
      <c r="SPC90" s="8"/>
      <c r="SPD90" s="8"/>
      <c r="SPE90" s="8"/>
      <c r="SPF90" s="8"/>
      <c r="SPG90" s="8"/>
      <c r="SPH90" s="8"/>
      <c r="SPI90" s="8"/>
      <c r="SPJ90" s="8"/>
      <c r="SPK90" s="8"/>
      <c r="SPL90" s="8"/>
      <c r="SPM90" s="8"/>
      <c r="SPN90" s="8"/>
      <c r="SPO90" s="8"/>
      <c r="SPP90" s="8"/>
      <c r="SPQ90" s="8"/>
      <c r="SPR90" s="8"/>
      <c r="SPS90" s="8"/>
      <c r="SPT90" s="8"/>
      <c r="SPU90" s="8"/>
      <c r="SPV90" s="8"/>
      <c r="SPW90" s="8"/>
      <c r="SPX90" s="8"/>
      <c r="SPY90" s="8"/>
      <c r="SPZ90" s="8"/>
      <c r="SQA90" s="8"/>
      <c r="SQB90" s="8"/>
      <c r="SQC90" s="8"/>
      <c r="SQD90" s="8"/>
      <c r="SQE90" s="8"/>
      <c r="SQF90" s="8"/>
      <c r="SQG90" s="8"/>
      <c r="SQH90" s="8"/>
      <c r="SQI90" s="8"/>
      <c r="SQJ90" s="8"/>
      <c r="SQK90" s="8"/>
      <c r="SQL90" s="8"/>
      <c r="SQM90" s="8"/>
      <c r="SQN90" s="8"/>
      <c r="SQO90" s="8"/>
      <c r="SQP90" s="8"/>
      <c r="SQQ90" s="8"/>
      <c r="SQR90" s="8"/>
      <c r="SQS90" s="8"/>
      <c r="SQT90" s="8"/>
      <c r="SQU90" s="8"/>
      <c r="SQV90" s="8"/>
      <c r="SQW90" s="8"/>
      <c r="SQX90" s="8"/>
      <c r="SQY90" s="8"/>
      <c r="SQZ90" s="8"/>
      <c r="SRA90" s="8"/>
      <c r="SRB90" s="8"/>
      <c r="SRC90" s="8"/>
      <c r="SRD90" s="8"/>
      <c r="SRE90" s="8"/>
      <c r="SRF90" s="8"/>
      <c r="SRG90" s="8"/>
      <c r="SRH90" s="8"/>
      <c r="SRI90" s="8"/>
      <c r="SRJ90" s="8"/>
      <c r="SRK90" s="8"/>
      <c r="SRL90" s="8"/>
      <c r="SRM90" s="8"/>
      <c r="SRN90" s="8"/>
      <c r="SRO90" s="8"/>
      <c r="SRP90" s="8"/>
      <c r="SRQ90" s="8"/>
      <c r="SRR90" s="8"/>
      <c r="SRS90" s="8"/>
      <c r="SRT90" s="8"/>
      <c r="SRU90" s="8"/>
      <c r="SRV90" s="8"/>
      <c r="SRW90" s="8"/>
      <c r="SRX90" s="8"/>
      <c r="SRY90" s="8"/>
      <c r="SRZ90" s="8"/>
      <c r="SSA90" s="8"/>
      <c r="SSB90" s="8"/>
      <c r="SSC90" s="8"/>
      <c r="SSD90" s="8"/>
      <c r="SSE90" s="8"/>
      <c r="SSF90" s="8"/>
      <c r="SSG90" s="8"/>
      <c r="SSH90" s="8"/>
      <c r="SSI90" s="8"/>
      <c r="SSJ90" s="8"/>
      <c r="SSK90" s="8"/>
      <c r="SSL90" s="8"/>
      <c r="SSM90" s="8"/>
      <c r="SSN90" s="8"/>
      <c r="SSO90" s="8"/>
      <c r="SSP90" s="8"/>
      <c r="SSQ90" s="8"/>
      <c r="SSR90" s="8"/>
      <c r="SSS90" s="8"/>
      <c r="SST90" s="8"/>
      <c r="SSU90" s="8"/>
      <c r="SSV90" s="8"/>
      <c r="SSW90" s="8"/>
      <c r="SSX90" s="8"/>
      <c r="SSY90" s="8"/>
      <c r="SSZ90" s="8"/>
      <c r="STA90" s="8"/>
      <c r="STB90" s="8"/>
      <c r="STC90" s="8"/>
      <c r="STD90" s="8"/>
      <c r="STE90" s="8"/>
      <c r="STF90" s="8"/>
      <c r="STG90" s="8"/>
      <c r="STH90" s="8"/>
      <c r="STI90" s="8"/>
      <c r="STJ90" s="8"/>
      <c r="STK90" s="8"/>
      <c r="STL90" s="8"/>
      <c r="STM90" s="8"/>
      <c r="STN90" s="8"/>
      <c r="STO90" s="8"/>
      <c r="STP90" s="8"/>
      <c r="STQ90" s="8"/>
      <c r="STR90" s="8"/>
      <c r="STS90" s="8"/>
      <c r="STT90" s="8"/>
      <c r="STU90" s="8"/>
      <c r="STV90" s="8"/>
      <c r="STW90" s="8"/>
      <c r="STX90" s="8"/>
      <c r="STY90" s="8"/>
      <c r="STZ90" s="8"/>
      <c r="SUA90" s="8"/>
      <c r="SUB90" s="8"/>
      <c r="SUC90" s="8"/>
      <c r="SUD90" s="8"/>
      <c r="SUE90" s="8"/>
      <c r="SUF90" s="8"/>
      <c r="SUG90" s="8"/>
      <c r="SUH90" s="8"/>
      <c r="SUI90" s="8"/>
      <c r="SUJ90" s="8"/>
      <c r="SUK90" s="8"/>
      <c r="SUL90" s="8"/>
      <c r="SUM90" s="8"/>
      <c r="SUN90" s="8"/>
      <c r="SUO90" s="8"/>
      <c r="SUP90" s="8"/>
      <c r="SUQ90" s="8"/>
      <c r="SUR90" s="8"/>
      <c r="SUS90" s="8"/>
      <c r="SUT90" s="8"/>
      <c r="SUU90" s="8"/>
      <c r="SUV90" s="8"/>
      <c r="SUW90" s="8"/>
      <c r="SUX90" s="8"/>
      <c r="SUY90" s="8"/>
      <c r="SUZ90" s="8"/>
      <c r="SVA90" s="8"/>
      <c r="SVB90" s="8"/>
      <c r="SVC90" s="8"/>
      <c r="SVD90" s="8"/>
      <c r="SVE90" s="8"/>
      <c r="SVF90" s="8"/>
      <c r="SVG90" s="8"/>
      <c r="SVH90" s="8"/>
      <c r="SVI90" s="8"/>
      <c r="SVJ90" s="8"/>
      <c r="SVK90" s="8"/>
      <c r="SVL90" s="8"/>
      <c r="SVM90" s="8"/>
      <c r="SVN90" s="8"/>
      <c r="SVO90" s="8"/>
      <c r="SVP90" s="8"/>
      <c r="SVQ90" s="8"/>
      <c r="SVR90" s="8"/>
      <c r="SVS90" s="8"/>
      <c r="SVT90" s="8"/>
      <c r="SVU90" s="8"/>
      <c r="SVV90" s="8"/>
      <c r="SVW90" s="8"/>
      <c r="SVX90" s="8"/>
      <c r="SVY90" s="8"/>
      <c r="SVZ90" s="8"/>
      <c r="SWA90" s="8"/>
      <c r="SWB90" s="8"/>
      <c r="SWC90" s="8"/>
      <c r="SWD90" s="8"/>
      <c r="SWE90" s="8"/>
      <c r="SWF90" s="8"/>
      <c r="SWG90" s="8"/>
      <c r="SWH90" s="8"/>
      <c r="SWI90" s="8"/>
      <c r="SWJ90" s="8"/>
      <c r="SWK90" s="8"/>
      <c r="SWL90" s="8"/>
      <c r="SWM90" s="8"/>
      <c r="SWN90" s="8"/>
      <c r="SWO90" s="8"/>
      <c r="SWP90" s="8"/>
      <c r="SWQ90" s="8"/>
      <c r="SWR90" s="8"/>
      <c r="SWS90" s="8"/>
      <c r="SWT90" s="8"/>
      <c r="SWU90" s="8"/>
      <c r="SWV90" s="8"/>
      <c r="SWW90" s="8"/>
      <c r="SWX90" s="8"/>
      <c r="SWY90" s="8"/>
      <c r="SWZ90" s="8"/>
      <c r="SXA90" s="8"/>
      <c r="SXB90" s="8"/>
      <c r="SXC90" s="8"/>
      <c r="SXD90" s="8"/>
      <c r="SXE90" s="8"/>
      <c r="SXF90" s="8"/>
      <c r="SXG90" s="8"/>
      <c r="SXH90" s="8"/>
      <c r="SXI90" s="8"/>
      <c r="SXJ90" s="8"/>
      <c r="SXK90" s="8"/>
      <c r="SXL90" s="8"/>
      <c r="SXM90" s="8"/>
      <c r="SXN90" s="8"/>
      <c r="SXO90" s="8"/>
      <c r="SXP90" s="8"/>
      <c r="SXQ90" s="8"/>
      <c r="SXR90" s="8"/>
      <c r="SXS90" s="8"/>
      <c r="SXT90" s="8"/>
      <c r="SXU90" s="8"/>
      <c r="SXV90" s="8"/>
      <c r="SXW90" s="8"/>
      <c r="SXX90" s="8"/>
      <c r="SXY90" s="8"/>
      <c r="SXZ90" s="8"/>
      <c r="SYA90" s="8"/>
      <c r="SYB90" s="8"/>
      <c r="SYC90" s="8"/>
      <c r="SYD90" s="8"/>
      <c r="SYE90" s="8"/>
      <c r="SYF90" s="8"/>
      <c r="SYG90" s="8"/>
      <c r="SYH90" s="8"/>
      <c r="SYI90" s="8"/>
      <c r="SYJ90" s="8"/>
      <c r="SYK90" s="8"/>
      <c r="SYL90" s="8"/>
      <c r="SYM90" s="8"/>
      <c r="SYN90" s="8"/>
      <c r="SYO90" s="8"/>
      <c r="SYP90" s="8"/>
      <c r="SYQ90" s="8"/>
      <c r="SYR90" s="8"/>
      <c r="SYS90" s="8"/>
      <c r="SYT90" s="8"/>
      <c r="SYU90" s="8"/>
      <c r="SYV90" s="8"/>
      <c r="SYW90" s="8"/>
      <c r="SYX90" s="8"/>
      <c r="SYY90" s="8"/>
      <c r="SYZ90" s="8"/>
      <c r="SZA90" s="8"/>
      <c r="SZB90" s="8"/>
      <c r="SZC90" s="8"/>
      <c r="SZD90" s="8"/>
      <c r="SZE90" s="8"/>
      <c r="SZF90" s="8"/>
      <c r="SZG90" s="8"/>
      <c r="SZH90" s="8"/>
      <c r="SZI90" s="8"/>
      <c r="SZJ90" s="8"/>
      <c r="SZK90" s="8"/>
      <c r="SZL90" s="8"/>
      <c r="SZM90" s="8"/>
      <c r="SZN90" s="8"/>
      <c r="SZO90" s="8"/>
      <c r="SZP90" s="8"/>
      <c r="SZQ90" s="8"/>
      <c r="SZR90" s="8"/>
      <c r="SZS90" s="8"/>
      <c r="SZT90" s="8"/>
      <c r="SZU90" s="8"/>
      <c r="SZV90" s="8"/>
      <c r="SZW90" s="8"/>
      <c r="SZX90" s="8"/>
      <c r="SZY90" s="8"/>
      <c r="SZZ90" s="8"/>
      <c r="TAA90" s="8"/>
      <c r="TAB90" s="8"/>
      <c r="TAC90" s="8"/>
      <c r="TAD90" s="8"/>
      <c r="TAE90" s="8"/>
      <c r="TAF90" s="8"/>
      <c r="TAG90" s="8"/>
      <c r="TAH90" s="8"/>
      <c r="TAI90" s="8"/>
      <c r="TAJ90" s="8"/>
      <c r="TAK90" s="8"/>
      <c r="TAL90" s="8"/>
      <c r="TAM90" s="8"/>
      <c r="TAN90" s="8"/>
      <c r="TAO90" s="8"/>
      <c r="TAP90" s="8"/>
      <c r="TAQ90" s="8"/>
      <c r="TAR90" s="8"/>
      <c r="TAS90" s="8"/>
      <c r="TAT90" s="8"/>
      <c r="TAU90" s="8"/>
      <c r="TAV90" s="8"/>
      <c r="TAW90" s="8"/>
      <c r="TAX90" s="8"/>
      <c r="TAY90" s="8"/>
      <c r="TAZ90" s="8"/>
      <c r="TBA90" s="8"/>
      <c r="TBB90" s="8"/>
      <c r="TBC90" s="8"/>
      <c r="TBD90" s="8"/>
      <c r="TBE90" s="8"/>
      <c r="TBF90" s="8"/>
      <c r="TBG90" s="8"/>
      <c r="TBH90" s="8"/>
      <c r="TBI90" s="8"/>
      <c r="TBJ90" s="8"/>
      <c r="TBK90" s="8"/>
      <c r="TBL90" s="8"/>
      <c r="TBM90" s="8"/>
      <c r="TBN90" s="8"/>
      <c r="TBO90" s="8"/>
      <c r="TBP90" s="8"/>
      <c r="TBQ90" s="8"/>
      <c r="TBR90" s="8"/>
      <c r="TBS90" s="8"/>
      <c r="TBT90" s="8"/>
      <c r="TBU90" s="8"/>
      <c r="TBV90" s="8"/>
      <c r="TBW90" s="8"/>
      <c r="TBX90" s="8"/>
      <c r="TBY90" s="8"/>
      <c r="TBZ90" s="8"/>
      <c r="TCA90" s="8"/>
      <c r="TCB90" s="8"/>
      <c r="TCC90" s="8"/>
      <c r="TCD90" s="8"/>
      <c r="TCE90" s="8"/>
      <c r="TCF90" s="8"/>
      <c r="TCG90" s="8"/>
      <c r="TCH90" s="8"/>
      <c r="TCI90" s="8"/>
      <c r="TCJ90" s="8"/>
      <c r="TCK90" s="8"/>
      <c r="TCL90" s="8"/>
      <c r="TCM90" s="8"/>
      <c r="TCN90" s="8"/>
      <c r="TCO90" s="8"/>
      <c r="TCP90" s="8"/>
      <c r="TCQ90" s="8"/>
      <c r="TCR90" s="8"/>
      <c r="TCS90" s="8"/>
      <c r="TCT90" s="8"/>
      <c r="TCU90" s="8"/>
      <c r="TCV90" s="8"/>
      <c r="TCW90" s="8"/>
      <c r="TCX90" s="8"/>
      <c r="TCY90" s="8"/>
      <c r="TCZ90" s="8"/>
      <c r="TDA90" s="8"/>
      <c r="TDB90" s="8"/>
      <c r="TDC90" s="8"/>
      <c r="TDD90" s="8"/>
      <c r="TDE90" s="8"/>
      <c r="TDF90" s="8"/>
      <c r="TDG90" s="8"/>
      <c r="TDH90" s="8"/>
      <c r="TDI90" s="8"/>
      <c r="TDJ90" s="8"/>
      <c r="TDK90" s="8"/>
      <c r="TDL90" s="8"/>
      <c r="TDM90" s="8"/>
      <c r="TDN90" s="8"/>
      <c r="TDO90" s="8"/>
      <c r="TDP90" s="8"/>
      <c r="TDQ90" s="8"/>
      <c r="TDR90" s="8"/>
      <c r="TDS90" s="8"/>
      <c r="TDT90" s="8"/>
      <c r="TDU90" s="8"/>
      <c r="TDV90" s="8"/>
      <c r="TDW90" s="8"/>
      <c r="TDX90" s="8"/>
      <c r="TDY90" s="8"/>
      <c r="TDZ90" s="8"/>
      <c r="TEA90" s="8"/>
      <c r="TEB90" s="8"/>
      <c r="TEC90" s="8"/>
      <c r="TED90" s="8"/>
      <c r="TEE90" s="8"/>
      <c r="TEF90" s="8"/>
      <c r="TEG90" s="8"/>
      <c r="TEH90" s="8"/>
      <c r="TEI90" s="8"/>
      <c r="TEJ90" s="8"/>
      <c r="TEK90" s="8"/>
      <c r="TEL90" s="8"/>
      <c r="TEM90" s="8"/>
      <c r="TEN90" s="8"/>
      <c r="TEO90" s="8"/>
      <c r="TEP90" s="8"/>
      <c r="TEQ90" s="8"/>
      <c r="TER90" s="8"/>
      <c r="TES90" s="8"/>
      <c r="TET90" s="8"/>
      <c r="TEU90" s="8"/>
      <c r="TEV90" s="8"/>
      <c r="TEW90" s="8"/>
      <c r="TEX90" s="8"/>
      <c r="TEY90" s="8"/>
      <c r="TEZ90" s="8"/>
      <c r="TFA90" s="8"/>
      <c r="TFB90" s="8"/>
      <c r="TFC90" s="8"/>
      <c r="TFD90" s="8"/>
      <c r="TFE90" s="8"/>
      <c r="TFF90" s="8"/>
      <c r="TFG90" s="8"/>
      <c r="TFH90" s="8"/>
      <c r="TFI90" s="8"/>
      <c r="TFJ90" s="8"/>
      <c r="TFK90" s="8"/>
      <c r="TFL90" s="8"/>
      <c r="TFM90" s="8"/>
      <c r="TFN90" s="8"/>
      <c r="TFO90" s="8"/>
      <c r="TFP90" s="8"/>
      <c r="TFQ90" s="8"/>
      <c r="TFR90" s="8"/>
      <c r="TFS90" s="8"/>
      <c r="TFT90" s="8"/>
      <c r="TFU90" s="8"/>
      <c r="TFV90" s="8"/>
      <c r="TFW90" s="8"/>
      <c r="TFX90" s="8"/>
      <c r="TFY90" s="8"/>
      <c r="TFZ90" s="8"/>
      <c r="TGA90" s="8"/>
      <c r="TGB90" s="8"/>
      <c r="TGC90" s="8"/>
      <c r="TGD90" s="8"/>
      <c r="TGE90" s="8"/>
      <c r="TGF90" s="8"/>
      <c r="TGG90" s="8"/>
      <c r="TGH90" s="8"/>
      <c r="TGI90" s="8"/>
      <c r="TGJ90" s="8"/>
      <c r="TGK90" s="8"/>
      <c r="TGL90" s="8"/>
      <c r="TGM90" s="8"/>
      <c r="TGN90" s="8"/>
      <c r="TGO90" s="8"/>
      <c r="TGP90" s="8"/>
      <c r="TGQ90" s="8"/>
      <c r="TGR90" s="8"/>
      <c r="TGS90" s="8"/>
      <c r="TGT90" s="8"/>
      <c r="TGU90" s="8"/>
      <c r="TGV90" s="8"/>
      <c r="TGW90" s="8"/>
      <c r="TGX90" s="8"/>
      <c r="TGY90" s="8"/>
      <c r="TGZ90" s="8"/>
      <c r="THA90" s="8"/>
      <c r="THB90" s="8"/>
      <c r="THC90" s="8"/>
      <c r="THD90" s="8"/>
      <c r="THE90" s="8"/>
      <c r="THF90" s="8"/>
      <c r="THG90" s="8"/>
      <c r="THH90" s="8"/>
      <c r="THI90" s="8"/>
      <c r="THJ90" s="8"/>
      <c r="THK90" s="8"/>
      <c r="THL90" s="8"/>
      <c r="THM90" s="8"/>
      <c r="THN90" s="8"/>
      <c r="THO90" s="8"/>
      <c r="THP90" s="8"/>
      <c r="THQ90" s="8"/>
      <c r="THR90" s="8"/>
      <c r="THS90" s="8"/>
      <c r="THT90" s="8"/>
      <c r="THU90" s="8"/>
      <c r="THV90" s="8"/>
      <c r="THW90" s="8"/>
      <c r="THX90" s="8"/>
      <c r="THY90" s="8"/>
      <c r="THZ90" s="8"/>
      <c r="TIA90" s="8"/>
      <c r="TIB90" s="8"/>
      <c r="TIC90" s="8"/>
      <c r="TID90" s="8"/>
      <c r="TIE90" s="8"/>
      <c r="TIF90" s="8"/>
      <c r="TIG90" s="8"/>
      <c r="TIH90" s="8"/>
      <c r="TII90" s="8"/>
      <c r="TIJ90" s="8"/>
      <c r="TIK90" s="8"/>
      <c r="TIL90" s="8"/>
      <c r="TIM90" s="8"/>
      <c r="TIN90" s="8"/>
      <c r="TIO90" s="8"/>
      <c r="TIP90" s="8"/>
      <c r="TIQ90" s="8"/>
      <c r="TIR90" s="8"/>
      <c r="TIS90" s="8"/>
      <c r="TIT90" s="8"/>
      <c r="TIU90" s="8"/>
      <c r="TIV90" s="8"/>
      <c r="TIW90" s="8"/>
      <c r="TIX90" s="8"/>
      <c r="TIY90" s="8"/>
      <c r="TIZ90" s="8"/>
      <c r="TJA90" s="8"/>
      <c r="TJB90" s="8"/>
      <c r="TJC90" s="8"/>
      <c r="TJD90" s="8"/>
      <c r="TJE90" s="8"/>
      <c r="TJF90" s="8"/>
      <c r="TJG90" s="8"/>
      <c r="TJH90" s="8"/>
      <c r="TJI90" s="8"/>
      <c r="TJJ90" s="8"/>
      <c r="TJK90" s="8"/>
      <c r="TJL90" s="8"/>
      <c r="TJM90" s="8"/>
      <c r="TJN90" s="8"/>
      <c r="TJO90" s="8"/>
      <c r="TJP90" s="8"/>
      <c r="TJQ90" s="8"/>
      <c r="TJR90" s="8"/>
      <c r="TJS90" s="8"/>
      <c r="TJT90" s="8"/>
      <c r="TJU90" s="8"/>
      <c r="TJV90" s="8"/>
      <c r="TJW90" s="8"/>
      <c r="TJX90" s="8"/>
      <c r="TJY90" s="8"/>
      <c r="TJZ90" s="8"/>
      <c r="TKA90" s="8"/>
      <c r="TKB90" s="8"/>
      <c r="TKC90" s="8"/>
      <c r="TKD90" s="8"/>
      <c r="TKE90" s="8"/>
      <c r="TKF90" s="8"/>
      <c r="TKG90" s="8"/>
      <c r="TKH90" s="8"/>
      <c r="TKI90" s="8"/>
      <c r="TKJ90" s="8"/>
      <c r="TKK90" s="8"/>
      <c r="TKL90" s="8"/>
      <c r="TKM90" s="8"/>
      <c r="TKN90" s="8"/>
      <c r="TKO90" s="8"/>
      <c r="TKP90" s="8"/>
      <c r="TKQ90" s="8"/>
      <c r="TKR90" s="8"/>
      <c r="TKS90" s="8"/>
      <c r="TKT90" s="8"/>
      <c r="TKU90" s="8"/>
      <c r="TKV90" s="8"/>
      <c r="TKW90" s="8"/>
      <c r="TKX90" s="8"/>
      <c r="TKY90" s="8"/>
      <c r="TKZ90" s="8"/>
      <c r="TLA90" s="8"/>
      <c r="TLB90" s="8"/>
      <c r="TLC90" s="8"/>
      <c r="TLD90" s="8"/>
      <c r="TLE90" s="8"/>
      <c r="TLF90" s="8"/>
      <c r="TLG90" s="8"/>
      <c r="TLH90" s="8"/>
      <c r="TLI90" s="8"/>
      <c r="TLJ90" s="8"/>
      <c r="TLK90" s="8"/>
      <c r="TLL90" s="8"/>
      <c r="TLM90" s="8"/>
      <c r="TLN90" s="8"/>
      <c r="TLO90" s="8"/>
      <c r="TLP90" s="8"/>
      <c r="TLQ90" s="8"/>
      <c r="TLR90" s="8"/>
      <c r="TLS90" s="8"/>
      <c r="TLT90" s="8"/>
      <c r="TLU90" s="8"/>
      <c r="TLV90" s="8"/>
      <c r="TLW90" s="8"/>
      <c r="TLX90" s="8"/>
      <c r="TLY90" s="8"/>
      <c r="TLZ90" s="8"/>
      <c r="TMA90" s="8"/>
      <c r="TMB90" s="8"/>
      <c r="TMC90" s="8"/>
      <c r="TMD90" s="8"/>
      <c r="TME90" s="8"/>
      <c r="TMF90" s="8"/>
      <c r="TMG90" s="8"/>
      <c r="TMH90" s="8"/>
      <c r="TMI90" s="8"/>
      <c r="TMJ90" s="8"/>
      <c r="TMK90" s="8"/>
      <c r="TML90" s="8"/>
      <c r="TMM90" s="8"/>
      <c r="TMN90" s="8"/>
      <c r="TMO90" s="8"/>
      <c r="TMP90" s="8"/>
      <c r="TMQ90" s="8"/>
      <c r="TMR90" s="8"/>
      <c r="TMS90" s="8"/>
      <c r="TMT90" s="8"/>
      <c r="TMU90" s="8"/>
      <c r="TMV90" s="8"/>
      <c r="TMW90" s="8"/>
      <c r="TMX90" s="8"/>
      <c r="TMY90" s="8"/>
      <c r="TMZ90" s="8"/>
      <c r="TNA90" s="8"/>
      <c r="TNB90" s="8"/>
      <c r="TNC90" s="8"/>
      <c r="TND90" s="8"/>
      <c r="TNE90" s="8"/>
      <c r="TNF90" s="8"/>
      <c r="TNG90" s="8"/>
      <c r="TNH90" s="8"/>
      <c r="TNI90" s="8"/>
      <c r="TNJ90" s="8"/>
      <c r="TNK90" s="8"/>
      <c r="TNL90" s="8"/>
      <c r="TNM90" s="8"/>
      <c r="TNN90" s="8"/>
      <c r="TNO90" s="8"/>
      <c r="TNP90" s="8"/>
      <c r="TNQ90" s="8"/>
      <c r="TNR90" s="8"/>
      <c r="TNS90" s="8"/>
      <c r="TNT90" s="8"/>
      <c r="TNU90" s="8"/>
      <c r="TNV90" s="8"/>
      <c r="TNW90" s="8"/>
      <c r="TNX90" s="8"/>
      <c r="TNY90" s="8"/>
      <c r="TNZ90" s="8"/>
      <c r="TOA90" s="8"/>
      <c r="TOB90" s="8"/>
      <c r="TOC90" s="8"/>
      <c r="TOD90" s="8"/>
      <c r="TOE90" s="8"/>
      <c r="TOF90" s="8"/>
      <c r="TOG90" s="8"/>
      <c r="TOH90" s="8"/>
      <c r="TOI90" s="8"/>
      <c r="TOJ90" s="8"/>
      <c r="TOK90" s="8"/>
      <c r="TOL90" s="8"/>
      <c r="TOM90" s="8"/>
      <c r="TON90" s="8"/>
      <c r="TOO90" s="8"/>
      <c r="TOP90" s="8"/>
      <c r="TOQ90" s="8"/>
      <c r="TOR90" s="8"/>
      <c r="TOS90" s="8"/>
      <c r="TOT90" s="8"/>
      <c r="TOU90" s="8"/>
      <c r="TOV90" s="8"/>
      <c r="TOW90" s="8"/>
      <c r="TOX90" s="8"/>
      <c r="TOY90" s="8"/>
      <c r="TOZ90" s="8"/>
      <c r="TPA90" s="8"/>
      <c r="TPB90" s="8"/>
      <c r="TPC90" s="8"/>
      <c r="TPD90" s="8"/>
      <c r="TPE90" s="8"/>
      <c r="TPF90" s="8"/>
      <c r="TPG90" s="8"/>
      <c r="TPH90" s="8"/>
      <c r="TPI90" s="8"/>
      <c r="TPJ90" s="8"/>
      <c r="TPK90" s="8"/>
      <c r="TPL90" s="8"/>
      <c r="TPM90" s="8"/>
      <c r="TPN90" s="8"/>
      <c r="TPO90" s="8"/>
      <c r="TPP90" s="8"/>
      <c r="TPQ90" s="8"/>
      <c r="TPR90" s="8"/>
      <c r="TPS90" s="8"/>
      <c r="TPT90" s="8"/>
      <c r="TPU90" s="8"/>
      <c r="TPV90" s="8"/>
      <c r="TPW90" s="8"/>
      <c r="TPX90" s="8"/>
      <c r="TPY90" s="8"/>
      <c r="TPZ90" s="8"/>
      <c r="TQA90" s="8"/>
      <c r="TQB90" s="8"/>
      <c r="TQC90" s="8"/>
      <c r="TQD90" s="8"/>
      <c r="TQE90" s="8"/>
      <c r="TQF90" s="8"/>
      <c r="TQG90" s="8"/>
      <c r="TQH90" s="8"/>
      <c r="TQI90" s="8"/>
      <c r="TQJ90" s="8"/>
      <c r="TQK90" s="8"/>
      <c r="TQL90" s="8"/>
      <c r="TQM90" s="8"/>
      <c r="TQN90" s="8"/>
      <c r="TQO90" s="8"/>
      <c r="TQP90" s="8"/>
      <c r="TQQ90" s="8"/>
      <c r="TQR90" s="8"/>
      <c r="TQS90" s="8"/>
      <c r="TQT90" s="8"/>
      <c r="TQU90" s="8"/>
      <c r="TQV90" s="8"/>
      <c r="TQW90" s="8"/>
      <c r="TQX90" s="8"/>
      <c r="TQY90" s="8"/>
      <c r="TQZ90" s="8"/>
      <c r="TRA90" s="8"/>
      <c r="TRB90" s="8"/>
      <c r="TRC90" s="8"/>
      <c r="TRD90" s="8"/>
      <c r="TRE90" s="8"/>
      <c r="TRF90" s="8"/>
      <c r="TRG90" s="8"/>
      <c r="TRH90" s="8"/>
      <c r="TRI90" s="8"/>
      <c r="TRJ90" s="8"/>
      <c r="TRK90" s="8"/>
      <c r="TRL90" s="8"/>
      <c r="TRM90" s="8"/>
      <c r="TRN90" s="8"/>
      <c r="TRO90" s="8"/>
      <c r="TRP90" s="8"/>
      <c r="TRQ90" s="8"/>
      <c r="TRR90" s="8"/>
      <c r="TRS90" s="8"/>
      <c r="TRT90" s="8"/>
      <c r="TRU90" s="8"/>
      <c r="TRV90" s="8"/>
      <c r="TRW90" s="8"/>
      <c r="TRX90" s="8"/>
      <c r="TRY90" s="8"/>
      <c r="TRZ90" s="8"/>
      <c r="TSA90" s="8"/>
      <c r="TSB90" s="8"/>
      <c r="TSC90" s="8"/>
      <c r="TSD90" s="8"/>
      <c r="TSE90" s="8"/>
      <c r="TSF90" s="8"/>
      <c r="TSG90" s="8"/>
      <c r="TSH90" s="8"/>
      <c r="TSI90" s="8"/>
      <c r="TSJ90" s="8"/>
      <c r="TSK90" s="8"/>
      <c r="TSL90" s="8"/>
      <c r="TSM90" s="8"/>
      <c r="TSN90" s="8"/>
      <c r="TSO90" s="8"/>
      <c r="TSP90" s="8"/>
      <c r="TSQ90" s="8"/>
      <c r="TSR90" s="8"/>
      <c r="TSS90" s="8"/>
      <c r="TST90" s="8"/>
      <c r="TSU90" s="8"/>
      <c r="TSV90" s="8"/>
      <c r="TSW90" s="8"/>
      <c r="TSX90" s="8"/>
      <c r="TSY90" s="8"/>
      <c r="TSZ90" s="8"/>
      <c r="TTA90" s="8"/>
      <c r="TTB90" s="8"/>
      <c r="TTC90" s="8"/>
      <c r="TTD90" s="8"/>
      <c r="TTE90" s="8"/>
      <c r="TTF90" s="8"/>
      <c r="TTG90" s="8"/>
      <c r="TTH90" s="8"/>
      <c r="TTI90" s="8"/>
      <c r="TTJ90" s="8"/>
      <c r="TTK90" s="8"/>
      <c r="TTL90" s="8"/>
      <c r="TTM90" s="8"/>
      <c r="TTN90" s="8"/>
      <c r="TTO90" s="8"/>
      <c r="TTP90" s="8"/>
      <c r="TTQ90" s="8"/>
      <c r="TTR90" s="8"/>
      <c r="TTS90" s="8"/>
      <c r="TTT90" s="8"/>
      <c r="TTU90" s="8"/>
      <c r="TTV90" s="8"/>
      <c r="TTW90" s="8"/>
      <c r="TTX90" s="8"/>
      <c r="TTY90" s="8"/>
      <c r="TTZ90" s="8"/>
      <c r="TUA90" s="8"/>
      <c r="TUB90" s="8"/>
      <c r="TUC90" s="8"/>
      <c r="TUD90" s="8"/>
      <c r="TUE90" s="8"/>
      <c r="TUF90" s="8"/>
      <c r="TUG90" s="8"/>
      <c r="TUH90" s="8"/>
      <c r="TUI90" s="8"/>
      <c r="TUJ90" s="8"/>
      <c r="TUK90" s="8"/>
      <c r="TUL90" s="8"/>
      <c r="TUM90" s="8"/>
      <c r="TUN90" s="8"/>
      <c r="TUO90" s="8"/>
      <c r="TUP90" s="8"/>
      <c r="TUQ90" s="8"/>
      <c r="TUR90" s="8"/>
      <c r="TUS90" s="8"/>
      <c r="TUT90" s="8"/>
      <c r="TUU90" s="8"/>
      <c r="TUV90" s="8"/>
      <c r="TUW90" s="8"/>
      <c r="TUX90" s="8"/>
      <c r="TUY90" s="8"/>
      <c r="TUZ90" s="8"/>
      <c r="TVA90" s="8"/>
      <c r="TVB90" s="8"/>
      <c r="TVC90" s="8"/>
      <c r="TVD90" s="8"/>
      <c r="TVE90" s="8"/>
      <c r="TVF90" s="8"/>
      <c r="TVG90" s="8"/>
      <c r="TVH90" s="8"/>
      <c r="TVI90" s="8"/>
      <c r="TVJ90" s="8"/>
      <c r="TVK90" s="8"/>
      <c r="TVL90" s="8"/>
      <c r="TVM90" s="8"/>
      <c r="TVN90" s="8"/>
      <c r="TVO90" s="8"/>
      <c r="TVP90" s="8"/>
      <c r="TVQ90" s="8"/>
      <c r="TVR90" s="8"/>
      <c r="TVS90" s="8"/>
      <c r="TVT90" s="8"/>
      <c r="TVU90" s="8"/>
      <c r="TVV90" s="8"/>
      <c r="TVW90" s="8"/>
      <c r="TVX90" s="8"/>
      <c r="TVY90" s="8"/>
      <c r="TVZ90" s="8"/>
      <c r="TWA90" s="8"/>
      <c r="TWB90" s="8"/>
      <c r="TWC90" s="8"/>
      <c r="TWD90" s="8"/>
      <c r="TWE90" s="8"/>
      <c r="TWF90" s="8"/>
      <c r="TWG90" s="8"/>
      <c r="TWH90" s="8"/>
      <c r="TWI90" s="8"/>
      <c r="TWJ90" s="8"/>
      <c r="TWK90" s="8"/>
      <c r="TWL90" s="8"/>
      <c r="TWM90" s="8"/>
      <c r="TWN90" s="8"/>
      <c r="TWO90" s="8"/>
      <c r="TWP90" s="8"/>
      <c r="TWQ90" s="8"/>
      <c r="TWR90" s="8"/>
      <c r="TWS90" s="8"/>
      <c r="TWT90" s="8"/>
      <c r="TWU90" s="8"/>
      <c r="TWV90" s="8"/>
      <c r="TWW90" s="8"/>
      <c r="TWX90" s="8"/>
      <c r="TWY90" s="8"/>
      <c r="TWZ90" s="8"/>
      <c r="TXA90" s="8"/>
      <c r="TXB90" s="8"/>
      <c r="TXC90" s="8"/>
      <c r="TXD90" s="8"/>
      <c r="TXE90" s="8"/>
      <c r="TXF90" s="8"/>
      <c r="TXG90" s="8"/>
      <c r="TXH90" s="8"/>
      <c r="TXI90" s="8"/>
      <c r="TXJ90" s="8"/>
      <c r="TXK90" s="8"/>
      <c r="TXL90" s="8"/>
      <c r="TXM90" s="8"/>
      <c r="TXN90" s="8"/>
      <c r="TXO90" s="8"/>
      <c r="TXP90" s="8"/>
      <c r="TXQ90" s="8"/>
      <c r="TXR90" s="8"/>
      <c r="TXS90" s="8"/>
      <c r="TXT90" s="8"/>
      <c r="TXU90" s="8"/>
      <c r="TXV90" s="8"/>
      <c r="TXW90" s="8"/>
      <c r="TXX90" s="8"/>
      <c r="TXY90" s="8"/>
      <c r="TXZ90" s="8"/>
      <c r="TYA90" s="8"/>
      <c r="TYB90" s="8"/>
      <c r="TYC90" s="8"/>
      <c r="TYD90" s="8"/>
      <c r="TYE90" s="8"/>
      <c r="TYF90" s="8"/>
      <c r="TYG90" s="8"/>
      <c r="TYH90" s="8"/>
      <c r="TYI90" s="8"/>
      <c r="TYJ90" s="8"/>
      <c r="TYK90" s="8"/>
      <c r="TYL90" s="8"/>
      <c r="TYM90" s="8"/>
      <c r="TYN90" s="8"/>
      <c r="TYO90" s="8"/>
      <c r="TYP90" s="8"/>
      <c r="TYQ90" s="8"/>
      <c r="TYR90" s="8"/>
      <c r="TYS90" s="8"/>
      <c r="TYT90" s="8"/>
      <c r="TYU90" s="8"/>
      <c r="TYV90" s="8"/>
      <c r="TYW90" s="8"/>
      <c r="TYX90" s="8"/>
      <c r="TYY90" s="8"/>
      <c r="TYZ90" s="8"/>
      <c r="TZA90" s="8"/>
      <c r="TZB90" s="8"/>
      <c r="TZC90" s="8"/>
      <c r="TZD90" s="8"/>
      <c r="TZE90" s="8"/>
      <c r="TZF90" s="8"/>
      <c r="TZG90" s="8"/>
      <c r="TZH90" s="8"/>
      <c r="TZI90" s="8"/>
      <c r="TZJ90" s="8"/>
      <c r="TZK90" s="8"/>
      <c r="TZL90" s="8"/>
      <c r="TZM90" s="8"/>
      <c r="TZN90" s="8"/>
      <c r="TZO90" s="8"/>
      <c r="TZP90" s="8"/>
      <c r="TZQ90" s="8"/>
      <c r="TZR90" s="8"/>
      <c r="TZS90" s="8"/>
      <c r="TZT90" s="8"/>
      <c r="TZU90" s="8"/>
      <c r="TZV90" s="8"/>
      <c r="TZW90" s="8"/>
      <c r="TZX90" s="8"/>
      <c r="TZY90" s="8"/>
      <c r="TZZ90" s="8"/>
      <c r="UAA90" s="8"/>
      <c r="UAB90" s="8"/>
      <c r="UAC90" s="8"/>
      <c r="UAD90" s="8"/>
      <c r="UAE90" s="8"/>
      <c r="UAF90" s="8"/>
      <c r="UAG90" s="8"/>
      <c r="UAH90" s="8"/>
      <c r="UAI90" s="8"/>
      <c r="UAJ90" s="8"/>
      <c r="UAK90" s="8"/>
      <c r="UAL90" s="8"/>
      <c r="UAM90" s="8"/>
      <c r="UAN90" s="8"/>
      <c r="UAO90" s="8"/>
      <c r="UAP90" s="8"/>
      <c r="UAQ90" s="8"/>
      <c r="UAR90" s="8"/>
      <c r="UAS90" s="8"/>
      <c r="UAT90" s="8"/>
      <c r="UAU90" s="8"/>
      <c r="UAV90" s="8"/>
      <c r="UAW90" s="8"/>
      <c r="UAX90" s="8"/>
      <c r="UAY90" s="8"/>
      <c r="UAZ90" s="8"/>
      <c r="UBA90" s="8"/>
      <c r="UBB90" s="8"/>
      <c r="UBC90" s="8"/>
      <c r="UBD90" s="8"/>
      <c r="UBE90" s="8"/>
      <c r="UBF90" s="8"/>
      <c r="UBG90" s="8"/>
      <c r="UBH90" s="8"/>
      <c r="UBI90" s="8"/>
      <c r="UBJ90" s="8"/>
      <c r="UBK90" s="8"/>
      <c r="UBL90" s="8"/>
      <c r="UBM90" s="8"/>
      <c r="UBN90" s="8"/>
      <c r="UBO90" s="8"/>
      <c r="UBP90" s="8"/>
      <c r="UBQ90" s="8"/>
      <c r="UBR90" s="8"/>
      <c r="UBS90" s="8"/>
      <c r="UBT90" s="8"/>
      <c r="UBU90" s="8"/>
      <c r="UBV90" s="8"/>
      <c r="UBW90" s="8"/>
      <c r="UBX90" s="8"/>
      <c r="UBY90" s="8"/>
      <c r="UBZ90" s="8"/>
      <c r="UCA90" s="8"/>
      <c r="UCB90" s="8"/>
      <c r="UCC90" s="8"/>
      <c r="UCD90" s="8"/>
      <c r="UCE90" s="8"/>
      <c r="UCF90" s="8"/>
      <c r="UCG90" s="8"/>
      <c r="UCH90" s="8"/>
      <c r="UCI90" s="8"/>
      <c r="UCJ90" s="8"/>
      <c r="UCK90" s="8"/>
      <c r="UCL90" s="8"/>
      <c r="UCM90" s="8"/>
      <c r="UCN90" s="8"/>
      <c r="UCO90" s="8"/>
      <c r="UCP90" s="8"/>
      <c r="UCQ90" s="8"/>
      <c r="UCR90" s="8"/>
      <c r="UCS90" s="8"/>
      <c r="UCT90" s="8"/>
      <c r="UCU90" s="8"/>
      <c r="UCV90" s="8"/>
      <c r="UCW90" s="8"/>
      <c r="UCX90" s="8"/>
      <c r="UCY90" s="8"/>
      <c r="UCZ90" s="8"/>
      <c r="UDA90" s="8"/>
      <c r="UDB90" s="8"/>
      <c r="UDC90" s="8"/>
      <c r="UDD90" s="8"/>
      <c r="UDE90" s="8"/>
      <c r="UDF90" s="8"/>
      <c r="UDG90" s="8"/>
      <c r="UDH90" s="8"/>
      <c r="UDI90" s="8"/>
      <c r="UDJ90" s="8"/>
      <c r="UDK90" s="8"/>
      <c r="UDL90" s="8"/>
      <c r="UDM90" s="8"/>
      <c r="UDN90" s="8"/>
      <c r="UDO90" s="8"/>
      <c r="UDP90" s="8"/>
      <c r="UDQ90" s="8"/>
      <c r="UDR90" s="8"/>
      <c r="UDS90" s="8"/>
      <c r="UDT90" s="8"/>
      <c r="UDU90" s="8"/>
      <c r="UDV90" s="8"/>
      <c r="UDW90" s="8"/>
      <c r="UDX90" s="8"/>
      <c r="UDY90" s="8"/>
      <c r="UDZ90" s="8"/>
      <c r="UEA90" s="8"/>
      <c r="UEB90" s="8"/>
      <c r="UEC90" s="8"/>
      <c r="UED90" s="8"/>
      <c r="UEE90" s="8"/>
      <c r="UEF90" s="8"/>
      <c r="UEG90" s="8"/>
      <c r="UEH90" s="8"/>
      <c r="UEI90" s="8"/>
      <c r="UEJ90" s="8"/>
      <c r="UEK90" s="8"/>
      <c r="UEL90" s="8"/>
      <c r="UEM90" s="8"/>
      <c r="UEN90" s="8"/>
      <c r="UEO90" s="8"/>
      <c r="UEP90" s="8"/>
      <c r="UEQ90" s="8"/>
      <c r="UER90" s="8"/>
      <c r="UES90" s="8"/>
      <c r="UET90" s="8"/>
      <c r="UEU90" s="8"/>
      <c r="UEV90" s="8"/>
      <c r="UEW90" s="8"/>
      <c r="UEX90" s="8"/>
      <c r="UEY90" s="8"/>
      <c r="UEZ90" s="8"/>
      <c r="UFA90" s="8"/>
      <c r="UFB90" s="8"/>
      <c r="UFC90" s="8"/>
      <c r="UFD90" s="8"/>
      <c r="UFE90" s="8"/>
      <c r="UFF90" s="8"/>
      <c r="UFG90" s="8"/>
      <c r="UFH90" s="8"/>
      <c r="UFI90" s="8"/>
      <c r="UFJ90" s="8"/>
      <c r="UFK90" s="8"/>
      <c r="UFL90" s="8"/>
      <c r="UFM90" s="8"/>
      <c r="UFN90" s="8"/>
      <c r="UFO90" s="8"/>
      <c r="UFP90" s="8"/>
      <c r="UFQ90" s="8"/>
      <c r="UFR90" s="8"/>
      <c r="UFS90" s="8"/>
      <c r="UFT90" s="8"/>
      <c r="UFU90" s="8"/>
      <c r="UFV90" s="8"/>
      <c r="UFW90" s="8"/>
      <c r="UFX90" s="8"/>
      <c r="UFY90" s="8"/>
      <c r="UFZ90" s="8"/>
      <c r="UGA90" s="8"/>
      <c r="UGB90" s="8"/>
      <c r="UGC90" s="8"/>
      <c r="UGD90" s="8"/>
      <c r="UGE90" s="8"/>
      <c r="UGF90" s="8"/>
      <c r="UGG90" s="8"/>
      <c r="UGH90" s="8"/>
      <c r="UGI90" s="8"/>
      <c r="UGJ90" s="8"/>
      <c r="UGK90" s="8"/>
      <c r="UGL90" s="8"/>
      <c r="UGM90" s="8"/>
      <c r="UGN90" s="8"/>
      <c r="UGO90" s="8"/>
      <c r="UGP90" s="8"/>
      <c r="UGQ90" s="8"/>
      <c r="UGR90" s="8"/>
      <c r="UGS90" s="8"/>
      <c r="UGT90" s="8"/>
      <c r="UGU90" s="8"/>
      <c r="UGV90" s="8"/>
      <c r="UGW90" s="8"/>
      <c r="UGX90" s="8"/>
      <c r="UGY90" s="8"/>
      <c r="UGZ90" s="8"/>
      <c r="UHA90" s="8"/>
      <c r="UHB90" s="8"/>
      <c r="UHC90" s="8"/>
      <c r="UHD90" s="8"/>
      <c r="UHE90" s="8"/>
      <c r="UHF90" s="8"/>
      <c r="UHG90" s="8"/>
      <c r="UHH90" s="8"/>
      <c r="UHI90" s="8"/>
      <c r="UHJ90" s="8"/>
      <c r="UHK90" s="8"/>
      <c r="UHL90" s="8"/>
      <c r="UHM90" s="8"/>
      <c r="UHN90" s="8"/>
      <c r="UHO90" s="8"/>
      <c r="UHP90" s="8"/>
      <c r="UHQ90" s="8"/>
      <c r="UHR90" s="8"/>
      <c r="UHS90" s="8"/>
      <c r="UHT90" s="8"/>
      <c r="UHU90" s="8"/>
      <c r="UHV90" s="8"/>
      <c r="UHW90" s="8"/>
      <c r="UHX90" s="8"/>
      <c r="UHY90" s="8"/>
      <c r="UHZ90" s="8"/>
      <c r="UIA90" s="8"/>
      <c r="UIB90" s="8"/>
      <c r="UIC90" s="8"/>
      <c r="UID90" s="8"/>
      <c r="UIE90" s="8"/>
      <c r="UIF90" s="8"/>
      <c r="UIG90" s="8"/>
      <c r="UIH90" s="8"/>
      <c r="UII90" s="8"/>
      <c r="UIJ90" s="8"/>
      <c r="UIK90" s="8"/>
      <c r="UIL90" s="8"/>
      <c r="UIM90" s="8"/>
      <c r="UIN90" s="8"/>
      <c r="UIO90" s="8"/>
      <c r="UIP90" s="8"/>
      <c r="UIQ90" s="8"/>
      <c r="UIR90" s="8"/>
      <c r="UIS90" s="8"/>
      <c r="UIT90" s="8"/>
      <c r="UIU90" s="8"/>
      <c r="UIV90" s="8"/>
      <c r="UIW90" s="8"/>
      <c r="UIX90" s="8"/>
      <c r="UIY90" s="8"/>
      <c r="UIZ90" s="8"/>
      <c r="UJA90" s="8"/>
      <c r="UJB90" s="8"/>
      <c r="UJC90" s="8"/>
      <c r="UJD90" s="8"/>
      <c r="UJE90" s="8"/>
      <c r="UJF90" s="8"/>
      <c r="UJG90" s="8"/>
      <c r="UJH90" s="8"/>
      <c r="UJI90" s="8"/>
      <c r="UJJ90" s="8"/>
      <c r="UJK90" s="8"/>
      <c r="UJL90" s="8"/>
      <c r="UJM90" s="8"/>
      <c r="UJN90" s="8"/>
      <c r="UJO90" s="8"/>
      <c r="UJP90" s="8"/>
      <c r="UJQ90" s="8"/>
      <c r="UJR90" s="8"/>
      <c r="UJS90" s="8"/>
      <c r="UJT90" s="8"/>
      <c r="UJU90" s="8"/>
      <c r="UJV90" s="8"/>
      <c r="UJW90" s="8"/>
      <c r="UJX90" s="8"/>
      <c r="UJY90" s="8"/>
      <c r="UJZ90" s="8"/>
      <c r="UKA90" s="8"/>
      <c r="UKB90" s="8"/>
      <c r="UKC90" s="8"/>
      <c r="UKD90" s="8"/>
      <c r="UKE90" s="8"/>
      <c r="UKF90" s="8"/>
      <c r="UKG90" s="8"/>
      <c r="UKH90" s="8"/>
      <c r="UKI90" s="8"/>
      <c r="UKJ90" s="8"/>
      <c r="UKK90" s="8"/>
      <c r="UKL90" s="8"/>
      <c r="UKM90" s="8"/>
      <c r="UKN90" s="8"/>
      <c r="UKO90" s="8"/>
      <c r="UKP90" s="8"/>
      <c r="UKQ90" s="8"/>
      <c r="UKR90" s="8"/>
      <c r="UKS90" s="8"/>
      <c r="UKT90" s="8"/>
      <c r="UKU90" s="8"/>
      <c r="UKV90" s="8"/>
      <c r="UKW90" s="8"/>
      <c r="UKX90" s="8"/>
      <c r="UKY90" s="8"/>
      <c r="UKZ90" s="8"/>
      <c r="ULA90" s="8"/>
      <c r="ULB90" s="8"/>
      <c r="ULC90" s="8"/>
      <c r="ULD90" s="8"/>
      <c r="ULE90" s="8"/>
      <c r="ULF90" s="8"/>
      <c r="ULG90" s="8"/>
      <c r="ULH90" s="8"/>
      <c r="ULI90" s="8"/>
      <c r="ULJ90" s="8"/>
      <c r="ULK90" s="8"/>
      <c r="ULL90" s="8"/>
      <c r="ULM90" s="8"/>
      <c r="ULN90" s="8"/>
      <c r="ULO90" s="8"/>
      <c r="ULP90" s="8"/>
      <c r="ULQ90" s="8"/>
      <c r="ULR90" s="8"/>
      <c r="ULS90" s="8"/>
      <c r="ULT90" s="8"/>
      <c r="ULU90" s="8"/>
      <c r="ULV90" s="8"/>
      <c r="ULW90" s="8"/>
      <c r="ULX90" s="8"/>
      <c r="ULY90" s="8"/>
      <c r="ULZ90" s="8"/>
      <c r="UMA90" s="8"/>
      <c r="UMB90" s="8"/>
      <c r="UMC90" s="8"/>
      <c r="UMD90" s="8"/>
      <c r="UME90" s="8"/>
      <c r="UMF90" s="8"/>
      <c r="UMG90" s="8"/>
      <c r="UMH90" s="8"/>
      <c r="UMI90" s="8"/>
      <c r="UMJ90" s="8"/>
      <c r="UMK90" s="8"/>
      <c r="UML90" s="8"/>
      <c r="UMM90" s="8"/>
      <c r="UMN90" s="8"/>
      <c r="UMO90" s="8"/>
      <c r="UMP90" s="8"/>
      <c r="UMQ90" s="8"/>
      <c r="UMR90" s="8"/>
      <c r="UMS90" s="8"/>
      <c r="UMT90" s="8"/>
      <c r="UMU90" s="8"/>
      <c r="UMV90" s="8"/>
      <c r="UMW90" s="8"/>
      <c r="UMX90" s="8"/>
      <c r="UMY90" s="8"/>
      <c r="UMZ90" s="8"/>
      <c r="UNA90" s="8"/>
      <c r="UNB90" s="8"/>
      <c r="UNC90" s="8"/>
      <c r="UND90" s="8"/>
      <c r="UNE90" s="8"/>
      <c r="UNF90" s="8"/>
      <c r="UNG90" s="8"/>
      <c r="UNH90" s="8"/>
      <c r="UNI90" s="8"/>
      <c r="UNJ90" s="8"/>
      <c r="UNK90" s="8"/>
      <c r="UNL90" s="8"/>
      <c r="UNM90" s="8"/>
      <c r="UNN90" s="8"/>
      <c r="UNO90" s="8"/>
      <c r="UNP90" s="8"/>
      <c r="UNQ90" s="8"/>
      <c r="UNR90" s="8"/>
      <c r="UNS90" s="8"/>
      <c r="UNT90" s="8"/>
      <c r="UNU90" s="8"/>
      <c r="UNV90" s="8"/>
      <c r="UNW90" s="8"/>
      <c r="UNX90" s="8"/>
      <c r="UNY90" s="8"/>
      <c r="UNZ90" s="8"/>
      <c r="UOA90" s="8"/>
      <c r="UOB90" s="8"/>
      <c r="UOC90" s="8"/>
      <c r="UOD90" s="8"/>
      <c r="UOE90" s="8"/>
      <c r="UOF90" s="8"/>
      <c r="UOG90" s="8"/>
      <c r="UOH90" s="8"/>
      <c r="UOI90" s="8"/>
      <c r="UOJ90" s="8"/>
      <c r="UOK90" s="8"/>
      <c r="UOL90" s="8"/>
      <c r="UOM90" s="8"/>
      <c r="UON90" s="8"/>
      <c r="UOO90" s="8"/>
      <c r="UOP90" s="8"/>
      <c r="UOQ90" s="8"/>
      <c r="UOR90" s="8"/>
      <c r="UOS90" s="8"/>
      <c r="UOT90" s="8"/>
      <c r="UOU90" s="8"/>
      <c r="UOV90" s="8"/>
      <c r="UOW90" s="8"/>
      <c r="UOX90" s="8"/>
      <c r="UOY90" s="8"/>
      <c r="UOZ90" s="8"/>
      <c r="UPA90" s="8"/>
      <c r="UPB90" s="8"/>
      <c r="UPC90" s="8"/>
      <c r="UPD90" s="8"/>
      <c r="UPE90" s="8"/>
      <c r="UPF90" s="8"/>
      <c r="UPG90" s="8"/>
      <c r="UPH90" s="8"/>
      <c r="UPI90" s="8"/>
      <c r="UPJ90" s="8"/>
      <c r="UPK90" s="8"/>
      <c r="UPL90" s="8"/>
      <c r="UPM90" s="8"/>
      <c r="UPN90" s="8"/>
      <c r="UPO90" s="8"/>
      <c r="UPP90" s="8"/>
      <c r="UPQ90" s="8"/>
      <c r="UPR90" s="8"/>
      <c r="UPS90" s="8"/>
      <c r="UPT90" s="8"/>
      <c r="UPU90" s="8"/>
      <c r="UPV90" s="8"/>
      <c r="UPW90" s="8"/>
      <c r="UPX90" s="8"/>
      <c r="UPY90" s="8"/>
      <c r="UPZ90" s="8"/>
      <c r="UQA90" s="8"/>
      <c r="UQB90" s="8"/>
      <c r="UQC90" s="8"/>
      <c r="UQD90" s="8"/>
      <c r="UQE90" s="8"/>
      <c r="UQF90" s="8"/>
      <c r="UQG90" s="8"/>
      <c r="UQH90" s="8"/>
      <c r="UQI90" s="8"/>
      <c r="UQJ90" s="8"/>
      <c r="UQK90" s="8"/>
      <c r="UQL90" s="8"/>
      <c r="UQM90" s="8"/>
      <c r="UQN90" s="8"/>
      <c r="UQO90" s="8"/>
      <c r="UQP90" s="8"/>
      <c r="UQQ90" s="8"/>
      <c r="UQR90" s="8"/>
      <c r="UQS90" s="8"/>
      <c r="UQT90" s="8"/>
      <c r="UQU90" s="8"/>
      <c r="UQV90" s="8"/>
      <c r="UQW90" s="8"/>
      <c r="UQX90" s="8"/>
      <c r="UQY90" s="8"/>
      <c r="UQZ90" s="8"/>
      <c r="URA90" s="8"/>
      <c r="URB90" s="8"/>
      <c r="URC90" s="8"/>
      <c r="URD90" s="8"/>
      <c r="URE90" s="8"/>
      <c r="URF90" s="8"/>
      <c r="URG90" s="8"/>
      <c r="URH90" s="8"/>
      <c r="URI90" s="8"/>
      <c r="URJ90" s="8"/>
      <c r="URK90" s="8"/>
      <c r="URL90" s="8"/>
      <c r="URM90" s="8"/>
      <c r="URN90" s="8"/>
      <c r="URO90" s="8"/>
      <c r="URP90" s="8"/>
      <c r="URQ90" s="8"/>
      <c r="URR90" s="8"/>
      <c r="URS90" s="8"/>
      <c r="URT90" s="8"/>
      <c r="URU90" s="8"/>
      <c r="URV90" s="8"/>
      <c r="URW90" s="8"/>
      <c r="URX90" s="8"/>
      <c r="URY90" s="8"/>
      <c r="URZ90" s="8"/>
      <c r="USA90" s="8"/>
      <c r="USB90" s="8"/>
      <c r="USC90" s="8"/>
      <c r="USD90" s="8"/>
      <c r="USE90" s="8"/>
      <c r="USF90" s="8"/>
      <c r="USG90" s="8"/>
      <c r="USH90" s="8"/>
      <c r="USI90" s="8"/>
      <c r="USJ90" s="8"/>
      <c r="USK90" s="8"/>
      <c r="USL90" s="8"/>
      <c r="USM90" s="8"/>
      <c r="USN90" s="8"/>
      <c r="USO90" s="8"/>
      <c r="USP90" s="8"/>
      <c r="USQ90" s="8"/>
      <c r="USR90" s="8"/>
      <c r="USS90" s="8"/>
      <c r="UST90" s="8"/>
      <c r="USU90" s="8"/>
      <c r="USV90" s="8"/>
      <c r="USW90" s="8"/>
      <c r="USX90" s="8"/>
      <c r="USY90" s="8"/>
      <c r="USZ90" s="8"/>
      <c r="UTA90" s="8"/>
      <c r="UTB90" s="8"/>
      <c r="UTC90" s="8"/>
      <c r="UTD90" s="8"/>
      <c r="UTE90" s="8"/>
      <c r="UTF90" s="8"/>
      <c r="UTG90" s="8"/>
      <c r="UTH90" s="8"/>
      <c r="UTI90" s="8"/>
      <c r="UTJ90" s="8"/>
      <c r="UTK90" s="8"/>
      <c r="UTL90" s="8"/>
      <c r="UTM90" s="8"/>
      <c r="UTN90" s="8"/>
      <c r="UTO90" s="8"/>
      <c r="UTP90" s="8"/>
      <c r="UTQ90" s="8"/>
      <c r="UTR90" s="8"/>
      <c r="UTS90" s="8"/>
      <c r="UTT90" s="8"/>
      <c r="UTU90" s="8"/>
      <c r="UTV90" s="8"/>
      <c r="UTW90" s="8"/>
      <c r="UTX90" s="8"/>
      <c r="UTY90" s="8"/>
      <c r="UTZ90" s="8"/>
      <c r="UUA90" s="8"/>
      <c r="UUB90" s="8"/>
      <c r="UUC90" s="8"/>
      <c r="UUD90" s="8"/>
      <c r="UUE90" s="8"/>
      <c r="UUF90" s="8"/>
      <c r="UUG90" s="8"/>
      <c r="UUH90" s="8"/>
      <c r="UUI90" s="8"/>
      <c r="UUJ90" s="8"/>
      <c r="UUK90" s="8"/>
      <c r="UUL90" s="8"/>
      <c r="UUM90" s="8"/>
      <c r="UUN90" s="8"/>
      <c r="UUO90" s="8"/>
      <c r="UUP90" s="8"/>
      <c r="UUQ90" s="8"/>
      <c r="UUR90" s="8"/>
      <c r="UUS90" s="8"/>
      <c r="UUT90" s="8"/>
      <c r="UUU90" s="8"/>
      <c r="UUV90" s="8"/>
      <c r="UUW90" s="8"/>
      <c r="UUX90" s="8"/>
      <c r="UUY90" s="8"/>
      <c r="UUZ90" s="8"/>
      <c r="UVA90" s="8"/>
      <c r="UVB90" s="8"/>
      <c r="UVC90" s="8"/>
      <c r="UVD90" s="8"/>
      <c r="UVE90" s="8"/>
      <c r="UVF90" s="8"/>
      <c r="UVG90" s="8"/>
      <c r="UVH90" s="8"/>
      <c r="UVI90" s="8"/>
      <c r="UVJ90" s="8"/>
      <c r="UVK90" s="8"/>
      <c r="UVL90" s="8"/>
      <c r="UVM90" s="8"/>
      <c r="UVN90" s="8"/>
      <c r="UVO90" s="8"/>
      <c r="UVP90" s="8"/>
      <c r="UVQ90" s="8"/>
      <c r="UVR90" s="8"/>
      <c r="UVS90" s="8"/>
      <c r="UVT90" s="8"/>
      <c r="UVU90" s="8"/>
      <c r="UVV90" s="8"/>
      <c r="UVW90" s="8"/>
      <c r="UVX90" s="8"/>
      <c r="UVY90" s="8"/>
      <c r="UVZ90" s="8"/>
      <c r="UWA90" s="8"/>
      <c r="UWB90" s="8"/>
      <c r="UWC90" s="8"/>
      <c r="UWD90" s="8"/>
      <c r="UWE90" s="8"/>
      <c r="UWF90" s="8"/>
      <c r="UWG90" s="8"/>
      <c r="UWH90" s="8"/>
      <c r="UWI90" s="8"/>
      <c r="UWJ90" s="8"/>
      <c r="UWK90" s="8"/>
      <c r="UWL90" s="8"/>
      <c r="UWM90" s="8"/>
      <c r="UWN90" s="8"/>
      <c r="UWO90" s="8"/>
      <c r="UWP90" s="8"/>
      <c r="UWQ90" s="8"/>
      <c r="UWR90" s="8"/>
      <c r="UWS90" s="8"/>
      <c r="UWT90" s="8"/>
      <c r="UWU90" s="8"/>
      <c r="UWV90" s="8"/>
      <c r="UWW90" s="8"/>
      <c r="UWX90" s="8"/>
      <c r="UWY90" s="8"/>
      <c r="UWZ90" s="8"/>
      <c r="UXA90" s="8"/>
      <c r="UXB90" s="8"/>
      <c r="UXC90" s="8"/>
      <c r="UXD90" s="8"/>
      <c r="UXE90" s="8"/>
      <c r="UXF90" s="8"/>
      <c r="UXG90" s="8"/>
      <c r="UXH90" s="8"/>
      <c r="UXI90" s="8"/>
      <c r="UXJ90" s="8"/>
      <c r="UXK90" s="8"/>
      <c r="UXL90" s="8"/>
      <c r="UXM90" s="8"/>
      <c r="UXN90" s="8"/>
      <c r="UXO90" s="8"/>
      <c r="UXP90" s="8"/>
      <c r="UXQ90" s="8"/>
      <c r="UXR90" s="8"/>
      <c r="UXS90" s="8"/>
      <c r="UXT90" s="8"/>
      <c r="UXU90" s="8"/>
      <c r="UXV90" s="8"/>
      <c r="UXW90" s="8"/>
      <c r="UXX90" s="8"/>
      <c r="UXY90" s="8"/>
      <c r="UXZ90" s="8"/>
      <c r="UYA90" s="8"/>
      <c r="UYB90" s="8"/>
      <c r="UYC90" s="8"/>
      <c r="UYD90" s="8"/>
      <c r="UYE90" s="8"/>
      <c r="UYF90" s="8"/>
      <c r="UYG90" s="8"/>
      <c r="UYH90" s="8"/>
      <c r="UYI90" s="8"/>
      <c r="UYJ90" s="8"/>
      <c r="UYK90" s="8"/>
      <c r="UYL90" s="8"/>
      <c r="UYM90" s="8"/>
      <c r="UYN90" s="8"/>
      <c r="UYO90" s="8"/>
      <c r="UYP90" s="8"/>
      <c r="UYQ90" s="8"/>
      <c r="UYR90" s="8"/>
      <c r="UYS90" s="8"/>
      <c r="UYT90" s="8"/>
      <c r="UYU90" s="8"/>
      <c r="UYV90" s="8"/>
      <c r="UYW90" s="8"/>
      <c r="UYX90" s="8"/>
      <c r="UYY90" s="8"/>
      <c r="UYZ90" s="8"/>
      <c r="UZA90" s="8"/>
      <c r="UZB90" s="8"/>
      <c r="UZC90" s="8"/>
      <c r="UZD90" s="8"/>
      <c r="UZE90" s="8"/>
      <c r="UZF90" s="8"/>
      <c r="UZG90" s="8"/>
      <c r="UZH90" s="8"/>
      <c r="UZI90" s="8"/>
      <c r="UZJ90" s="8"/>
      <c r="UZK90" s="8"/>
      <c r="UZL90" s="8"/>
      <c r="UZM90" s="8"/>
      <c r="UZN90" s="8"/>
      <c r="UZO90" s="8"/>
      <c r="UZP90" s="8"/>
      <c r="UZQ90" s="8"/>
      <c r="UZR90" s="8"/>
      <c r="UZS90" s="8"/>
      <c r="UZT90" s="8"/>
      <c r="UZU90" s="8"/>
      <c r="UZV90" s="8"/>
      <c r="UZW90" s="8"/>
      <c r="UZX90" s="8"/>
      <c r="UZY90" s="8"/>
      <c r="UZZ90" s="8"/>
      <c r="VAA90" s="8"/>
      <c r="VAB90" s="8"/>
      <c r="VAC90" s="8"/>
      <c r="VAD90" s="8"/>
      <c r="VAE90" s="8"/>
      <c r="VAF90" s="8"/>
      <c r="VAG90" s="8"/>
      <c r="VAH90" s="8"/>
      <c r="VAI90" s="8"/>
      <c r="VAJ90" s="8"/>
      <c r="VAK90" s="8"/>
      <c r="VAL90" s="8"/>
      <c r="VAM90" s="8"/>
      <c r="VAN90" s="8"/>
      <c r="VAO90" s="8"/>
      <c r="VAP90" s="8"/>
      <c r="VAQ90" s="8"/>
      <c r="VAR90" s="8"/>
      <c r="VAS90" s="8"/>
      <c r="VAT90" s="8"/>
      <c r="VAU90" s="8"/>
      <c r="VAV90" s="8"/>
      <c r="VAW90" s="8"/>
      <c r="VAX90" s="8"/>
      <c r="VAY90" s="8"/>
      <c r="VAZ90" s="8"/>
      <c r="VBA90" s="8"/>
      <c r="VBB90" s="8"/>
      <c r="VBC90" s="8"/>
      <c r="VBD90" s="8"/>
      <c r="VBE90" s="8"/>
      <c r="VBF90" s="8"/>
      <c r="VBG90" s="8"/>
      <c r="VBH90" s="8"/>
      <c r="VBI90" s="8"/>
      <c r="VBJ90" s="8"/>
      <c r="VBK90" s="8"/>
      <c r="VBL90" s="8"/>
      <c r="VBM90" s="8"/>
      <c r="VBN90" s="8"/>
      <c r="VBO90" s="8"/>
      <c r="VBP90" s="8"/>
      <c r="VBQ90" s="8"/>
      <c r="VBR90" s="8"/>
      <c r="VBS90" s="8"/>
      <c r="VBT90" s="8"/>
      <c r="VBU90" s="8"/>
      <c r="VBV90" s="8"/>
      <c r="VBW90" s="8"/>
      <c r="VBX90" s="8"/>
      <c r="VBY90" s="8"/>
      <c r="VBZ90" s="8"/>
      <c r="VCA90" s="8"/>
      <c r="VCB90" s="8"/>
      <c r="VCC90" s="8"/>
      <c r="VCD90" s="8"/>
      <c r="VCE90" s="8"/>
      <c r="VCF90" s="8"/>
      <c r="VCG90" s="8"/>
      <c r="VCH90" s="8"/>
      <c r="VCI90" s="8"/>
      <c r="VCJ90" s="8"/>
      <c r="VCK90" s="8"/>
      <c r="VCL90" s="8"/>
      <c r="VCM90" s="8"/>
      <c r="VCN90" s="8"/>
      <c r="VCO90" s="8"/>
      <c r="VCP90" s="8"/>
      <c r="VCQ90" s="8"/>
      <c r="VCR90" s="8"/>
      <c r="VCS90" s="8"/>
      <c r="VCT90" s="8"/>
      <c r="VCU90" s="8"/>
      <c r="VCV90" s="8"/>
      <c r="VCW90" s="8"/>
      <c r="VCX90" s="8"/>
      <c r="VCY90" s="8"/>
      <c r="VCZ90" s="8"/>
      <c r="VDA90" s="8"/>
      <c r="VDB90" s="8"/>
      <c r="VDC90" s="8"/>
      <c r="VDD90" s="8"/>
      <c r="VDE90" s="8"/>
      <c r="VDF90" s="8"/>
      <c r="VDG90" s="8"/>
      <c r="VDH90" s="8"/>
      <c r="VDI90" s="8"/>
      <c r="VDJ90" s="8"/>
      <c r="VDK90" s="8"/>
      <c r="VDL90" s="8"/>
      <c r="VDM90" s="8"/>
      <c r="VDN90" s="8"/>
      <c r="VDO90" s="8"/>
      <c r="VDP90" s="8"/>
      <c r="VDQ90" s="8"/>
      <c r="VDR90" s="8"/>
      <c r="VDS90" s="8"/>
      <c r="VDT90" s="8"/>
      <c r="VDU90" s="8"/>
      <c r="VDV90" s="8"/>
      <c r="VDW90" s="8"/>
      <c r="VDX90" s="8"/>
      <c r="VDY90" s="8"/>
      <c r="VDZ90" s="8"/>
      <c r="VEA90" s="8"/>
      <c r="VEB90" s="8"/>
      <c r="VEC90" s="8"/>
      <c r="VED90" s="8"/>
      <c r="VEE90" s="8"/>
      <c r="VEF90" s="8"/>
      <c r="VEG90" s="8"/>
      <c r="VEH90" s="8"/>
      <c r="VEI90" s="8"/>
      <c r="VEJ90" s="8"/>
      <c r="VEK90" s="8"/>
      <c r="VEL90" s="8"/>
      <c r="VEM90" s="8"/>
      <c r="VEN90" s="8"/>
      <c r="VEO90" s="8"/>
      <c r="VEP90" s="8"/>
      <c r="VEQ90" s="8"/>
      <c r="VER90" s="8"/>
      <c r="VES90" s="8"/>
      <c r="VET90" s="8"/>
      <c r="VEU90" s="8"/>
      <c r="VEV90" s="8"/>
      <c r="VEW90" s="8"/>
      <c r="VEX90" s="8"/>
      <c r="VEY90" s="8"/>
      <c r="VEZ90" s="8"/>
      <c r="VFA90" s="8"/>
      <c r="VFB90" s="8"/>
      <c r="VFC90" s="8"/>
      <c r="VFD90" s="8"/>
      <c r="VFE90" s="8"/>
      <c r="VFF90" s="8"/>
      <c r="VFG90" s="8"/>
      <c r="VFH90" s="8"/>
      <c r="VFI90" s="8"/>
      <c r="VFJ90" s="8"/>
      <c r="VFK90" s="8"/>
      <c r="VFL90" s="8"/>
      <c r="VFM90" s="8"/>
      <c r="VFN90" s="8"/>
      <c r="VFO90" s="8"/>
      <c r="VFP90" s="8"/>
      <c r="VFQ90" s="8"/>
      <c r="VFR90" s="8"/>
      <c r="VFS90" s="8"/>
      <c r="VFT90" s="8"/>
      <c r="VFU90" s="8"/>
      <c r="VFV90" s="8"/>
      <c r="VFW90" s="8"/>
      <c r="VFX90" s="8"/>
      <c r="VFY90" s="8"/>
      <c r="VFZ90" s="8"/>
      <c r="VGA90" s="8"/>
      <c r="VGB90" s="8"/>
      <c r="VGC90" s="8"/>
      <c r="VGD90" s="8"/>
      <c r="VGE90" s="8"/>
      <c r="VGF90" s="8"/>
      <c r="VGG90" s="8"/>
      <c r="VGH90" s="8"/>
      <c r="VGI90" s="8"/>
      <c r="VGJ90" s="8"/>
      <c r="VGK90" s="8"/>
      <c r="VGL90" s="8"/>
      <c r="VGM90" s="8"/>
      <c r="VGN90" s="8"/>
      <c r="VGO90" s="8"/>
      <c r="VGP90" s="8"/>
      <c r="VGQ90" s="8"/>
      <c r="VGR90" s="8"/>
      <c r="VGS90" s="8"/>
      <c r="VGT90" s="8"/>
      <c r="VGU90" s="8"/>
      <c r="VGV90" s="8"/>
      <c r="VGW90" s="8"/>
      <c r="VGX90" s="8"/>
      <c r="VGY90" s="8"/>
      <c r="VGZ90" s="8"/>
      <c r="VHA90" s="8"/>
      <c r="VHB90" s="8"/>
      <c r="VHC90" s="8"/>
      <c r="VHD90" s="8"/>
      <c r="VHE90" s="8"/>
      <c r="VHF90" s="8"/>
      <c r="VHG90" s="8"/>
      <c r="VHH90" s="8"/>
      <c r="VHI90" s="8"/>
      <c r="VHJ90" s="8"/>
      <c r="VHK90" s="8"/>
      <c r="VHL90" s="8"/>
      <c r="VHM90" s="8"/>
      <c r="VHN90" s="8"/>
      <c r="VHO90" s="8"/>
      <c r="VHP90" s="8"/>
      <c r="VHQ90" s="8"/>
      <c r="VHR90" s="8"/>
      <c r="VHS90" s="8"/>
      <c r="VHT90" s="8"/>
      <c r="VHU90" s="8"/>
      <c r="VHV90" s="8"/>
      <c r="VHW90" s="8"/>
      <c r="VHX90" s="8"/>
      <c r="VHY90" s="8"/>
      <c r="VHZ90" s="8"/>
      <c r="VIA90" s="8"/>
      <c r="VIB90" s="8"/>
      <c r="VIC90" s="8"/>
      <c r="VID90" s="8"/>
      <c r="VIE90" s="8"/>
      <c r="VIF90" s="8"/>
      <c r="VIG90" s="8"/>
      <c r="VIH90" s="8"/>
      <c r="VII90" s="8"/>
      <c r="VIJ90" s="8"/>
      <c r="VIK90" s="8"/>
      <c r="VIL90" s="8"/>
      <c r="VIM90" s="8"/>
      <c r="VIN90" s="8"/>
      <c r="VIO90" s="8"/>
      <c r="VIP90" s="8"/>
      <c r="VIQ90" s="8"/>
      <c r="VIR90" s="8"/>
      <c r="VIS90" s="8"/>
      <c r="VIT90" s="8"/>
      <c r="VIU90" s="8"/>
      <c r="VIV90" s="8"/>
      <c r="VIW90" s="8"/>
      <c r="VIX90" s="8"/>
      <c r="VIY90" s="8"/>
      <c r="VIZ90" s="8"/>
      <c r="VJA90" s="8"/>
      <c r="VJB90" s="8"/>
      <c r="VJC90" s="8"/>
      <c r="VJD90" s="8"/>
      <c r="VJE90" s="8"/>
      <c r="VJF90" s="8"/>
      <c r="VJG90" s="8"/>
      <c r="VJH90" s="8"/>
      <c r="VJI90" s="8"/>
      <c r="VJJ90" s="8"/>
      <c r="VJK90" s="8"/>
      <c r="VJL90" s="8"/>
      <c r="VJM90" s="8"/>
      <c r="VJN90" s="8"/>
      <c r="VJO90" s="8"/>
      <c r="VJP90" s="8"/>
      <c r="VJQ90" s="8"/>
      <c r="VJR90" s="8"/>
      <c r="VJS90" s="8"/>
      <c r="VJT90" s="8"/>
      <c r="VJU90" s="8"/>
      <c r="VJV90" s="8"/>
      <c r="VJW90" s="8"/>
      <c r="VJX90" s="8"/>
      <c r="VJY90" s="8"/>
      <c r="VJZ90" s="8"/>
      <c r="VKA90" s="8"/>
      <c r="VKB90" s="8"/>
      <c r="VKC90" s="8"/>
      <c r="VKD90" s="8"/>
      <c r="VKE90" s="8"/>
      <c r="VKF90" s="8"/>
      <c r="VKG90" s="8"/>
      <c r="VKH90" s="8"/>
      <c r="VKI90" s="8"/>
      <c r="VKJ90" s="8"/>
      <c r="VKK90" s="8"/>
      <c r="VKL90" s="8"/>
      <c r="VKM90" s="8"/>
      <c r="VKN90" s="8"/>
      <c r="VKO90" s="8"/>
      <c r="VKP90" s="8"/>
      <c r="VKQ90" s="8"/>
      <c r="VKR90" s="8"/>
      <c r="VKS90" s="8"/>
      <c r="VKT90" s="8"/>
      <c r="VKU90" s="8"/>
      <c r="VKV90" s="8"/>
      <c r="VKW90" s="8"/>
      <c r="VKX90" s="8"/>
      <c r="VKY90" s="8"/>
      <c r="VKZ90" s="8"/>
      <c r="VLA90" s="8"/>
      <c r="VLB90" s="8"/>
      <c r="VLC90" s="8"/>
      <c r="VLD90" s="8"/>
      <c r="VLE90" s="8"/>
      <c r="VLF90" s="8"/>
      <c r="VLG90" s="8"/>
      <c r="VLH90" s="8"/>
      <c r="VLI90" s="8"/>
      <c r="VLJ90" s="8"/>
      <c r="VLK90" s="8"/>
      <c r="VLL90" s="8"/>
      <c r="VLM90" s="8"/>
      <c r="VLN90" s="8"/>
      <c r="VLO90" s="8"/>
      <c r="VLP90" s="8"/>
      <c r="VLQ90" s="8"/>
      <c r="VLR90" s="8"/>
      <c r="VLS90" s="8"/>
      <c r="VLT90" s="8"/>
      <c r="VLU90" s="8"/>
      <c r="VLV90" s="8"/>
      <c r="VLW90" s="8"/>
      <c r="VLX90" s="8"/>
      <c r="VLY90" s="8"/>
      <c r="VLZ90" s="8"/>
      <c r="VMA90" s="8"/>
      <c r="VMB90" s="8"/>
      <c r="VMC90" s="8"/>
      <c r="VMD90" s="8"/>
      <c r="VME90" s="8"/>
      <c r="VMF90" s="8"/>
      <c r="VMG90" s="8"/>
      <c r="VMH90" s="8"/>
      <c r="VMI90" s="8"/>
      <c r="VMJ90" s="8"/>
      <c r="VMK90" s="8"/>
      <c r="VML90" s="8"/>
      <c r="VMM90" s="8"/>
      <c r="VMN90" s="8"/>
      <c r="VMO90" s="8"/>
      <c r="VMP90" s="8"/>
      <c r="VMQ90" s="8"/>
      <c r="VMR90" s="8"/>
      <c r="VMS90" s="8"/>
      <c r="VMT90" s="8"/>
      <c r="VMU90" s="8"/>
      <c r="VMV90" s="8"/>
      <c r="VMW90" s="8"/>
      <c r="VMX90" s="8"/>
      <c r="VMY90" s="8"/>
      <c r="VMZ90" s="8"/>
      <c r="VNA90" s="8"/>
      <c r="VNB90" s="8"/>
      <c r="VNC90" s="8"/>
      <c r="VND90" s="8"/>
      <c r="VNE90" s="8"/>
      <c r="VNF90" s="8"/>
      <c r="VNG90" s="8"/>
      <c r="VNH90" s="8"/>
      <c r="VNI90" s="8"/>
      <c r="VNJ90" s="8"/>
      <c r="VNK90" s="8"/>
      <c r="VNL90" s="8"/>
      <c r="VNM90" s="8"/>
      <c r="VNN90" s="8"/>
      <c r="VNO90" s="8"/>
      <c r="VNP90" s="8"/>
      <c r="VNQ90" s="8"/>
      <c r="VNR90" s="8"/>
      <c r="VNS90" s="8"/>
      <c r="VNT90" s="8"/>
      <c r="VNU90" s="8"/>
      <c r="VNV90" s="8"/>
      <c r="VNW90" s="8"/>
      <c r="VNX90" s="8"/>
      <c r="VNY90" s="8"/>
      <c r="VNZ90" s="8"/>
      <c r="VOA90" s="8"/>
      <c r="VOB90" s="8"/>
      <c r="VOC90" s="8"/>
      <c r="VOD90" s="8"/>
      <c r="VOE90" s="8"/>
      <c r="VOF90" s="8"/>
      <c r="VOG90" s="8"/>
      <c r="VOH90" s="8"/>
      <c r="VOI90" s="8"/>
      <c r="VOJ90" s="8"/>
      <c r="VOK90" s="8"/>
      <c r="VOL90" s="8"/>
      <c r="VOM90" s="8"/>
      <c r="VON90" s="8"/>
      <c r="VOO90" s="8"/>
      <c r="VOP90" s="8"/>
      <c r="VOQ90" s="8"/>
      <c r="VOR90" s="8"/>
      <c r="VOS90" s="8"/>
      <c r="VOT90" s="8"/>
      <c r="VOU90" s="8"/>
      <c r="VOV90" s="8"/>
      <c r="VOW90" s="8"/>
      <c r="VOX90" s="8"/>
      <c r="VOY90" s="8"/>
      <c r="VOZ90" s="8"/>
      <c r="VPA90" s="8"/>
      <c r="VPB90" s="8"/>
      <c r="VPC90" s="8"/>
      <c r="VPD90" s="8"/>
      <c r="VPE90" s="8"/>
      <c r="VPF90" s="8"/>
      <c r="VPG90" s="8"/>
      <c r="VPH90" s="8"/>
      <c r="VPI90" s="8"/>
      <c r="VPJ90" s="8"/>
      <c r="VPK90" s="8"/>
      <c r="VPL90" s="8"/>
      <c r="VPM90" s="8"/>
      <c r="VPN90" s="8"/>
      <c r="VPO90" s="8"/>
      <c r="VPP90" s="8"/>
      <c r="VPQ90" s="8"/>
      <c r="VPR90" s="8"/>
      <c r="VPS90" s="8"/>
      <c r="VPT90" s="8"/>
      <c r="VPU90" s="8"/>
      <c r="VPV90" s="8"/>
      <c r="VPW90" s="8"/>
      <c r="VPX90" s="8"/>
      <c r="VPY90" s="8"/>
      <c r="VPZ90" s="8"/>
      <c r="VQA90" s="8"/>
      <c r="VQB90" s="8"/>
      <c r="VQC90" s="8"/>
      <c r="VQD90" s="8"/>
      <c r="VQE90" s="8"/>
      <c r="VQF90" s="8"/>
      <c r="VQG90" s="8"/>
      <c r="VQH90" s="8"/>
      <c r="VQI90" s="8"/>
      <c r="VQJ90" s="8"/>
      <c r="VQK90" s="8"/>
      <c r="VQL90" s="8"/>
      <c r="VQM90" s="8"/>
      <c r="VQN90" s="8"/>
      <c r="VQO90" s="8"/>
      <c r="VQP90" s="8"/>
      <c r="VQQ90" s="8"/>
      <c r="VQR90" s="8"/>
      <c r="VQS90" s="8"/>
      <c r="VQT90" s="8"/>
      <c r="VQU90" s="8"/>
      <c r="VQV90" s="8"/>
      <c r="VQW90" s="8"/>
      <c r="VQX90" s="8"/>
      <c r="VQY90" s="8"/>
      <c r="VQZ90" s="8"/>
      <c r="VRA90" s="8"/>
      <c r="VRB90" s="8"/>
      <c r="VRC90" s="8"/>
      <c r="VRD90" s="8"/>
      <c r="VRE90" s="8"/>
      <c r="VRF90" s="8"/>
      <c r="VRG90" s="8"/>
      <c r="VRH90" s="8"/>
      <c r="VRI90" s="8"/>
      <c r="VRJ90" s="8"/>
      <c r="VRK90" s="8"/>
      <c r="VRL90" s="8"/>
      <c r="VRM90" s="8"/>
      <c r="VRN90" s="8"/>
      <c r="VRO90" s="8"/>
      <c r="VRP90" s="8"/>
      <c r="VRQ90" s="8"/>
      <c r="VRR90" s="8"/>
      <c r="VRS90" s="8"/>
      <c r="VRT90" s="8"/>
      <c r="VRU90" s="8"/>
      <c r="VRV90" s="8"/>
      <c r="VRW90" s="8"/>
      <c r="VRX90" s="8"/>
      <c r="VRY90" s="8"/>
      <c r="VRZ90" s="8"/>
      <c r="VSA90" s="8"/>
      <c r="VSB90" s="8"/>
      <c r="VSC90" s="8"/>
      <c r="VSD90" s="8"/>
      <c r="VSE90" s="8"/>
      <c r="VSF90" s="8"/>
      <c r="VSG90" s="8"/>
      <c r="VSH90" s="8"/>
      <c r="VSI90" s="8"/>
      <c r="VSJ90" s="8"/>
      <c r="VSK90" s="8"/>
      <c r="VSL90" s="8"/>
      <c r="VSM90" s="8"/>
      <c r="VSN90" s="8"/>
      <c r="VSO90" s="8"/>
      <c r="VSP90" s="8"/>
      <c r="VSQ90" s="8"/>
      <c r="VSR90" s="8"/>
      <c r="VSS90" s="8"/>
      <c r="VST90" s="8"/>
      <c r="VSU90" s="8"/>
      <c r="VSV90" s="8"/>
      <c r="VSW90" s="8"/>
      <c r="VSX90" s="8"/>
      <c r="VSY90" s="8"/>
      <c r="VSZ90" s="8"/>
      <c r="VTA90" s="8"/>
      <c r="VTB90" s="8"/>
      <c r="VTC90" s="8"/>
      <c r="VTD90" s="8"/>
      <c r="VTE90" s="8"/>
      <c r="VTF90" s="8"/>
      <c r="VTG90" s="8"/>
      <c r="VTH90" s="8"/>
      <c r="VTI90" s="8"/>
      <c r="VTJ90" s="8"/>
      <c r="VTK90" s="8"/>
      <c r="VTL90" s="8"/>
      <c r="VTM90" s="8"/>
      <c r="VTN90" s="8"/>
      <c r="VTO90" s="8"/>
      <c r="VTP90" s="8"/>
      <c r="VTQ90" s="8"/>
      <c r="VTR90" s="8"/>
      <c r="VTS90" s="8"/>
      <c r="VTT90" s="8"/>
      <c r="VTU90" s="8"/>
      <c r="VTV90" s="8"/>
      <c r="VTW90" s="8"/>
      <c r="VTX90" s="8"/>
      <c r="VTY90" s="8"/>
      <c r="VTZ90" s="8"/>
      <c r="VUA90" s="8"/>
      <c r="VUB90" s="8"/>
      <c r="VUC90" s="8"/>
      <c r="VUD90" s="8"/>
      <c r="VUE90" s="8"/>
      <c r="VUF90" s="8"/>
      <c r="VUG90" s="8"/>
      <c r="VUH90" s="8"/>
      <c r="VUI90" s="8"/>
      <c r="VUJ90" s="8"/>
      <c r="VUK90" s="8"/>
      <c r="VUL90" s="8"/>
      <c r="VUM90" s="8"/>
      <c r="VUN90" s="8"/>
      <c r="VUO90" s="8"/>
      <c r="VUP90" s="8"/>
      <c r="VUQ90" s="8"/>
      <c r="VUR90" s="8"/>
      <c r="VUS90" s="8"/>
      <c r="VUT90" s="8"/>
      <c r="VUU90" s="8"/>
      <c r="VUV90" s="8"/>
      <c r="VUW90" s="8"/>
      <c r="VUX90" s="8"/>
      <c r="VUY90" s="8"/>
      <c r="VUZ90" s="8"/>
      <c r="VVA90" s="8"/>
      <c r="VVB90" s="8"/>
      <c r="VVC90" s="8"/>
      <c r="VVD90" s="8"/>
      <c r="VVE90" s="8"/>
      <c r="VVF90" s="8"/>
      <c r="VVG90" s="8"/>
      <c r="VVH90" s="8"/>
      <c r="VVI90" s="8"/>
      <c r="VVJ90" s="8"/>
      <c r="VVK90" s="8"/>
      <c r="VVL90" s="8"/>
      <c r="VVM90" s="8"/>
      <c r="VVN90" s="8"/>
      <c r="VVO90" s="8"/>
      <c r="VVP90" s="8"/>
      <c r="VVQ90" s="8"/>
      <c r="VVR90" s="8"/>
      <c r="VVS90" s="8"/>
      <c r="VVT90" s="8"/>
      <c r="VVU90" s="8"/>
      <c r="VVV90" s="8"/>
      <c r="VVW90" s="8"/>
      <c r="VVX90" s="8"/>
      <c r="VVY90" s="8"/>
      <c r="VVZ90" s="8"/>
      <c r="VWA90" s="8"/>
      <c r="VWB90" s="8"/>
      <c r="VWC90" s="8"/>
      <c r="VWD90" s="8"/>
      <c r="VWE90" s="8"/>
      <c r="VWF90" s="8"/>
      <c r="VWG90" s="8"/>
      <c r="VWH90" s="8"/>
      <c r="VWI90" s="8"/>
      <c r="VWJ90" s="8"/>
      <c r="VWK90" s="8"/>
      <c r="VWL90" s="8"/>
      <c r="VWM90" s="8"/>
      <c r="VWN90" s="8"/>
      <c r="VWO90" s="8"/>
      <c r="VWP90" s="8"/>
      <c r="VWQ90" s="8"/>
      <c r="VWR90" s="8"/>
      <c r="VWS90" s="8"/>
      <c r="VWT90" s="8"/>
      <c r="VWU90" s="8"/>
      <c r="VWV90" s="8"/>
      <c r="VWW90" s="8"/>
      <c r="VWX90" s="8"/>
      <c r="VWY90" s="8"/>
      <c r="VWZ90" s="8"/>
      <c r="VXA90" s="8"/>
      <c r="VXB90" s="8"/>
      <c r="VXC90" s="8"/>
      <c r="VXD90" s="8"/>
      <c r="VXE90" s="8"/>
      <c r="VXF90" s="8"/>
      <c r="VXG90" s="8"/>
      <c r="VXH90" s="8"/>
      <c r="VXI90" s="8"/>
      <c r="VXJ90" s="8"/>
      <c r="VXK90" s="8"/>
      <c r="VXL90" s="8"/>
      <c r="VXM90" s="8"/>
      <c r="VXN90" s="8"/>
      <c r="VXO90" s="8"/>
      <c r="VXP90" s="8"/>
      <c r="VXQ90" s="8"/>
      <c r="VXR90" s="8"/>
      <c r="VXS90" s="8"/>
      <c r="VXT90" s="8"/>
      <c r="VXU90" s="8"/>
      <c r="VXV90" s="8"/>
      <c r="VXW90" s="8"/>
      <c r="VXX90" s="8"/>
      <c r="VXY90" s="8"/>
      <c r="VXZ90" s="8"/>
      <c r="VYA90" s="8"/>
      <c r="VYB90" s="8"/>
      <c r="VYC90" s="8"/>
      <c r="VYD90" s="8"/>
      <c r="VYE90" s="8"/>
      <c r="VYF90" s="8"/>
      <c r="VYG90" s="8"/>
      <c r="VYH90" s="8"/>
      <c r="VYI90" s="8"/>
      <c r="VYJ90" s="8"/>
      <c r="VYK90" s="8"/>
      <c r="VYL90" s="8"/>
      <c r="VYM90" s="8"/>
      <c r="VYN90" s="8"/>
      <c r="VYO90" s="8"/>
      <c r="VYP90" s="8"/>
      <c r="VYQ90" s="8"/>
      <c r="VYR90" s="8"/>
      <c r="VYS90" s="8"/>
      <c r="VYT90" s="8"/>
      <c r="VYU90" s="8"/>
      <c r="VYV90" s="8"/>
      <c r="VYW90" s="8"/>
      <c r="VYX90" s="8"/>
      <c r="VYY90" s="8"/>
      <c r="VYZ90" s="8"/>
      <c r="VZA90" s="8"/>
      <c r="VZB90" s="8"/>
      <c r="VZC90" s="8"/>
      <c r="VZD90" s="8"/>
      <c r="VZE90" s="8"/>
      <c r="VZF90" s="8"/>
      <c r="VZG90" s="8"/>
      <c r="VZH90" s="8"/>
      <c r="VZI90" s="8"/>
      <c r="VZJ90" s="8"/>
      <c r="VZK90" s="8"/>
      <c r="VZL90" s="8"/>
      <c r="VZM90" s="8"/>
      <c r="VZN90" s="8"/>
      <c r="VZO90" s="8"/>
      <c r="VZP90" s="8"/>
      <c r="VZQ90" s="8"/>
      <c r="VZR90" s="8"/>
      <c r="VZS90" s="8"/>
      <c r="VZT90" s="8"/>
      <c r="VZU90" s="8"/>
      <c r="VZV90" s="8"/>
      <c r="VZW90" s="8"/>
      <c r="VZX90" s="8"/>
      <c r="VZY90" s="8"/>
      <c r="VZZ90" s="8"/>
      <c r="WAA90" s="8"/>
      <c r="WAB90" s="8"/>
      <c r="WAC90" s="8"/>
      <c r="WAD90" s="8"/>
      <c r="WAE90" s="8"/>
      <c r="WAF90" s="8"/>
      <c r="WAG90" s="8"/>
      <c r="WAH90" s="8"/>
      <c r="WAI90" s="8"/>
      <c r="WAJ90" s="8"/>
      <c r="WAK90" s="8"/>
      <c r="WAL90" s="8"/>
      <c r="WAM90" s="8"/>
      <c r="WAN90" s="8"/>
      <c r="WAO90" s="8"/>
      <c r="WAP90" s="8"/>
      <c r="WAQ90" s="8"/>
      <c r="WAR90" s="8"/>
      <c r="WAS90" s="8"/>
      <c r="WAT90" s="8"/>
      <c r="WAU90" s="8"/>
      <c r="WAV90" s="8"/>
      <c r="WAW90" s="8"/>
      <c r="WAX90" s="8"/>
      <c r="WAY90" s="8"/>
      <c r="WAZ90" s="8"/>
      <c r="WBA90" s="8"/>
      <c r="WBB90" s="8"/>
      <c r="WBC90" s="8"/>
      <c r="WBD90" s="8"/>
      <c r="WBE90" s="8"/>
      <c r="WBF90" s="8"/>
      <c r="WBG90" s="8"/>
      <c r="WBH90" s="8"/>
      <c r="WBI90" s="8"/>
      <c r="WBJ90" s="8"/>
      <c r="WBK90" s="8"/>
      <c r="WBL90" s="8"/>
      <c r="WBM90" s="8"/>
      <c r="WBN90" s="8"/>
      <c r="WBO90" s="8"/>
      <c r="WBP90" s="8"/>
      <c r="WBQ90" s="8"/>
      <c r="WBR90" s="8"/>
      <c r="WBS90" s="8"/>
      <c r="WBT90" s="8"/>
      <c r="WBU90" s="8"/>
      <c r="WBV90" s="8"/>
      <c r="WBW90" s="8"/>
      <c r="WBX90" s="8"/>
      <c r="WBY90" s="8"/>
      <c r="WBZ90" s="8"/>
      <c r="WCA90" s="8"/>
      <c r="WCB90" s="8"/>
      <c r="WCC90" s="8"/>
      <c r="WCD90" s="8"/>
      <c r="WCE90" s="8"/>
      <c r="WCF90" s="8"/>
      <c r="WCG90" s="8"/>
      <c r="WCH90" s="8"/>
      <c r="WCI90" s="8"/>
      <c r="WCJ90" s="8"/>
      <c r="WCK90" s="8"/>
      <c r="WCL90" s="8"/>
      <c r="WCM90" s="8"/>
      <c r="WCN90" s="8"/>
      <c r="WCO90" s="8"/>
      <c r="WCP90" s="8"/>
      <c r="WCQ90" s="8"/>
      <c r="WCR90" s="8"/>
      <c r="WCS90" s="8"/>
      <c r="WCT90" s="8"/>
      <c r="WCU90" s="8"/>
      <c r="WCV90" s="8"/>
      <c r="WCW90" s="8"/>
      <c r="WCX90" s="8"/>
      <c r="WCY90" s="8"/>
      <c r="WCZ90" s="8"/>
      <c r="WDA90" s="8"/>
      <c r="WDB90" s="8"/>
      <c r="WDC90" s="8"/>
      <c r="WDD90" s="8"/>
      <c r="WDE90" s="8"/>
      <c r="WDF90" s="8"/>
      <c r="WDG90" s="8"/>
      <c r="WDH90" s="8"/>
      <c r="WDI90" s="8"/>
      <c r="WDJ90" s="8"/>
      <c r="WDK90" s="8"/>
      <c r="WDL90" s="8"/>
      <c r="WDM90" s="8"/>
      <c r="WDN90" s="8"/>
      <c r="WDO90" s="8"/>
      <c r="WDP90" s="8"/>
      <c r="WDQ90" s="8"/>
      <c r="WDR90" s="8"/>
      <c r="WDS90" s="8"/>
      <c r="WDT90" s="8"/>
      <c r="WDU90" s="8"/>
      <c r="WDV90" s="8"/>
      <c r="WDW90" s="8"/>
      <c r="WDX90" s="8"/>
      <c r="WDY90" s="8"/>
      <c r="WDZ90" s="8"/>
      <c r="WEA90" s="8"/>
      <c r="WEB90" s="8"/>
      <c r="WEC90" s="8"/>
      <c r="WED90" s="8"/>
      <c r="WEE90" s="8"/>
      <c r="WEF90" s="8"/>
      <c r="WEG90" s="8"/>
      <c r="WEH90" s="8"/>
      <c r="WEI90" s="8"/>
      <c r="WEJ90" s="8"/>
      <c r="WEK90" s="8"/>
      <c r="WEL90" s="8"/>
      <c r="WEM90" s="8"/>
      <c r="WEN90" s="8"/>
      <c r="WEO90" s="8"/>
      <c r="WEP90" s="8"/>
      <c r="WEQ90" s="8"/>
      <c r="WER90" s="8"/>
      <c r="WES90" s="8"/>
      <c r="WET90" s="8"/>
      <c r="WEU90" s="8"/>
      <c r="WEV90" s="8"/>
      <c r="WEW90" s="8"/>
      <c r="WEX90" s="8"/>
      <c r="WEY90" s="8"/>
      <c r="WEZ90" s="8"/>
      <c r="WFA90" s="8"/>
      <c r="WFB90" s="8"/>
      <c r="WFC90" s="8"/>
      <c r="WFD90" s="8"/>
      <c r="WFE90" s="8"/>
      <c r="WFF90" s="8"/>
      <c r="WFG90" s="8"/>
      <c r="WFH90" s="8"/>
      <c r="WFI90" s="8"/>
      <c r="WFJ90" s="8"/>
      <c r="WFK90" s="8"/>
      <c r="WFL90" s="8"/>
      <c r="WFM90" s="8"/>
      <c r="WFN90" s="8"/>
      <c r="WFO90" s="8"/>
      <c r="WFP90" s="8"/>
      <c r="WFQ90" s="8"/>
      <c r="WFR90" s="8"/>
      <c r="WFS90" s="8"/>
      <c r="WFT90" s="8"/>
      <c r="WFU90" s="8"/>
      <c r="WFV90" s="8"/>
      <c r="WFW90" s="8"/>
      <c r="WFX90" s="8"/>
      <c r="WFY90" s="8"/>
      <c r="WFZ90" s="8"/>
      <c r="WGA90" s="8"/>
      <c r="WGB90" s="8"/>
      <c r="WGC90" s="8"/>
      <c r="WGD90" s="8"/>
      <c r="WGE90" s="8"/>
      <c r="WGF90" s="8"/>
      <c r="WGG90" s="8"/>
      <c r="WGH90" s="8"/>
      <c r="WGI90" s="8"/>
      <c r="WGJ90" s="8"/>
      <c r="WGK90" s="8"/>
      <c r="WGL90" s="8"/>
      <c r="WGM90" s="8"/>
      <c r="WGN90" s="8"/>
      <c r="WGO90" s="8"/>
      <c r="WGP90" s="8"/>
      <c r="WGQ90" s="8"/>
      <c r="WGR90" s="8"/>
      <c r="WGS90" s="8"/>
      <c r="WGT90" s="8"/>
      <c r="WGU90" s="8"/>
      <c r="WGV90" s="8"/>
      <c r="WGW90" s="8"/>
      <c r="WGX90" s="8"/>
      <c r="WGY90" s="8"/>
      <c r="WGZ90" s="8"/>
      <c r="WHA90" s="8"/>
      <c r="WHB90" s="8"/>
      <c r="WHC90" s="8"/>
      <c r="WHD90" s="8"/>
      <c r="WHE90" s="8"/>
      <c r="WHF90" s="8"/>
      <c r="WHG90" s="8"/>
      <c r="WHH90" s="8"/>
      <c r="WHI90" s="8"/>
      <c r="WHJ90" s="8"/>
      <c r="WHK90" s="8"/>
      <c r="WHL90" s="8"/>
      <c r="WHM90" s="8"/>
      <c r="WHN90" s="8"/>
      <c r="WHO90" s="8"/>
      <c r="WHP90" s="8"/>
      <c r="WHQ90" s="8"/>
      <c r="WHR90" s="8"/>
      <c r="WHS90" s="8"/>
      <c r="WHT90" s="8"/>
      <c r="WHU90" s="8"/>
      <c r="WHV90" s="8"/>
      <c r="WHW90" s="8"/>
      <c r="WHX90" s="8"/>
      <c r="WHY90" s="8"/>
      <c r="WHZ90" s="8"/>
      <c r="WIA90" s="8"/>
      <c r="WIB90" s="8"/>
      <c r="WIC90" s="8"/>
      <c r="WID90" s="8"/>
      <c r="WIE90" s="8"/>
      <c r="WIF90" s="8"/>
      <c r="WIG90" s="8"/>
      <c r="WIH90" s="8"/>
      <c r="WII90" s="8"/>
      <c r="WIJ90" s="8"/>
      <c r="WIK90" s="8"/>
      <c r="WIL90" s="8"/>
      <c r="WIM90" s="8"/>
      <c r="WIN90" s="8"/>
      <c r="WIO90" s="8"/>
      <c r="WIP90" s="8"/>
      <c r="WIQ90" s="8"/>
      <c r="WIR90" s="8"/>
      <c r="WIS90" s="8"/>
      <c r="WIT90" s="8"/>
      <c r="WIU90" s="8"/>
      <c r="WIV90" s="8"/>
      <c r="WIW90" s="8"/>
      <c r="WIX90" s="8"/>
      <c r="WIY90" s="8"/>
      <c r="WIZ90" s="8"/>
      <c r="WJA90" s="8"/>
      <c r="WJB90" s="8"/>
      <c r="WJC90" s="8"/>
      <c r="WJD90" s="8"/>
      <c r="WJE90" s="8"/>
      <c r="WJF90" s="8"/>
      <c r="WJG90" s="8"/>
      <c r="WJH90" s="8"/>
      <c r="WJI90" s="8"/>
      <c r="WJJ90" s="8"/>
      <c r="WJK90" s="8"/>
      <c r="WJL90" s="8"/>
      <c r="WJM90" s="8"/>
      <c r="WJN90" s="8"/>
      <c r="WJO90" s="8"/>
      <c r="WJP90" s="8"/>
      <c r="WJQ90" s="8"/>
      <c r="WJR90" s="8"/>
      <c r="WJS90" s="8"/>
      <c r="WJT90" s="8"/>
      <c r="WJU90" s="8"/>
      <c r="WJV90" s="8"/>
      <c r="WJW90" s="8"/>
      <c r="WJX90" s="8"/>
      <c r="WJY90" s="8"/>
      <c r="WJZ90" s="8"/>
      <c r="WKA90" s="8"/>
      <c r="WKB90" s="8"/>
      <c r="WKC90" s="8"/>
      <c r="WKD90" s="8"/>
      <c r="WKE90" s="8"/>
      <c r="WKF90" s="8"/>
      <c r="WKG90" s="8"/>
      <c r="WKH90" s="8"/>
      <c r="WKI90" s="8"/>
      <c r="WKJ90" s="8"/>
      <c r="WKK90" s="8"/>
      <c r="WKL90" s="8"/>
      <c r="WKM90" s="8"/>
      <c r="WKN90" s="8"/>
      <c r="WKO90" s="8"/>
      <c r="WKP90" s="8"/>
      <c r="WKQ90" s="8"/>
      <c r="WKR90" s="8"/>
      <c r="WKS90" s="8"/>
      <c r="WKT90" s="8"/>
      <c r="WKU90" s="8"/>
      <c r="WKV90" s="8"/>
      <c r="WKW90" s="8"/>
      <c r="WKX90" s="8"/>
      <c r="WKY90" s="8"/>
      <c r="WKZ90" s="8"/>
      <c r="WLA90" s="8"/>
      <c r="WLB90" s="8"/>
      <c r="WLC90" s="8"/>
      <c r="WLD90" s="8"/>
      <c r="WLE90" s="8"/>
      <c r="WLF90" s="8"/>
      <c r="WLG90" s="8"/>
      <c r="WLH90" s="8"/>
      <c r="WLI90" s="8"/>
      <c r="WLJ90" s="8"/>
      <c r="WLK90" s="8"/>
      <c r="WLL90" s="8"/>
      <c r="WLM90" s="8"/>
      <c r="WLN90" s="8"/>
      <c r="WLO90" s="8"/>
      <c r="WLP90" s="8"/>
      <c r="WLQ90" s="8"/>
      <c r="WLR90" s="8"/>
      <c r="WLS90" s="8"/>
      <c r="WLT90" s="8"/>
      <c r="WLU90" s="8"/>
      <c r="WLV90" s="8"/>
      <c r="WLW90" s="8"/>
      <c r="WLX90" s="8"/>
      <c r="WLY90" s="8"/>
      <c r="WLZ90" s="8"/>
      <c r="WMA90" s="8"/>
      <c r="WMB90" s="8"/>
      <c r="WMC90" s="8"/>
      <c r="WMD90" s="8"/>
      <c r="WME90" s="8"/>
      <c r="WMF90" s="8"/>
      <c r="WMG90" s="8"/>
      <c r="WMH90" s="8"/>
      <c r="WMI90" s="8"/>
      <c r="WMJ90" s="8"/>
      <c r="WMK90" s="8"/>
      <c r="WML90" s="8"/>
      <c r="WMM90" s="8"/>
      <c r="WMN90" s="8"/>
      <c r="WMO90" s="8"/>
      <c r="WMP90" s="8"/>
      <c r="WMQ90" s="8"/>
      <c r="WMR90" s="8"/>
      <c r="WMS90" s="8"/>
      <c r="WMT90" s="8"/>
      <c r="WMU90" s="8"/>
      <c r="WMV90" s="8"/>
      <c r="WMW90" s="8"/>
      <c r="WMX90" s="8"/>
      <c r="WMY90" s="8"/>
      <c r="WMZ90" s="8"/>
      <c r="WNA90" s="8"/>
      <c r="WNB90" s="8"/>
      <c r="WNC90" s="8"/>
      <c r="WND90" s="8"/>
      <c r="WNE90" s="8"/>
      <c r="WNF90" s="8"/>
      <c r="WNG90" s="8"/>
      <c r="WNH90" s="8"/>
      <c r="WNI90" s="8"/>
      <c r="WNJ90" s="8"/>
      <c r="WNK90" s="8"/>
      <c r="WNL90" s="8"/>
      <c r="WNM90" s="8"/>
      <c r="WNN90" s="8"/>
      <c r="WNO90" s="8"/>
      <c r="WNP90" s="8"/>
      <c r="WNQ90" s="8"/>
      <c r="WNR90" s="8"/>
      <c r="WNS90" s="8"/>
      <c r="WNT90" s="8"/>
      <c r="WNU90" s="8"/>
      <c r="WNV90" s="8"/>
      <c r="WNW90" s="8"/>
      <c r="WNX90" s="8"/>
      <c r="WNY90" s="8"/>
      <c r="WNZ90" s="8"/>
      <c r="WOA90" s="8"/>
      <c r="WOB90" s="8"/>
      <c r="WOC90" s="8"/>
      <c r="WOD90" s="8"/>
      <c r="WOE90" s="8"/>
      <c r="WOF90" s="8"/>
      <c r="WOG90" s="8"/>
      <c r="WOH90" s="8"/>
      <c r="WOI90" s="8"/>
      <c r="WOJ90" s="8"/>
      <c r="WOK90" s="8"/>
      <c r="WOL90" s="8"/>
      <c r="WOM90" s="8"/>
      <c r="WON90" s="8"/>
      <c r="WOO90" s="8"/>
      <c r="WOP90" s="8"/>
      <c r="WOQ90" s="8"/>
      <c r="WOR90" s="8"/>
      <c r="WOS90" s="8"/>
      <c r="WOT90" s="8"/>
      <c r="WOU90" s="8"/>
      <c r="WOV90" s="8"/>
      <c r="WOW90" s="8"/>
      <c r="WOX90" s="8"/>
      <c r="WOY90" s="8"/>
      <c r="WOZ90" s="8"/>
      <c r="WPA90" s="8"/>
      <c r="WPB90" s="8"/>
      <c r="WPC90" s="8"/>
      <c r="WPD90" s="8"/>
      <c r="WPE90" s="8"/>
      <c r="WPF90" s="8"/>
      <c r="WPG90" s="8"/>
      <c r="WPH90" s="8"/>
      <c r="WPI90" s="8"/>
      <c r="WPJ90" s="8"/>
      <c r="WPK90" s="8"/>
      <c r="WPL90" s="8"/>
      <c r="WPM90" s="8"/>
      <c r="WPN90" s="8"/>
      <c r="WPO90" s="8"/>
      <c r="WPP90" s="8"/>
      <c r="WPQ90" s="8"/>
      <c r="WPR90" s="8"/>
      <c r="WPS90" s="8"/>
      <c r="WPT90" s="8"/>
      <c r="WPU90" s="8"/>
      <c r="WPV90" s="8"/>
      <c r="WPW90" s="8"/>
      <c r="WPX90" s="8"/>
      <c r="WPY90" s="8"/>
      <c r="WPZ90" s="8"/>
      <c r="WQA90" s="8"/>
      <c r="WQB90" s="8"/>
      <c r="WQC90" s="8"/>
      <c r="WQD90" s="8"/>
      <c r="WQE90" s="8"/>
      <c r="WQF90" s="8"/>
      <c r="WQG90" s="8"/>
      <c r="WQH90" s="8"/>
      <c r="WQI90" s="8"/>
      <c r="WQJ90" s="8"/>
      <c r="WQK90" s="8"/>
      <c r="WQL90" s="8"/>
      <c r="WQM90" s="8"/>
      <c r="WQN90" s="8"/>
      <c r="WQO90" s="8"/>
      <c r="WQP90" s="8"/>
      <c r="WQQ90" s="8"/>
      <c r="WQR90" s="8"/>
      <c r="WQS90" s="8"/>
      <c r="WQT90" s="8"/>
      <c r="WQU90" s="8"/>
      <c r="WQV90" s="8"/>
      <c r="WQW90" s="8"/>
      <c r="WQX90" s="8"/>
      <c r="WQY90" s="8"/>
      <c r="WQZ90" s="8"/>
      <c r="WRA90" s="8"/>
      <c r="WRB90" s="8"/>
      <c r="WRC90" s="8"/>
      <c r="WRD90" s="8"/>
      <c r="WRE90" s="8"/>
      <c r="WRF90" s="8"/>
      <c r="WRG90" s="8"/>
      <c r="WRH90" s="8"/>
      <c r="WRI90" s="8"/>
      <c r="WRJ90" s="8"/>
      <c r="WRK90" s="8"/>
      <c r="WRL90" s="8"/>
      <c r="WRM90" s="8"/>
      <c r="WRN90" s="8"/>
      <c r="WRO90" s="8"/>
      <c r="WRP90" s="8"/>
      <c r="WRQ90" s="8"/>
      <c r="WRR90" s="8"/>
      <c r="WRS90" s="8"/>
      <c r="WRT90" s="8"/>
      <c r="WRU90" s="8"/>
      <c r="WRV90" s="8"/>
      <c r="WRW90" s="8"/>
      <c r="WRX90" s="8"/>
      <c r="WRY90" s="8"/>
      <c r="WRZ90" s="8"/>
      <c r="WSA90" s="8"/>
      <c r="WSB90" s="8"/>
      <c r="WSC90" s="8"/>
      <c r="WSD90" s="8"/>
      <c r="WSE90" s="8"/>
      <c r="WSF90" s="8"/>
      <c r="WSG90" s="8"/>
      <c r="WSH90" s="8"/>
      <c r="WSI90" s="8"/>
      <c r="WSJ90" s="8"/>
      <c r="WSK90" s="8"/>
      <c r="WSL90" s="8"/>
      <c r="WSM90" s="8"/>
      <c r="WSN90" s="8"/>
      <c r="WSO90" s="8"/>
      <c r="WSP90" s="8"/>
      <c r="WSQ90" s="8"/>
      <c r="WSR90" s="8"/>
      <c r="WSS90" s="8"/>
      <c r="WST90" s="8"/>
      <c r="WSU90" s="8"/>
      <c r="WSV90" s="8"/>
      <c r="WSW90" s="8"/>
      <c r="WSX90" s="8"/>
      <c r="WSY90" s="8"/>
      <c r="WSZ90" s="8"/>
      <c r="WTA90" s="8"/>
      <c r="WTB90" s="8"/>
      <c r="WTC90" s="8"/>
      <c r="WTD90" s="8"/>
      <c r="WTE90" s="8"/>
      <c r="WTF90" s="8"/>
      <c r="WTG90" s="8"/>
      <c r="WTH90" s="8"/>
      <c r="WTI90" s="8"/>
      <c r="WTJ90" s="8"/>
      <c r="WTK90" s="8"/>
      <c r="WTL90" s="8"/>
      <c r="WTM90" s="8"/>
      <c r="WTN90" s="8"/>
      <c r="WTO90" s="8"/>
      <c r="WTP90" s="8"/>
      <c r="WTQ90" s="8"/>
      <c r="WTR90" s="8"/>
      <c r="WTS90" s="8"/>
      <c r="WTT90" s="8"/>
      <c r="WTU90" s="8"/>
      <c r="WTV90" s="8"/>
      <c r="WTW90" s="8"/>
      <c r="WTX90" s="8"/>
      <c r="WTY90" s="8"/>
      <c r="WTZ90" s="8"/>
      <c r="WUA90" s="8"/>
      <c r="WUB90" s="8"/>
      <c r="WUC90" s="8"/>
      <c r="WUD90" s="8"/>
      <c r="WUE90" s="8"/>
      <c r="WUF90" s="8"/>
      <c r="WUG90" s="8"/>
      <c r="WUH90" s="8"/>
      <c r="WUI90" s="8"/>
      <c r="WUJ90" s="8"/>
      <c r="WUK90" s="8"/>
      <c r="WUL90" s="8"/>
      <c r="WUM90" s="8"/>
      <c r="WUN90" s="8"/>
      <c r="WUO90" s="8"/>
      <c r="WUP90" s="8"/>
      <c r="WUQ90" s="8"/>
      <c r="WUR90" s="8"/>
      <c r="WUS90" s="8"/>
      <c r="WUT90" s="8"/>
      <c r="WUU90" s="8"/>
      <c r="WUV90" s="8"/>
      <c r="WUW90" s="8"/>
      <c r="WUX90" s="8"/>
      <c r="WUY90" s="8"/>
      <c r="WUZ90" s="8"/>
      <c r="WVA90" s="8"/>
      <c r="WVB90" s="8"/>
      <c r="WVC90" s="8"/>
      <c r="WVD90" s="8"/>
      <c r="WVE90" s="8"/>
      <c r="WVF90" s="8"/>
      <c r="WVG90" s="8"/>
      <c r="WVH90" s="8"/>
      <c r="WVI90" s="8"/>
      <c r="WVJ90" s="8"/>
      <c r="WVK90" s="8"/>
      <c r="WVL90" s="8"/>
      <c r="WVM90" s="8"/>
      <c r="WVN90" s="8"/>
      <c r="WVO90" s="8"/>
      <c r="WVP90" s="8"/>
      <c r="WVQ90" s="8"/>
      <c r="WVR90" s="8"/>
      <c r="WVS90" s="8"/>
      <c r="WVT90" s="8"/>
      <c r="WVU90" s="8"/>
      <c r="WVV90" s="8"/>
      <c r="WVW90" s="8"/>
      <c r="WVX90" s="8"/>
      <c r="WVY90" s="8"/>
      <c r="WVZ90" s="8"/>
      <c r="WWA90" s="8"/>
      <c r="WWB90" s="8"/>
      <c r="WWC90" s="8"/>
      <c r="WWD90" s="8"/>
      <c r="WWE90" s="8"/>
      <c r="WWF90" s="8"/>
      <c r="WWG90" s="8"/>
      <c r="WWH90" s="8"/>
      <c r="WWI90" s="8"/>
      <c r="WWJ90" s="8"/>
      <c r="WWK90" s="8"/>
      <c r="WWL90" s="8"/>
      <c r="WWM90" s="8"/>
      <c r="WWN90" s="8"/>
      <c r="WWO90" s="8"/>
      <c r="WWP90" s="8"/>
      <c r="WWQ90" s="8"/>
      <c r="WWR90" s="8"/>
      <c r="WWS90" s="8"/>
      <c r="WWT90" s="8"/>
      <c r="WWU90" s="8"/>
      <c r="WWV90" s="8"/>
      <c r="WWW90" s="8"/>
      <c r="WWX90" s="8"/>
      <c r="WWY90" s="8"/>
      <c r="WWZ90" s="8"/>
      <c r="WXA90" s="8"/>
      <c r="WXB90" s="8"/>
      <c r="WXC90" s="8"/>
      <c r="WXD90" s="8"/>
      <c r="WXE90" s="8"/>
      <c r="WXF90" s="8"/>
      <c r="WXG90" s="8"/>
      <c r="WXH90" s="8"/>
      <c r="WXI90" s="8"/>
      <c r="WXJ90" s="8"/>
      <c r="WXK90" s="8"/>
      <c r="WXL90" s="8"/>
      <c r="WXM90" s="8"/>
      <c r="WXN90" s="8"/>
      <c r="WXO90" s="8"/>
      <c r="WXP90" s="8"/>
      <c r="WXQ90" s="8"/>
      <c r="WXR90" s="8"/>
      <c r="WXS90" s="8"/>
      <c r="WXT90" s="8"/>
      <c r="WXU90" s="8"/>
      <c r="WXV90" s="8"/>
      <c r="WXW90" s="8"/>
      <c r="WXX90" s="8"/>
      <c r="WXY90" s="8"/>
      <c r="WXZ90" s="8"/>
      <c r="WYA90" s="8"/>
      <c r="WYB90" s="8"/>
      <c r="WYC90" s="8"/>
      <c r="WYD90" s="8"/>
      <c r="WYE90" s="8"/>
      <c r="WYF90" s="8"/>
      <c r="WYG90" s="8"/>
      <c r="WYH90" s="8"/>
      <c r="WYI90" s="8"/>
      <c r="WYJ90" s="8"/>
      <c r="WYK90" s="8"/>
      <c r="WYL90" s="8"/>
      <c r="WYM90" s="8"/>
      <c r="WYN90" s="8"/>
      <c r="WYO90" s="8"/>
      <c r="WYP90" s="8"/>
      <c r="WYQ90" s="8"/>
      <c r="WYR90" s="8"/>
      <c r="WYS90" s="8"/>
      <c r="WYT90" s="8"/>
      <c r="WYU90" s="8"/>
      <c r="WYV90" s="8"/>
      <c r="WYW90" s="8"/>
      <c r="WYX90" s="8"/>
      <c r="WYY90" s="8"/>
      <c r="WYZ90" s="8"/>
      <c r="WZA90" s="8"/>
      <c r="WZB90" s="8"/>
      <c r="WZC90" s="8"/>
      <c r="WZD90" s="8"/>
      <c r="WZE90" s="8"/>
      <c r="WZF90" s="8"/>
      <c r="WZG90" s="8"/>
      <c r="WZH90" s="8"/>
      <c r="WZI90" s="8"/>
      <c r="WZJ90" s="8"/>
      <c r="WZK90" s="8"/>
      <c r="WZL90" s="8"/>
      <c r="WZM90" s="8"/>
      <c r="WZN90" s="8"/>
      <c r="WZO90" s="8"/>
      <c r="WZP90" s="8"/>
      <c r="WZQ90" s="8"/>
      <c r="WZR90" s="8"/>
      <c r="WZS90" s="8"/>
      <c r="WZT90" s="8"/>
      <c r="WZU90" s="8"/>
      <c r="WZV90" s="8"/>
      <c r="WZW90" s="8"/>
      <c r="WZX90" s="8"/>
      <c r="WZY90" s="8"/>
      <c r="WZZ90" s="8"/>
      <c r="XAA90" s="8"/>
      <c r="XAB90" s="8"/>
      <c r="XAC90" s="8"/>
      <c r="XAD90" s="8"/>
      <c r="XAE90" s="8"/>
      <c r="XAF90" s="8"/>
      <c r="XAG90" s="8"/>
      <c r="XAH90" s="8"/>
      <c r="XAI90" s="8"/>
      <c r="XAJ90" s="8"/>
      <c r="XAK90" s="8"/>
      <c r="XAL90" s="8"/>
      <c r="XAM90" s="8"/>
      <c r="XAN90" s="8"/>
      <c r="XAO90" s="8"/>
      <c r="XAP90" s="8"/>
      <c r="XAQ90" s="8"/>
      <c r="XAR90" s="8"/>
      <c r="XAS90" s="8"/>
      <c r="XAT90" s="8"/>
      <c r="XAU90" s="8"/>
      <c r="XAV90" s="8"/>
      <c r="XAW90" s="8"/>
      <c r="XAX90" s="8"/>
      <c r="XAY90" s="8"/>
      <c r="XAZ90" s="8"/>
      <c r="XBA90" s="8"/>
      <c r="XBB90" s="8"/>
      <c r="XBC90" s="8"/>
      <c r="XBD90" s="8"/>
      <c r="XBE90" s="8"/>
      <c r="XBF90" s="8"/>
      <c r="XBG90" s="8"/>
      <c r="XBH90" s="8"/>
      <c r="XBI90" s="8"/>
      <c r="XBJ90" s="8"/>
      <c r="XBK90" s="8"/>
      <c r="XBL90" s="8"/>
      <c r="XBM90" s="8"/>
      <c r="XBN90" s="8"/>
      <c r="XBO90" s="8"/>
      <c r="XBP90" s="8"/>
      <c r="XBQ90" s="8"/>
      <c r="XBR90" s="8"/>
      <c r="XBS90" s="8"/>
      <c r="XBT90" s="8"/>
      <c r="XBU90" s="8"/>
      <c r="XBV90" s="8"/>
      <c r="XBW90" s="8"/>
      <c r="XBX90" s="8"/>
      <c r="XBY90" s="8"/>
      <c r="XBZ90" s="8"/>
      <c r="XCA90" s="8"/>
      <c r="XCB90" s="8"/>
      <c r="XCC90" s="8"/>
      <c r="XCD90" s="8"/>
      <c r="XCE90" s="8"/>
      <c r="XCF90" s="8"/>
      <c r="XCG90" s="8"/>
      <c r="XCH90" s="8"/>
      <c r="XCI90" s="8"/>
      <c r="XCJ90" s="8"/>
      <c r="XCK90" s="8"/>
      <c r="XCL90" s="8"/>
      <c r="XCM90" s="8"/>
      <c r="XCN90" s="8"/>
      <c r="XCO90" s="8"/>
      <c r="XCP90" s="8"/>
      <c r="XCQ90" s="8"/>
      <c r="XCR90" s="8"/>
      <c r="XCS90" s="8"/>
      <c r="XCT90" s="8"/>
      <c r="XCU90" s="8"/>
      <c r="XCV90" s="8"/>
      <c r="XCW90" s="8"/>
      <c r="XCX90" s="8"/>
      <c r="XCY90" s="8"/>
      <c r="XCZ90" s="8"/>
      <c r="XDA90" s="8"/>
      <c r="XDB90" s="8"/>
      <c r="XDC90" s="8"/>
      <c r="XDD90" s="8"/>
      <c r="XDE90" s="8"/>
      <c r="XDF90" s="8"/>
      <c r="XDG90" s="8"/>
      <c r="XDH90" s="8"/>
      <c r="XDI90" s="8"/>
      <c r="XDJ90" s="8"/>
      <c r="XDK90" s="8"/>
      <c r="XDL90" s="8"/>
      <c r="XDM90" s="8"/>
      <c r="XDN90" s="8"/>
      <c r="XDO90" s="8"/>
      <c r="XDP90" s="8"/>
      <c r="XDQ90" s="8"/>
      <c r="XDR90" s="8"/>
      <c r="XDS90" s="8"/>
      <c r="XDT90" s="8"/>
      <c r="XDU90" s="8"/>
      <c r="XDV90" s="8"/>
      <c r="XDW90" s="8"/>
      <c r="XDX90" s="8"/>
      <c r="XDY90" s="8"/>
      <c r="XDZ90" s="8"/>
      <c r="XEA90" s="8"/>
      <c r="XEB90" s="8"/>
      <c r="XEC90" s="8"/>
      <c r="XED90" s="8"/>
      <c r="XEE90" s="8"/>
      <c r="XEF90" s="8"/>
      <c r="XEG90" s="8"/>
      <c r="XEH90" s="8"/>
      <c r="XEI90" s="8"/>
      <c r="XEJ90" s="8"/>
      <c r="XEK90" s="8"/>
      <c r="XEL90" s="8"/>
      <c r="XEM90" s="8"/>
      <c r="XEN90" s="8"/>
      <c r="XEO90" s="8"/>
      <c r="XEP90" s="8"/>
      <c r="XEQ90" s="8"/>
      <c r="XER90" s="8"/>
      <c r="XES90" s="8"/>
      <c r="XET90" s="8"/>
      <c r="XEU90" s="8"/>
      <c r="XEV90" s="8"/>
      <c r="XEW90" s="8"/>
      <c r="XEX90" s="8"/>
      <c r="XEY90" s="8"/>
      <c r="XEZ90" s="8"/>
      <c r="XFA90" s="8"/>
      <c r="XFB90" s="8"/>
      <c r="XFC90" s="8"/>
      <c r="XFD90" s="8"/>
    </row>
    <row r="91" spans="2:16384" x14ac:dyDescent="0.25">
      <c r="B91" s="11">
        <v>39630</v>
      </c>
      <c r="C91" s="288">
        <v>63.157894736842103</v>
      </c>
      <c r="D91" s="288">
        <v>57.894736842105267</v>
      </c>
      <c r="E91" s="288">
        <v>52.631578947368418</v>
      </c>
      <c r="F91" s="288">
        <v>31.578947368421051</v>
      </c>
      <c r="G91" s="288">
        <v>5.2631578947368416</v>
      </c>
      <c r="H91" s="288">
        <v>68.421052631578945</v>
      </c>
      <c r="I91" s="288">
        <v>-42.105263157894733</v>
      </c>
      <c r="J91" s="288">
        <v>15.789473684210526</v>
      </c>
      <c r="K91" s="288">
        <v>-15.789473684210526</v>
      </c>
      <c r="L91" s="288">
        <v>5.2631578947368416</v>
      </c>
      <c r="M91" s="288">
        <v>-5.2631578947368416</v>
      </c>
    </row>
    <row r="92" spans="2:16384" x14ac:dyDescent="0.25">
      <c r="B92" s="11">
        <v>39722</v>
      </c>
      <c r="C92" s="288">
        <v>66.666666666666657</v>
      </c>
      <c r="D92" s="288">
        <v>47.619047619047613</v>
      </c>
      <c r="E92" s="288">
        <v>42.857142857142854</v>
      </c>
      <c r="F92" s="288">
        <v>-4.7619047619047619</v>
      </c>
      <c r="G92" s="288">
        <v>-14.285714285714285</v>
      </c>
      <c r="H92" s="288">
        <v>61.904761904761905</v>
      </c>
      <c r="I92" s="288">
        <v>-14.285714285714285</v>
      </c>
      <c r="J92" s="288">
        <v>14.285714285714285</v>
      </c>
      <c r="K92" s="288">
        <v>-14.285714285714285</v>
      </c>
      <c r="L92" s="288">
        <v>0</v>
      </c>
      <c r="M92" s="288">
        <v>0</v>
      </c>
    </row>
    <row r="93" spans="2:16384" x14ac:dyDescent="0.25">
      <c r="B93" s="11">
        <v>39873</v>
      </c>
      <c r="C93" s="288">
        <v>60</v>
      </c>
      <c r="D93" s="288">
        <v>65</v>
      </c>
      <c r="E93" s="288">
        <v>30</v>
      </c>
      <c r="F93" s="288">
        <v>-30</v>
      </c>
      <c r="G93" s="288">
        <v>-25</v>
      </c>
      <c r="H93" s="288">
        <v>30</v>
      </c>
      <c r="I93" s="288">
        <v>-30</v>
      </c>
      <c r="J93" s="288">
        <v>-30</v>
      </c>
      <c r="K93" s="288">
        <v>-40</v>
      </c>
      <c r="L93" s="288">
        <v>0</v>
      </c>
      <c r="M93" s="288">
        <v>0</v>
      </c>
    </row>
    <row r="94" spans="2:16384" x14ac:dyDescent="0.25">
      <c r="B94" s="11">
        <v>39965</v>
      </c>
      <c r="C94" s="288">
        <v>59.090909090909093</v>
      </c>
      <c r="D94" s="288">
        <v>68.181818181818173</v>
      </c>
      <c r="E94" s="288">
        <v>45.454545454545453</v>
      </c>
      <c r="F94" s="288">
        <v>-9.0909090909090917</v>
      </c>
      <c r="G94" s="288">
        <v>-40.909090909090914</v>
      </c>
      <c r="H94" s="288">
        <v>45.454545454545453</v>
      </c>
      <c r="I94" s="288">
        <v>-59.090909090909093</v>
      </c>
      <c r="J94" s="288">
        <v>-31.818181818181817</v>
      </c>
      <c r="K94" s="288">
        <v>-18.181818181818183</v>
      </c>
      <c r="L94" s="288">
        <v>9.0909090909090917</v>
      </c>
      <c r="M94" s="288">
        <v>0</v>
      </c>
    </row>
    <row r="95" spans="2:16384" x14ac:dyDescent="0.25">
      <c r="B95" s="11">
        <v>40057</v>
      </c>
      <c r="C95" s="288">
        <v>59.090909090909093</v>
      </c>
      <c r="D95" s="288">
        <v>68.181818181818173</v>
      </c>
      <c r="E95" s="288">
        <v>45.454545454545453</v>
      </c>
      <c r="F95" s="288">
        <v>-9.0909090909090917</v>
      </c>
      <c r="G95" s="288">
        <v>-40.909090909090914</v>
      </c>
      <c r="H95" s="288">
        <v>45.454545454545453</v>
      </c>
      <c r="I95" s="288">
        <v>-59.090909090909093</v>
      </c>
      <c r="J95" s="288">
        <v>-31.818181818181817</v>
      </c>
      <c r="K95" s="288">
        <v>-18.181818181818183</v>
      </c>
      <c r="L95" s="288">
        <v>9.0909090909090917</v>
      </c>
      <c r="M95" s="288">
        <v>0</v>
      </c>
    </row>
    <row r="96" spans="2:16384" x14ac:dyDescent="0.25">
      <c r="B96" s="11">
        <v>40148</v>
      </c>
      <c r="C96" s="288">
        <v>36.363636363636367</v>
      </c>
      <c r="D96" s="288">
        <v>50</v>
      </c>
      <c r="E96" s="288">
        <v>13.636363636363635</v>
      </c>
      <c r="F96" s="288">
        <v>0</v>
      </c>
      <c r="G96" s="288">
        <v>-54.54545454545454</v>
      </c>
      <c r="H96" s="288">
        <v>36.363636363636367</v>
      </c>
      <c r="I96" s="288">
        <v>-50</v>
      </c>
      <c r="J96" s="288">
        <v>0</v>
      </c>
      <c r="K96" s="288">
        <v>-22.727272727272727</v>
      </c>
      <c r="L96" s="288">
        <v>9.0909090909090917</v>
      </c>
      <c r="M96" s="288">
        <v>0</v>
      </c>
    </row>
    <row r="97" spans="2:13" x14ac:dyDescent="0.25">
      <c r="B97" s="11">
        <v>40238</v>
      </c>
      <c r="C97" s="288">
        <v>50</v>
      </c>
      <c r="D97" s="288">
        <v>50</v>
      </c>
      <c r="E97" s="288">
        <v>40.909090909090914</v>
      </c>
      <c r="F97" s="288">
        <v>27.27272727272727</v>
      </c>
      <c r="G97" s="288">
        <v>-31.818181818181817</v>
      </c>
      <c r="H97" s="288">
        <v>68.181818181818173</v>
      </c>
      <c r="I97" s="288">
        <v>-9.0909090909090917</v>
      </c>
      <c r="J97" s="288">
        <v>22.727272727272727</v>
      </c>
      <c r="K97" s="288">
        <v>-13.636363636363635</v>
      </c>
      <c r="L97" s="288">
        <v>31.818181818181817</v>
      </c>
      <c r="M97" s="288">
        <v>-4.5454545454545459</v>
      </c>
    </row>
    <row r="98" spans="2:13" x14ac:dyDescent="0.25">
      <c r="B98" s="11">
        <v>40330</v>
      </c>
      <c r="C98" s="288">
        <v>55.555555555555557</v>
      </c>
      <c r="D98" s="288">
        <v>72.222222222222214</v>
      </c>
      <c r="E98" s="288">
        <v>33.333333333333329</v>
      </c>
      <c r="F98" s="288">
        <v>5.5555555555555554</v>
      </c>
      <c r="G98" s="288">
        <v>-55.555555555555557</v>
      </c>
      <c r="H98" s="288">
        <v>38.888888888888893</v>
      </c>
      <c r="I98" s="288">
        <v>-38.888888888888893</v>
      </c>
      <c r="J98" s="288">
        <v>-5.5555555555555554</v>
      </c>
      <c r="K98" s="288">
        <v>-16.666666666666664</v>
      </c>
      <c r="L98" s="288">
        <v>27.777777777777779</v>
      </c>
      <c r="M98" s="288">
        <v>-5.5555555555555554</v>
      </c>
    </row>
    <row r="99" spans="2:13" x14ac:dyDescent="0.25">
      <c r="B99" s="11">
        <v>40422</v>
      </c>
      <c r="C99" s="288">
        <v>77.777777777777786</v>
      </c>
      <c r="D99" s="288">
        <v>72.222222222222214</v>
      </c>
      <c r="E99" s="288">
        <v>72.222222222222214</v>
      </c>
      <c r="F99" s="288">
        <v>33.333333333333329</v>
      </c>
      <c r="G99" s="288">
        <v>-50</v>
      </c>
      <c r="H99" s="288">
        <v>50</v>
      </c>
      <c r="I99" s="288">
        <v>-33.333333333333329</v>
      </c>
      <c r="J99" s="288">
        <v>11.111111111111111</v>
      </c>
      <c r="K99" s="288">
        <v>-16.666666666666664</v>
      </c>
      <c r="L99" s="288">
        <v>44.444444444444443</v>
      </c>
      <c r="M99" s="288">
        <v>5.5555555555555554</v>
      </c>
    </row>
    <row r="100" spans="2:13" x14ac:dyDescent="0.25">
      <c r="B100" s="11">
        <v>40513</v>
      </c>
      <c r="C100" s="288">
        <v>83.333333333333343</v>
      </c>
      <c r="D100" s="288">
        <v>88.888888888888886</v>
      </c>
      <c r="E100" s="288">
        <v>72.222222222222214</v>
      </c>
      <c r="F100" s="288">
        <v>50</v>
      </c>
      <c r="G100" s="288">
        <v>-61.111111111111114</v>
      </c>
      <c r="H100" s="288">
        <v>50</v>
      </c>
      <c r="I100" s="288">
        <v>-50</v>
      </c>
      <c r="J100" s="288">
        <v>5.5555555555555554</v>
      </c>
      <c r="K100" s="288">
        <v>-16.666666666666664</v>
      </c>
      <c r="L100" s="288">
        <v>66.666666666666657</v>
      </c>
      <c r="M100" s="288">
        <v>5.5555555555555554</v>
      </c>
    </row>
    <row r="101" spans="2:13" x14ac:dyDescent="0.25">
      <c r="B101" s="11">
        <v>40603</v>
      </c>
      <c r="C101" s="288">
        <v>93.75</v>
      </c>
      <c r="D101" s="288">
        <v>81.25</v>
      </c>
      <c r="E101" s="288">
        <v>62.5</v>
      </c>
      <c r="F101" s="288">
        <v>43.75</v>
      </c>
      <c r="G101" s="288">
        <v>-68.75</v>
      </c>
      <c r="H101" s="288">
        <v>37.5</v>
      </c>
      <c r="I101" s="288">
        <v>25</v>
      </c>
      <c r="J101" s="288">
        <v>31.25</v>
      </c>
      <c r="K101" s="288">
        <v>-18.75</v>
      </c>
      <c r="L101" s="288">
        <v>62.5</v>
      </c>
      <c r="M101" s="288">
        <v>0</v>
      </c>
    </row>
    <row r="102" spans="2:13" x14ac:dyDescent="0.25">
      <c r="B102" s="11">
        <v>40695</v>
      </c>
      <c r="C102" s="288">
        <v>93.75</v>
      </c>
      <c r="D102" s="288">
        <v>93.75</v>
      </c>
      <c r="E102" s="288">
        <v>68.75</v>
      </c>
      <c r="F102" s="288">
        <v>43.75</v>
      </c>
      <c r="G102" s="288">
        <v>-62.5</v>
      </c>
      <c r="H102" s="288">
        <v>68.75</v>
      </c>
      <c r="I102" s="288">
        <v>-25</v>
      </c>
      <c r="J102" s="288">
        <v>25</v>
      </c>
      <c r="K102" s="288">
        <v>-25</v>
      </c>
      <c r="L102" s="288">
        <v>75</v>
      </c>
      <c r="M102" s="288">
        <v>0</v>
      </c>
    </row>
    <row r="103" spans="2:13" x14ac:dyDescent="0.25">
      <c r="B103" s="11">
        <v>40787</v>
      </c>
      <c r="C103" s="288">
        <v>100</v>
      </c>
      <c r="D103" s="288">
        <v>92.857142857142861</v>
      </c>
      <c r="E103" s="288">
        <v>78.571428571428569</v>
      </c>
      <c r="F103" s="288">
        <v>57.142857142857139</v>
      </c>
      <c r="G103" s="288">
        <v>-57.142857142857139</v>
      </c>
      <c r="H103" s="288">
        <v>57.142857142857139</v>
      </c>
      <c r="I103" s="288">
        <v>28.571428571428569</v>
      </c>
      <c r="J103" s="288">
        <v>64.285714285714292</v>
      </c>
      <c r="K103" s="288">
        <v>-21.428571428571427</v>
      </c>
      <c r="L103" s="288">
        <v>64.285714285714292</v>
      </c>
      <c r="M103" s="288">
        <v>0</v>
      </c>
    </row>
    <row r="104" spans="2:13" x14ac:dyDescent="0.25">
      <c r="B104" s="11">
        <v>40878</v>
      </c>
      <c r="C104" s="288">
        <v>78.571428571428569</v>
      </c>
      <c r="D104" s="288">
        <v>78.571428571428569</v>
      </c>
      <c r="E104" s="288">
        <v>85.714285714285708</v>
      </c>
      <c r="F104" s="288">
        <v>14.285714285714285</v>
      </c>
      <c r="G104" s="288">
        <v>-57.142857142857139</v>
      </c>
      <c r="H104" s="288">
        <v>35.714285714285715</v>
      </c>
      <c r="I104" s="288">
        <v>-7.1428571428571423</v>
      </c>
      <c r="J104" s="288">
        <v>42.857142857142854</v>
      </c>
      <c r="K104" s="288">
        <v>-21.428571428571427</v>
      </c>
      <c r="L104" s="288">
        <v>71.428571428571431</v>
      </c>
      <c r="M104" s="288">
        <v>-7.1428571428571423</v>
      </c>
    </row>
    <row r="105" spans="2:13" x14ac:dyDescent="0.25">
      <c r="B105" s="11">
        <v>40969</v>
      </c>
      <c r="C105" s="288">
        <v>80</v>
      </c>
      <c r="D105" s="288">
        <v>80</v>
      </c>
      <c r="E105" s="288">
        <v>73.333333333333329</v>
      </c>
      <c r="F105" s="288">
        <v>20</v>
      </c>
      <c r="G105" s="288">
        <v>-53.333333333333336</v>
      </c>
      <c r="H105" s="288">
        <v>40</v>
      </c>
      <c r="I105" s="288">
        <v>-20</v>
      </c>
      <c r="J105" s="288">
        <v>40</v>
      </c>
      <c r="K105" s="288">
        <v>-26.666666666666668</v>
      </c>
      <c r="L105" s="288">
        <v>66.666666666666657</v>
      </c>
      <c r="M105" s="288">
        <v>0</v>
      </c>
    </row>
    <row r="106" spans="2:13" x14ac:dyDescent="0.25">
      <c r="B106" s="11">
        <v>41061</v>
      </c>
      <c r="C106" s="288">
        <v>86.666666666666671</v>
      </c>
      <c r="D106" s="288">
        <v>73.333333333333329</v>
      </c>
      <c r="E106" s="288">
        <v>60</v>
      </c>
      <c r="F106" s="288">
        <v>40</v>
      </c>
      <c r="G106" s="288">
        <v>-66.666666666666657</v>
      </c>
      <c r="H106" s="288">
        <v>40</v>
      </c>
      <c r="I106" s="288">
        <v>0</v>
      </c>
      <c r="J106" s="288">
        <v>13.333333333333334</v>
      </c>
      <c r="K106" s="288">
        <v>6.666666666666667</v>
      </c>
      <c r="L106" s="288">
        <v>66.666666666666657</v>
      </c>
      <c r="M106" s="288">
        <v>0</v>
      </c>
    </row>
    <row r="107" spans="2:13" x14ac:dyDescent="0.25">
      <c r="B107" s="11">
        <v>41153</v>
      </c>
      <c r="C107" s="288">
        <v>92.307692307692307</v>
      </c>
      <c r="D107" s="288">
        <v>84.615384615384613</v>
      </c>
      <c r="E107" s="288">
        <v>76.923076923076934</v>
      </c>
      <c r="F107" s="288">
        <v>46.153846153846153</v>
      </c>
      <c r="G107" s="288">
        <v>-69.230769230769226</v>
      </c>
      <c r="H107" s="288">
        <v>46</v>
      </c>
      <c r="I107" s="288">
        <v>7.6923076923076925</v>
      </c>
      <c r="J107" s="288">
        <v>61.53846153846154</v>
      </c>
      <c r="K107" s="288">
        <v>7.6923076923076925</v>
      </c>
      <c r="L107" s="288">
        <v>61.53846153846154</v>
      </c>
      <c r="M107" s="288">
        <v>0</v>
      </c>
    </row>
    <row r="108" spans="2:13" x14ac:dyDescent="0.25">
      <c r="B108" s="11">
        <v>41244</v>
      </c>
      <c r="C108" s="288">
        <v>93.333333333333329</v>
      </c>
      <c r="D108" s="288">
        <v>100</v>
      </c>
      <c r="E108" s="288">
        <v>80</v>
      </c>
      <c r="F108" s="288">
        <v>53.333333333333336</v>
      </c>
      <c r="G108" s="288">
        <v>-60</v>
      </c>
      <c r="H108" s="288">
        <v>40</v>
      </c>
      <c r="I108" s="288">
        <v>13.333333333333334</v>
      </c>
      <c r="J108" s="288">
        <v>46.666666666666664</v>
      </c>
      <c r="K108" s="288">
        <v>-20</v>
      </c>
      <c r="L108" s="288">
        <v>60</v>
      </c>
      <c r="M108" s="288">
        <v>0</v>
      </c>
    </row>
    <row r="109" spans="2:13" x14ac:dyDescent="0.25">
      <c r="B109" s="11">
        <v>41334</v>
      </c>
      <c r="C109" s="288">
        <v>75</v>
      </c>
      <c r="D109" s="288">
        <v>93.75</v>
      </c>
      <c r="E109" s="288">
        <v>100</v>
      </c>
      <c r="F109" s="288">
        <v>43.75</v>
      </c>
      <c r="G109" s="288">
        <v>-56.25</v>
      </c>
      <c r="H109" s="288">
        <v>68.75</v>
      </c>
      <c r="I109" s="288">
        <v>0</v>
      </c>
      <c r="J109" s="288">
        <v>50</v>
      </c>
      <c r="K109" s="288">
        <v>31.25</v>
      </c>
      <c r="L109" s="288">
        <v>50</v>
      </c>
      <c r="M109" s="288">
        <v>0</v>
      </c>
    </row>
    <row r="110" spans="2:13" x14ac:dyDescent="0.25">
      <c r="B110" s="11">
        <v>41426</v>
      </c>
      <c r="C110" s="288">
        <v>73.333333333333329</v>
      </c>
      <c r="D110" s="288">
        <v>73.333333333333329</v>
      </c>
      <c r="E110" s="288">
        <v>66.666666666666657</v>
      </c>
      <c r="F110" s="288">
        <v>26.666666666666668</v>
      </c>
      <c r="G110" s="288">
        <v>-53.333333333333336</v>
      </c>
      <c r="H110" s="288">
        <v>33.333333333333329</v>
      </c>
      <c r="I110" s="288">
        <v>6.666666666666667</v>
      </c>
      <c r="J110" s="288">
        <v>26.666666666666668</v>
      </c>
      <c r="K110" s="288">
        <v>-13.333333333333334</v>
      </c>
      <c r="L110" s="288">
        <v>40</v>
      </c>
      <c r="M110" s="288">
        <v>0</v>
      </c>
    </row>
    <row r="111" spans="2:13" x14ac:dyDescent="0.25">
      <c r="B111" s="11">
        <v>41518</v>
      </c>
      <c r="C111" s="288">
        <v>52.941176470588239</v>
      </c>
      <c r="D111" s="288">
        <v>64.705882352941174</v>
      </c>
      <c r="E111" s="288">
        <v>70.588235294117652</v>
      </c>
      <c r="F111" s="288">
        <v>47.058823529411761</v>
      </c>
      <c r="G111" s="288">
        <v>-58.82352941176471</v>
      </c>
      <c r="H111" s="288">
        <v>52.941176470588239</v>
      </c>
      <c r="I111" s="288">
        <v>0</v>
      </c>
      <c r="J111" s="288">
        <v>29.411764705882355</v>
      </c>
      <c r="K111" s="288">
        <v>-17.647058823529413</v>
      </c>
      <c r="L111" s="288">
        <v>47.058823529411761</v>
      </c>
      <c r="M111" s="288">
        <v>0</v>
      </c>
    </row>
    <row r="112" spans="2:13" x14ac:dyDescent="0.25">
      <c r="B112" s="11">
        <v>41609</v>
      </c>
      <c r="C112" s="288">
        <v>14.285714285714285</v>
      </c>
      <c r="D112" s="288">
        <v>42.857142857142854</v>
      </c>
      <c r="E112" s="288">
        <v>21.428571428571427</v>
      </c>
      <c r="F112" s="288">
        <v>50</v>
      </c>
      <c r="G112" s="288">
        <v>-50</v>
      </c>
      <c r="H112" s="288">
        <v>7.1428571428571423</v>
      </c>
      <c r="I112" s="288">
        <v>0</v>
      </c>
      <c r="J112" s="288">
        <v>46.153846153846153</v>
      </c>
      <c r="K112" s="288">
        <v>-7.1428571428571423</v>
      </c>
      <c r="L112" s="288">
        <v>50</v>
      </c>
      <c r="M112" s="288">
        <v>0</v>
      </c>
    </row>
    <row r="113" spans="2:14" x14ac:dyDescent="0.25">
      <c r="B113" s="11">
        <v>41699</v>
      </c>
      <c r="C113" s="288">
        <v>30</v>
      </c>
      <c r="D113" s="288">
        <v>70</v>
      </c>
      <c r="E113" s="288">
        <v>80</v>
      </c>
      <c r="F113" s="288">
        <v>30</v>
      </c>
      <c r="G113" s="288">
        <v>-80</v>
      </c>
      <c r="H113" s="288">
        <v>30</v>
      </c>
      <c r="I113" s="288">
        <v>-30</v>
      </c>
      <c r="J113" s="288">
        <v>0</v>
      </c>
      <c r="K113" s="288">
        <v>-30</v>
      </c>
      <c r="L113" s="288">
        <v>60</v>
      </c>
      <c r="M113" s="288">
        <v>0</v>
      </c>
      <c r="N113" s="290"/>
    </row>
    <row r="114" spans="2:14" ht="14.25" customHeight="1" x14ac:dyDescent="0.25">
      <c r="B114" s="11">
        <v>41791</v>
      </c>
      <c r="C114" s="288">
        <v>27.27272727272727</v>
      </c>
      <c r="D114" s="288">
        <v>81.818181818181827</v>
      </c>
      <c r="E114" s="288">
        <v>54.54545454545454</v>
      </c>
      <c r="F114" s="288">
        <v>36.363636363636367</v>
      </c>
      <c r="G114" s="288">
        <v>-72.727272727272734</v>
      </c>
      <c r="H114" s="288">
        <v>27.27272727272727</v>
      </c>
      <c r="I114" s="288">
        <v>-9.0909090909090917</v>
      </c>
      <c r="J114" s="288">
        <v>9.0909090909090917</v>
      </c>
      <c r="K114" s="288">
        <v>-27.27272727272727</v>
      </c>
      <c r="L114" s="288">
        <v>63.636363636363633</v>
      </c>
      <c r="M114" s="288">
        <v>0</v>
      </c>
      <c r="N114" s="290"/>
    </row>
    <row r="115" spans="2:14" ht="14.25" customHeight="1" x14ac:dyDescent="0.25">
      <c r="B115" s="11">
        <v>41883</v>
      </c>
      <c r="C115" s="288">
        <v>57.142857142857139</v>
      </c>
      <c r="D115" s="288">
        <v>57.142857142857139</v>
      </c>
      <c r="E115" s="288">
        <v>57.142857142857139</v>
      </c>
      <c r="F115" s="288">
        <v>64.285714285714292</v>
      </c>
      <c r="G115" s="288">
        <v>-50</v>
      </c>
      <c r="H115" s="288">
        <v>28.571428571428569</v>
      </c>
      <c r="I115" s="288">
        <v>14.285714285714285</v>
      </c>
      <c r="J115" s="288">
        <v>35.714285714285715</v>
      </c>
      <c r="K115" s="288">
        <v>0</v>
      </c>
      <c r="L115" s="288">
        <v>64.285714285714292</v>
      </c>
      <c r="M115" s="288">
        <v>-7.1428571428571423</v>
      </c>
      <c r="N115" s="290"/>
    </row>
    <row r="116" spans="2:14" ht="14.25" customHeight="1" x14ac:dyDescent="0.25">
      <c r="B116" s="11">
        <v>41974</v>
      </c>
      <c r="C116" s="288">
        <v>44.444444444444443</v>
      </c>
      <c r="D116" s="286">
        <v>66.666666666666657</v>
      </c>
      <c r="E116" s="288">
        <v>66.666666666666657</v>
      </c>
      <c r="F116" s="288">
        <v>66.666666666666657</v>
      </c>
      <c r="G116" s="288">
        <v>-77.777777777777786</v>
      </c>
      <c r="H116" s="288">
        <v>66.666666666666657</v>
      </c>
      <c r="I116" s="288">
        <v>22.222222222222221</v>
      </c>
      <c r="J116" s="288">
        <v>22.222222222222221</v>
      </c>
      <c r="K116" s="288">
        <v>0</v>
      </c>
      <c r="L116" s="288">
        <v>66.666666666666657</v>
      </c>
      <c r="M116" s="288">
        <v>-22.222222222222221</v>
      </c>
    </row>
    <row r="117" spans="2:14" ht="14.25" customHeight="1" x14ac:dyDescent="0.25">
      <c r="B117" s="11">
        <v>42064</v>
      </c>
      <c r="C117" s="288">
        <v>66.666666666666657</v>
      </c>
      <c r="D117" s="286">
        <v>77.777777777777786</v>
      </c>
      <c r="E117" s="288">
        <v>66.666666666666657</v>
      </c>
      <c r="F117" s="288">
        <v>22.222222222222221</v>
      </c>
      <c r="G117" s="288">
        <v>-77.777777777777786</v>
      </c>
      <c r="H117" s="288">
        <v>55.555555555555557</v>
      </c>
      <c r="I117" s="288">
        <v>44.444444444444443</v>
      </c>
      <c r="J117" s="288">
        <v>-11.111111111111111</v>
      </c>
      <c r="K117" s="288">
        <v>-22.222222222222221</v>
      </c>
      <c r="L117" s="288">
        <v>77.777777777777786</v>
      </c>
      <c r="M117" s="288">
        <v>-11.111111111111111</v>
      </c>
    </row>
    <row r="118" spans="2:14" x14ac:dyDescent="0.25">
      <c r="B118" s="11">
        <v>42156</v>
      </c>
      <c r="C118" s="244">
        <v>42.857142857142854</v>
      </c>
      <c r="D118" s="244">
        <v>35.714285714285715</v>
      </c>
      <c r="E118" s="244">
        <v>57.142857142857139</v>
      </c>
      <c r="F118" s="244">
        <v>57.142857142857139</v>
      </c>
      <c r="G118" s="244">
        <v>-28.571428571428569</v>
      </c>
      <c r="H118" s="244">
        <v>35.714285714285715</v>
      </c>
      <c r="I118" s="244">
        <v>21.428571428571427</v>
      </c>
      <c r="J118" s="244">
        <v>14.285714285714285</v>
      </c>
      <c r="K118" s="244">
        <v>-14.285714285714285</v>
      </c>
      <c r="L118" s="244">
        <v>50</v>
      </c>
      <c r="M118" s="244">
        <v>-7.1428571428571423</v>
      </c>
    </row>
    <row r="119" spans="2:14" x14ac:dyDescent="0.25">
      <c r="B119" s="11">
        <v>42248</v>
      </c>
      <c r="C119" s="244">
        <v>69.230769230769226</v>
      </c>
      <c r="D119" s="244">
        <v>76.923076923076934</v>
      </c>
      <c r="E119" s="244">
        <v>38.461538461538467</v>
      </c>
      <c r="F119" s="244">
        <v>23.076923076923077</v>
      </c>
      <c r="G119" s="244">
        <v>-84.615384615384613</v>
      </c>
      <c r="H119" s="244">
        <v>15.384615384615385</v>
      </c>
      <c r="I119" s="244">
        <v>-7.6923076923076925</v>
      </c>
      <c r="J119" s="244">
        <v>-38.461538461538467</v>
      </c>
      <c r="K119" s="244">
        <v>-46.153846153846153</v>
      </c>
      <c r="L119" s="244">
        <v>30.76923076923077</v>
      </c>
      <c r="M119" s="244">
        <v>-15.384615384615385</v>
      </c>
    </row>
    <row r="120" spans="2:14" x14ac:dyDescent="0.25">
      <c r="B120" s="11">
        <v>42339</v>
      </c>
      <c r="C120" s="244">
        <v>63.636363636363633</v>
      </c>
      <c r="D120" s="244">
        <v>63.636363636363633</v>
      </c>
      <c r="E120" s="244">
        <v>63.636363636363633</v>
      </c>
      <c r="F120" s="244">
        <v>27.27272727272727</v>
      </c>
      <c r="G120" s="244">
        <v>-54.54545454545454</v>
      </c>
      <c r="H120" s="244">
        <v>36.363636363636367</v>
      </c>
      <c r="I120" s="244">
        <v>27.27272727272727</v>
      </c>
      <c r="J120" s="244">
        <v>-27.27272727272727</v>
      </c>
      <c r="K120" s="244">
        <v>-18.181818181818183</v>
      </c>
      <c r="L120" s="244">
        <v>36.363636363636367</v>
      </c>
      <c r="M120" s="244">
        <v>0</v>
      </c>
    </row>
    <row r="121" spans="2:14" x14ac:dyDescent="0.25">
      <c r="B121" s="11">
        <v>42430</v>
      </c>
      <c r="C121" s="244">
        <v>44.444444444444443</v>
      </c>
      <c r="D121" s="244">
        <v>11.111111111111111</v>
      </c>
      <c r="E121" s="244">
        <v>33.333333333333329</v>
      </c>
      <c r="F121" s="244">
        <v>22.222222222222221</v>
      </c>
      <c r="G121" s="244">
        <v>-55.555555555555557</v>
      </c>
      <c r="H121" s="244">
        <v>-22.222222222222221</v>
      </c>
      <c r="I121" s="244">
        <v>-11.111111111111111</v>
      </c>
      <c r="J121" s="244">
        <v>0</v>
      </c>
      <c r="K121" s="244">
        <v>-11.111111111111111</v>
      </c>
      <c r="L121" s="244">
        <v>44.444444444444443</v>
      </c>
      <c r="M121" s="244">
        <v>-11.111111111111111</v>
      </c>
    </row>
    <row r="122" spans="2:14" x14ac:dyDescent="0.25">
      <c r="B122" s="11">
        <v>42522</v>
      </c>
      <c r="C122" s="244">
        <v>70</v>
      </c>
      <c r="D122" s="244">
        <v>40</v>
      </c>
      <c r="E122" s="244">
        <v>80</v>
      </c>
      <c r="F122" s="244">
        <v>60</v>
      </c>
      <c r="G122" s="244">
        <v>-50</v>
      </c>
      <c r="H122" s="244">
        <v>70</v>
      </c>
      <c r="I122" s="244">
        <v>30</v>
      </c>
      <c r="J122" s="244">
        <v>-80</v>
      </c>
      <c r="K122" s="244">
        <v>-80</v>
      </c>
      <c r="L122" s="244">
        <v>30</v>
      </c>
      <c r="M122" s="244">
        <v>0</v>
      </c>
    </row>
    <row r="123" spans="2:14" x14ac:dyDescent="0.25">
      <c r="B123" s="11">
        <v>42614</v>
      </c>
      <c r="C123" s="244">
        <v>75</v>
      </c>
      <c r="D123" s="244">
        <v>50</v>
      </c>
      <c r="E123" s="244">
        <v>50</v>
      </c>
      <c r="F123" s="244">
        <v>62.5</v>
      </c>
      <c r="G123" s="244">
        <v>-50</v>
      </c>
      <c r="H123" s="244">
        <v>50</v>
      </c>
      <c r="I123" s="244">
        <v>37.5</v>
      </c>
      <c r="J123" s="244">
        <v>-25</v>
      </c>
      <c r="K123" s="244">
        <v>-37.5</v>
      </c>
      <c r="L123" s="244">
        <v>50</v>
      </c>
      <c r="M123" s="244">
        <v>12.5</v>
      </c>
    </row>
    <row r="124" spans="2:14" x14ac:dyDescent="0.25">
      <c r="B124" s="11">
        <v>42705</v>
      </c>
      <c r="C124" s="244">
        <v>90</v>
      </c>
      <c r="D124" s="244">
        <v>80</v>
      </c>
      <c r="E124" s="244">
        <v>80</v>
      </c>
      <c r="F124" s="244">
        <v>40</v>
      </c>
      <c r="G124" s="244">
        <v>-60</v>
      </c>
      <c r="H124" s="244">
        <v>60</v>
      </c>
      <c r="I124" s="244">
        <v>30</v>
      </c>
      <c r="J124" s="244">
        <v>-20</v>
      </c>
      <c r="K124" s="244">
        <v>-60</v>
      </c>
      <c r="L124" s="244">
        <v>-10</v>
      </c>
      <c r="M124" s="244">
        <v>0</v>
      </c>
    </row>
    <row r="125" spans="2:14" x14ac:dyDescent="0.25">
      <c r="B125" s="11">
        <v>42795</v>
      </c>
      <c r="C125" s="288">
        <v>60</v>
      </c>
      <c r="D125" s="288">
        <v>50</v>
      </c>
      <c r="E125" s="288">
        <v>50</v>
      </c>
      <c r="F125" s="288">
        <v>10</v>
      </c>
      <c r="G125" s="288">
        <v>-50</v>
      </c>
      <c r="H125" s="288">
        <v>10</v>
      </c>
      <c r="I125" s="288">
        <v>0</v>
      </c>
      <c r="J125" s="288">
        <v>-10</v>
      </c>
      <c r="K125" s="288">
        <v>-70</v>
      </c>
      <c r="L125" s="288">
        <v>40</v>
      </c>
      <c r="M125" s="288">
        <v>0</v>
      </c>
    </row>
    <row r="126" spans="2:14" x14ac:dyDescent="0.25">
      <c r="B126" s="11"/>
      <c r="C126" s="288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</row>
    <row r="127" spans="2:14" x14ac:dyDescent="0.25">
      <c r="B127" s="284" t="s">
        <v>16</v>
      </c>
    </row>
    <row r="128" spans="2:14" x14ac:dyDescent="0.25">
      <c r="C128" s="346" t="s">
        <v>6</v>
      </c>
      <c r="D128" s="346" t="s">
        <v>7</v>
      </c>
      <c r="E128" s="346" t="s">
        <v>8</v>
      </c>
      <c r="F128" s="346" t="s">
        <v>9</v>
      </c>
      <c r="G128" s="346" t="s">
        <v>10</v>
      </c>
      <c r="H128" s="346" t="s">
        <v>12</v>
      </c>
      <c r="I128" s="346" t="s">
        <v>11</v>
      </c>
      <c r="J128" s="346" t="s">
        <v>13</v>
      </c>
      <c r="K128" s="346" t="s">
        <v>176</v>
      </c>
      <c r="L128" s="346" t="s">
        <v>14</v>
      </c>
      <c r="M128" s="346" t="s">
        <v>15</v>
      </c>
    </row>
    <row r="129" spans="2:13" x14ac:dyDescent="0.25">
      <c r="B129" s="285">
        <v>39539</v>
      </c>
      <c r="C129" s="286">
        <v>50</v>
      </c>
      <c r="D129" s="286">
        <v>25</v>
      </c>
      <c r="E129" s="286">
        <v>50</v>
      </c>
      <c r="F129" s="286">
        <v>50</v>
      </c>
      <c r="G129" s="286">
        <v>-25</v>
      </c>
      <c r="H129" s="286">
        <v>-75</v>
      </c>
      <c r="I129" s="286">
        <v>-50</v>
      </c>
      <c r="J129" s="286">
        <v>-50</v>
      </c>
      <c r="K129" s="286">
        <v>-50</v>
      </c>
      <c r="L129" s="286">
        <v>0</v>
      </c>
      <c r="M129" s="286">
        <v>-25</v>
      </c>
    </row>
    <row r="130" spans="2:13" x14ac:dyDescent="0.25">
      <c r="B130" s="11">
        <v>39630</v>
      </c>
      <c r="C130" s="288">
        <v>40</v>
      </c>
      <c r="D130" s="288">
        <v>60</v>
      </c>
      <c r="E130" s="288">
        <v>80</v>
      </c>
      <c r="F130" s="288">
        <v>20</v>
      </c>
      <c r="G130" s="288">
        <v>-20</v>
      </c>
      <c r="H130" s="288">
        <v>-20</v>
      </c>
      <c r="I130" s="288">
        <v>-20</v>
      </c>
      <c r="J130" s="288">
        <v>-40</v>
      </c>
      <c r="K130" s="288">
        <v>20</v>
      </c>
      <c r="L130" s="288">
        <v>100</v>
      </c>
      <c r="M130" s="288">
        <v>0</v>
      </c>
    </row>
    <row r="131" spans="2:13" x14ac:dyDescent="0.25">
      <c r="B131" s="11">
        <v>39722</v>
      </c>
      <c r="C131" s="288">
        <v>42.857142857142854</v>
      </c>
      <c r="D131" s="288">
        <v>28.571428571428569</v>
      </c>
      <c r="E131" s="288">
        <v>71.428571428571431</v>
      </c>
      <c r="F131" s="288">
        <v>0</v>
      </c>
      <c r="G131" s="288">
        <v>-28.571428571428569</v>
      </c>
      <c r="H131" s="288">
        <v>14.285714285714285</v>
      </c>
      <c r="I131" s="288">
        <v>-14.285714285714285</v>
      </c>
      <c r="J131" s="288">
        <v>71.428571428571431</v>
      </c>
      <c r="K131" s="288">
        <v>14.285714285714285</v>
      </c>
      <c r="L131" s="288">
        <v>57.142857142857139</v>
      </c>
      <c r="M131" s="288">
        <v>-14.285714285714285</v>
      </c>
    </row>
    <row r="132" spans="2:13" x14ac:dyDescent="0.25">
      <c r="B132" s="11">
        <v>39873</v>
      </c>
      <c r="C132" s="288">
        <v>57.142857142857139</v>
      </c>
      <c r="D132" s="288">
        <v>57.142857142857139</v>
      </c>
      <c r="E132" s="288">
        <v>42.857142857142854</v>
      </c>
      <c r="F132" s="288">
        <v>-14.285714285714285</v>
      </c>
      <c r="G132" s="288">
        <v>-42.857142857142854</v>
      </c>
      <c r="H132" s="288">
        <v>14.285714285714285</v>
      </c>
      <c r="I132" s="288">
        <v>0</v>
      </c>
      <c r="J132" s="288">
        <v>14.285714285714285</v>
      </c>
      <c r="K132" s="288">
        <v>-14.285714285714285</v>
      </c>
      <c r="L132" s="288">
        <v>42.857142857142854</v>
      </c>
      <c r="M132" s="288">
        <v>0</v>
      </c>
    </row>
    <row r="133" spans="2:13" x14ac:dyDescent="0.25">
      <c r="B133" s="11">
        <v>39965</v>
      </c>
      <c r="C133" s="288">
        <v>28.571428571428569</v>
      </c>
      <c r="D133" s="288">
        <v>14.285714285714285</v>
      </c>
      <c r="E133" s="288">
        <v>0</v>
      </c>
      <c r="F133" s="288">
        <v>-71.428571428571431</v>
      </c>
      <c r="G133" s="288">
        <v>-57.142857142857139</v>
      </c>
      <c r="H133" s="288">
        <v>0</v>
      </c>
      <c r="I133" s="288">
        <v>-71.428571428571431</v>
      </c>
      <c r="J133" s="288">
        <v>-42.857142857142854</v>
      </c>
      <c r="K133" s="288">
        <v>-28.571428571428569</v>
      </c>
      <c r="L133" s="288">
        <v>28.571428571428569</v>
      </c>
      <c r="M133" s="288">
        <v>0</v>
      </c>
    </row>
    <row r="134" spans="2:13" x14ac:dyDescent="0.25">
      <c r="B134" s="11">
        <v>40057</v>
      </c>
      <c r="C134" s="288">
        <v>33.333333333333329</v>
      </c>
      <c r="D134" s="288">
        <v>33.3333333333333</v>
      </c>
      <c r="E134" s="288">
        <v>33.333333333333329</v>
      </c>
      <c r="F134" s="288">
        <v>-50</v>
      </c>
      <c r="G134" s="288">
        <v>-50</v>
      </c>
      <c r="H134" s="288">
        <v>16.666666666666664</v>
      </c>
      <c r="I134" s="288">
        <v>-83.333333333333343</v>
      </c>
      <c r="J134" s="288">
        <v>-33.333333333333329</v>
      </c>
      <c r="K134" s="288">
        <v>-16.666666666666664</v>
      </c>
      <c r="L134" s="288">
        <v>50</v>
      </c>
      <c r="M134" s="288">
        <v>0</v>
      </c>
    </row>
    <row r="135" spans="2:13" x14ac:dyDescent="0.25">
      <c r="B135" s="11">
        <v>40148</v>
      </c>
      <c r="C135" s="288">
        <v>14.285714285714285</v>
      </c>
      <c r="D135" s="288">
        <v>14.285714285714285</v>
      </c>
      <c r="E135" s="288">
        <v>42.857142857142854</v>
      </c>
      <c r="F135" s="288">
        <v>-14.285714285714285</v>
      </c>
      <c r="G135" s="288">
        <v>-42.857142857142854</v>
      </c>
      <c r="H135" s="288">
        <v>0</v>
      </c>
      <c r="I135" s="288">
        <v>-85.714285714285708</v>
      </c>
      <c r="J135" s="288">
        <v>-42.857142857142854</v>
      </c>
      <c r="K135" s="288">
        <v>-28.571428571428569</v>
      </c>
      <c r="L135" s="288">
        <v>-28.571428571428569</v>
      </c>
      <c r="M135" s="288">
        <v>-14.285714285714285</v>
      </c>
    </row>
    <row r="136" spans="2:13" x14ac:dyDescent="0.25">
      <c r="B136" s="11">
        <v>40238</v>
      </c>
      <c r="C136" s="288">
        <v>0</v>
      </c>
      <c r="D136" s="288">
        <v>42.857142857142854</v>
      </c>
      <c r="E136" s="288">
        <v>42.857142857142854</v>
      </c>
      <c r="F136" s="288">
        <v>0</v>
      </c>
      <c r="G136" s="288">
        <v>-57.142857142857139</v>
      </c>
      <c r="H136" s="288">
        <v>14.285714285714285</v>
      </c>
      <c r="I136" s="288">
        <v>-57.142857142857139</v>
      </c>
      <c r="J136" s="288">
        <v>-14.285714285714285</v>
      </c>
      <c r="K136" s="288">
        <v>-28.571428571428569</v>
      </c>
      <c r="L136" s="288">
        <v>57.142857142857139</v>
      </c>
      <c r="M136" s="288">
        <v>0</v>
      </c>
    </row>
    <row r="137" spans="2:13" x14ac:dyDescent="0.25">
      <c r="B137" s="11">
        <v>40330</v>
      </c>
      <c r="C137" s="288">
        <v>14.285714285714285</v>
      </c>
      <c r="D137" s="288">
        <v>14.285714285714285</v>
      </c>
      <c r="E137" s="288">
        <v>57.142857142857139</v>
      </c>
      <c r="F137" s="288">
        <v>14.285714285714285</v>
      </c>
      <c r="G137" s="288">
        <v>-57.142857142857139</v>
      </c>
      <c r="H137" s="288">
        <v>-28.571428571428569</v>
      </c>
      <c r="I137" s="288">
        <v>-57.142857142857139</v>
      </c>
      <c r="J137" s="288">
        <v>-42.857142857142854</v>
      </c>
      <c r="K137" s="288">
        <v>-14.285714285714285</v>
      </c>
      <c r="L137" s="288">
        <v>57.142857142857139</v>
      </c>
      <c r="M137" s="288">
        <v>0</v>
      </c>
    </row>
    <row r="138" spans="2:13" x14ac:dyDescent="0.25">
      <c r="B138" s="11">
        <v>40422</v>
      </c>
      <c r="C138" s="288">
        <v>57.142857142857139</v>
      </c>
      <c r="D138" s="288">
        <v>42.857142857142854</v>
      </c>
      <c r="E138" s="288">
        <v>42.857142857142854</v>
      </c>
      <c r="F138" s="288">
        <v>0</v>
      </c>
      <c r="G138" s="288">
        <v>-57.142857142857139</v>
      </c>
      <c r="H138" s="288">
        <v>-14.285714285714285</v>
      </c>
      <c r="I138" s="288">
        <v>-57.142857142857139</v>
      </c>
      <c r="J138" s="288">
        <v>-42.857142857142854</v>
      </c>
      <c r="K138" s="288">
        <v>14.285714285714285</v>
      </c>
      <c r="L138" s="288">
        <v>57.142857142857139</v>
      </c>
      <c r="M138" s="288">
        <v>0</v>
      </c>
    </row>
    <row r="139" spans="2:13" x14ac:dyDescent="0.25">
      <c r="B139" s="11">
        <v>40513</v>
      </c>
      <c r="C139" s="288">
        <v>33.333333333333329</v>
      </c>
      <c r="D139" s="288">
        <v>66.666666666666657</v>
      </c>
      <c r="E139" s="288">
        <v>83.333333333333343</v>
      </c>
      <c r="F139" s="288">
        <v>33.333333333333329</v>
      </c>
      <c r="G139" s="288">
        <v>0</v>
      </c>
      <c r="H139" s="288">
        <v>83.333333333333343</v>
      </c>
      <c r="I139" s="288">
        <v>-33.333333333333329</v>
      </c>
      <c r="J139" s="288">
        <v>16.666666666666664</v>
      </c>
      <c r="K139" s="288">
        <v>16.666666666666664</v>
      </c>
      <c r="L139" s="288">
        <v>100</v>
      </c>
      <c r="M139" s="288">
        <v>0</v>
      </c>
    </row>
    <row r="140" spans="2:13" x14ac:dyDescent="0.25">
      <c r="B140" s="11">
        <v>40603</v>
      </c>
      <c r="C140" s="288">
        <v>14.285714285714285</v>
      </c>
      <c r="D140" s="288">
        <v>28.571428571428569</v>
      </c>
      <c r="E140" s="288">
        <v>85.714285714285708</v>
      </c>
      <c r="F140" s="288">
        <v>14.285714285714285</v>
      </c>
      <c r="G140" s="288">
        <v>-28.571428571428569</v>
      </c>
      <c r="H140" s="288">
        <v>14.285714285714285</v>
      </c>
      <c r="I140" s="288">
        <v>-42.857142857142854</v>
      </c>
      <c r="J140" s="288">
        <v>-14.285714285714285</v>
      </c>
      <c r="K140" s="288">
        <v>-42.857142857142854</v>
      </c>
      <c r="L140" s="288">
        <v>42.857142857142854</v>
      </c>
      <c r="M140" s="288">
        <v>0</v>
      </c>
    </row>
    <row r="141" spans="2:13" x14ac:dyDescent="0.25">
      <c r="B141" s="11">
        <v>40695</v>
      </c>
      <c r="C141" s="288">
        <v>16.666666666666664</v>
      </c>
      <c r="D141" s="288">
        <v>33.333333333333329</v>
      </c>
      <c r="E141" s="288">
        <v>50</v>
      </c>
      <c r="F141" s="288">
        <v>-16.666666666666664</v>
      </c>
      <c r="G141" s="288">
        <v>-83.333333333333343</v>
      </c>
      <c r="H141" s="288">
        <v>0</v>
      </c>
      <c r="I141" s="288">
        <v>-33.333333333333329</v>
      </c>
      <c r="J141" s="288">
        <v>16.666666666666664</v>
      </c>
      <c r="K141" s="288">
        <v>-50</v>
      </c>
      <c r="L141" s="288">
        <v>83.333333333333343</v>
      </c>
      <c r="M141" s="288">
        <v>0</v>
      </c>
    </row>
    <row r="142" spans="2:13" x14ac:dyDescent="0.25">
      <c r="B142" s="11">
        <v>40787</v>
      </c>
      <c r="C142" s="288">
        <v>57.142857142857139</v>
      </c>
      <c r="D142" s="288">
        <v>42.857142857142854</v>
      </c>
      <c r="E142" s="288">
        <v>57.142857142857139</v>
      </c>
      <c r="F142" s="288">
        <v>14.285714285714285</v>
      </c>
      <c r="G142" s="288">
        <v>-42.857142857142854</v>
      </c>
      <c r="H142" s="288">
        <v>14.285714285714285</v>
      </c>
      <c r="I142" s="288">
        <v>-71.428571428571431</v>
      </c>
      <c r="J142" s="288">
        <v>28.571428571428569</v>
      </c>
      <c r="K142" s="288">
        <v>14.285714285714285</v>
      </c>
      <c r="L142" s="288">
        <v>57.142857142857139</v>
      </c>
      <c r="M142" s="288">
        <v>0</v>
      </c>
    </row>
    <row r="143" spans="2:13" x14ac:dyDescent="0.25">
      <c r="B143" s="11">
        <v>40878</v>
      </c>
      <c r="C143" s="288">
        <v>57.142857142857139</v>
      </c>
      <c r="D143" s="288">
        <v>57.142857142857139</v>
      </c>
      <c r="E143" s="288">
        <v>85.714285714285708</v>
      </c>
      <c r="F143" s="288">
        <v>28.571428571428569</v>
      </c>
      <c r="G143" s="288">
        <v>-57.142857142857139</v>
      </c>
      <c r="H143" s="288">
        <v>14.285714285714285</v>
      </c>
      <c r="I143" s="288">
        <v>-71.428571428571431</v>
      </c>
      <c r="J143" s="288">
        <v>-14.285714285714285</v>
      </c>
      <c r="K143" s="288">
        <v>-14.285714285714285</v>
      </c>
      <c r="L143" s="288">
        <v>71.428571428571431</v>
      </c>
      <c r="M143" s="288">
        <v>0</v>
      </c>
    </row>
    <row r="144" spans="2:13" x14ac:dyDescent="0.25">
      <c r="B144" s="11">
        <v>40969</v>
      </c>
      <c r="C144" s="288">
        <v>42.857142857142854</v>
      </c>
      <c r="D144" s="288">
        <v>42.857142857142854</v>
      </c>
      <c r="E144" s="288">
        <v>57.142857142857139</v>
      </c>
      <c r="F144" s="288">
        <v>14.285714285714285</v>
      </c>
      <c r="G144" s="288">
        <v>-71.428571428571431</v>
      </c>
      <c r="H144" s="288">
        <v>-28.999999999999996</v>
      </c>
      <c r="I144" s="288">
        <v>-86</v>
      </c>
      <c r="J144" s="288">
        <v>28.571428571428569</v>
      </c>
      <c r="K144" s="288">
        <v>28.571428571428569</v>
      </c>
      <c r="L144" s="288">
        <v>85.714285714285708</v>
      </c>
      <c r="M144" s="288">
        <v>0</v>
      </c>
    </row>
    <row r="145" spans="2:16" x14ac:dyDescent="0.25">
      <c r="B145" s="11">
        <v>41061</v>
      </c>
      <c r="C145" s="288">
        <v>0</v>
      </c>
      <c r="D145" s="288">
        <v>14.285714285714285</v>
      </c>
      <c r="E145" s="288">
        <v>42.857142857142854</v>
      </c>
      <c r="F145" s="288">
        <v>0</v>
      </c>
      <c r="G145" s="288">
        <v>-42.857142857142854</v>
      </c>
      <c r="H145" s="288">
        <v>14.285714285714285</v>
      </c>
      <c r="I145" s="288">
        <v>-42.857142857142854</v>
      </c>
      <c r="J145" s="288">
        <v>0</v>
      </c>
      <c r="K145" s="288">
        <v>-28.571428571428569</v>
      </c>
      <c r="L145" s="288">
        <v>14.285714285714285</v>
      </c>
      <c r="M145" s="288">
        <v>-14.285714285714285</v>
      </c>
    </row>
    <row r="146" spans="2:16" x14ac:dyDescent="0.25">
      <c r="B146" s="11">
        <v>41153</v>
      </c>
      <c r="C146" s="288">
        <v>16.666666666666664</v>
      </c>
      <c r="D146" s="288">
        <v>0</v>
      </c>
      <c r="E146" s="288">
        <v>16.666666666666664</v>
      </c>
      <c r="F146" s="288">
        <v>-33.333333333333329</v>
      </c>
      <c r="G146" s="288">
        <v>-50</v>
      </c>
      <c r="H146" s="288">
        <v>-17</v>
      </c>
      <c r="I146" s="288">
        <v>-50</v>
      </c>
      <c r="J146" s="288">
        <v>-33.333333333333329</v>
      </c>
      <c r="K146" s="288">
        <v>-33.333333333333329</v>
      </c>
      <c r="L146" s="288">
        <v>16.666666666666664</v>
      </c>
      <c r="M146" s="288">
        <v>0</v>
      </c>
    </row>
    <row r="147" spans="2:16" x14ac:dyDescent="0.25">
      <c r="B147" s="11">
        <v>41244</v>
      </c>
      <c r="C147" s="288">
        <v>57.142857142857139</v>
      </c>
      <c r="D147" s="288">
        <v>57.142857142857139</v>
      </c>
      <c r="E147" s="288">
        <v>85.714285714285708</v>
      </c>
      <c r="F147" s="288">
        <v>14.285714285714285</v>
      </c>
      <c r="G147" s="288">
        <v>-71.428571428571431</v>
      </c>
      <c r="H147" s="288">
        <v>0</v>
      </c>
      <c r="I147" s="288">
        <v>-57.142857142857139</v>
      </c>
      <c r="J147" s="288">
        <v>0</v>
      </c>
      <c r="K147" s="288">
        <v>0</v>
      </c>
      <c r="L147" s="288">
        <v>28.571428571428569</v>
      </c>
      <c r="M147" s="288">
        <v>0</v>
      </c>
    </row>
    <row r="148" spans="2:16" x14ac:dyDescent="0.25">
      <c r="B148" s="11">
        <v>41334</v>
      </c>
      <c r="C148" s="288">
        <v>14.285714285714285</v>
      </c>
      <c r="D148" s="288">
        <v>42.857142857142854</v>
      </c>
      <c r="E148" s="288">
        <v>85.714285714285708</v>
      </c>
      <c r="F148" s="288">
        <v>14.285714285714285</v>
      </c>
      <c r="G148" s="288">
        <v>-71.428571428571431</v>
      </c>
      <c r="H148" s="288">
        <v>28.571428571428569</v>
      </c>
      <c r="I148" s="288">
        <v>-71.428571428571431</v>
      </c>
      <c r="J148" s="288">
        <v>0</v>
      </c>
      <c r="K148" s="288">
        <v>0</v>
      </c>
      <c r="L148" s="288">
        <v>71.428571428571431</v>
      </c>
      <c r="M148" s="288">
        <v>0</v>
      </c>
    </row>
    <row r="149" spans="2:16" x14ac:dyDescent="0.25">
      <c r="B149" s="11">
        <v>41426</v>
      </c>
      <c r="C149" s="288">
        <v>-14.285714285714285</v>
      </c>
      <c r="D149" s="288">
        <v>42.857142857142854</v>
      </c>
      <c r="E149" s="288">
        <v>57.142857142857139</v>
      </c>
      <c r="F149" s="288">
        <v>57.142857142857139</v>
      </c>
      <c r="G149" s="288">
        <v>-85.714285714285708</v>
      </c>
      <c r="H149" s="288">
        <v>0</v>
      </c>
      <c r="I149" s="288">
        <v>-50</v>
      </c>
      <c r="J149" s="288">
        <v>-28.571428571428569</v>
      </c>
      <c r="K149" s="288">
        <v>14.285714285714285</v>
      </c>
      <c r="L149" s="288">
        <v>57.142857142857139</v>
      </c>
      <c r="M149" s="288">
        <v>-100</v>
      </c>
    </row>
    <row r="150" spans="2:16" x14ac:dyDescent="0.25">
      <c r="B150" s="11">
        <v>41518</v>
      </c>
      <c r="C150" s="288">
        <v>14.285714285714285</v>
      </c>
      <c r="D150" s="288">
        <v>42.857142857142854</v>
      </c>
      <c r="E150" s="288">
        <v>57.142857142857139</v>
      </c>
      <c r="F150" s="288">
        <v>14.285714285714285</v>
      </c>
      <c r="G150" s="288">
        <v>-57.142857142857096</v>
      </c>
      <c r="H150" s="288">
        <v>0</v>
      </c>
      <c r="I150" s="288">
        <v>-71.428571428571431</v>
      </c>
      <c r="J150" s="288">
        <v>0</v>
      </c>
      <c r="K150" s="288">
        <v>0</v>
      </c>
      <c r="L150" s="288">
        <v>57.142857142857139</v>
      </c>
      <c r="M150" s="288">
        <v>100</v>
      </c>
      <c r="P150" s="2">
        <v>100</v>
      </c>
    </row>
    <row r="151" spans="2:16" x14ac:dyDescent="0.25">
      <c r="B151" s="11">
        <v>41609</v>
      </c>
      <c r="C151" s="288">
        <v>14.285714285714285</v>
      </c>
      <c r="D151" s="288">
        <v>71.428571428571431</v>
      </c>
      <c r="E151" s="288">
        <v>71.428571428571431</v>
      </c>
      <c r="F151" s="288">
        <v>0</v>
      </c>
      <c r="G151" s="288">
        <v>-100</v>
      </c>
      <c r="H151" s="288">
        <v>28.571428571428569</v>
      </c>
      <c r="I151" s="288">
        <v>-28.571428571428569</v>
      </c>
      <c r="J151" s="288">
        <v>-14.285714285714285</v>
      </c>
      <c r="K151" s="288">
        <v>-14.285714285714285</v>
      </c>
      <c r="L151" s="288">
        <v>42.857142857142854</v>
      </c>
      <c r="M151" s="288">
        <v>0</v>
      </c>
    </row>
    <row r="152" spans="2:16" x14ac:dyDescent="0.25">
      <c r="B152" s="11">
        <v>41699</v>
      </c>
      <c r="C152" s="288">
        <v>0</v>
      </c>
      <c r="D152" s="288">
        <v>50</v>
      </c>
      <c r="E152" s="288">
        <v>50</v>
      </c>
      <c r="F152" s="288">
        <v>16.666666666666664</v>
      </c>
      <c r="G152" s="288">
        <v>-33.333333333333329</v>
      </c>
      <c r="H152" s="288">
        <v>16.666666666666664</v>
      </c>
      <c r="I152" s="288">
        <v>-16.666666666666664</v>
      </c>
      <c r="J152" s="288">
        <v>0</v>
      </c>
      <c r="K152" s="288">
        <v>16.666666666666664</v>
      </c>
      <c r="L152" s="288">
        <v>50</v>
      </c>
      <c r="M152" s="288">
        <v>0</v>
      </c>
    </row>
    <row r="153" spans="2:16" x14ac:dyDescent="0.25">
      <c r="B153" s="11">
        <v>41791</v>
      </c>
      <c r="C153" s="288">
        <v>40</v>
      </c>
      <c r="D153" s="288">
        <v>60</v>
      </c>
      <c r="E153" s="288">
        <v>80</v>
      </c>
      <c r="F153" s="288">
        <v>40</v>
      </c>
      <c r="G153" s="288">
        <v>-60</v>
      </c>
      <c r="H153" s="288">
        <v>0</v>
      </c>
      <c r="I153" s="288">
        <v>0</v>
      </c>
      <c r="J153" s="288">
        <v>20</v>
      </c>
      <c r="K153" s="288">
        <v>0</v>
      </c>
      <c r="L153" s="288">
        <v>40</v>
      </c>
      <c r="M153" s="288">
        <v>0</v>
      </c>
    </row>
    <row r="154" spans="2:16" x14ac:dyDescent="0.25">
      <c r="B154" s="11">
        <v>41883</v>
      </c>
      <c r="C154" s="288">
        <v>0</v>
      </c>
      <c r="D154" s="288">
        <v>50</v>
      </c>
      <c r="E154" s="288">
        <v>50</v>
      </c>
      <c r="F154" s="288">
        <v>25</v>
      </c>
      <c r="G154" s="288">
        <v>-100</v>
      </c>
      <c r="H154" s="288">
        <v>0</v>
      </c>
      <c r="I154" s="288">
        <v>-25</v>
      </c>
      <c r="J154" s="288">
        <v>-25</v>
      </c>
      <c r="K154" s="288">
        <v>0</v>
      </c>
      <c r="L154" s="288">
        <v>25</v>
      </c>
      <c r="M154" s="288">
        <v>0</v>
      </c>
    </row>
    <row r="155" spans="2:16" x14ac:dyDescent="0.25">
      <c r="B155" s="11">
        <v>41974</v>
      </c>
      <c r="C155" s="288">
        <v>25</v>
      </c>
      <c r="D155" s="288">
        <v>100</v>
      </c>
      <c r="E155" s="288">
        <v>100</v>
      </c>
      <c r="F155" s="288">
        <v>0</v>
      </c>
      <c r="G155" s="288">
        <v>-50</v>
      </c>
      <c r="H155" s="288">
        <v>0</v>
      </c>
      <c r="I155" s="288">
        <v>0</v>
      </c>
      <c r="J155" s="288">
        <v>-75</v>
      </c>
      <c r="K155" s="288">
        <v>0</v>
      </c>
      <c r="L155" s="288">
        <v>75</v>
      </c>
      <c r="M155" s="288">
        <v>0</v>
      </c>
    </row>
    <row r="156" spans="2:16" x14ac:dyDescent="0.25">
      <c r="B156" s="11">
        <v>42064</v>
      </c>
      <c r="C156" s="244">
        <v>75</v>
      </c>
      <c r="D156" s="244">
        <v>100</v>
      </c>
      <c r="E156" s="244">
        <v>75</v>
      </c>
      <c r="F156" s="244">
        <v>25</v>
      </c>
      <c r="G156" s="244">
        <v>-50</v>
      </c>
      <c r="H156" s="244">
        <v>25</v>
      </c>
      <c r="I156" s="244">
        <v>25</v>
      </c>
      <c r="J156" s="244">
        <v>-25</v>
      </c>
      <c r="K156" s="244">
        <v>0</v>
      </c>
      <c r="L156" s="244">
        <v>100</v>
      </c>
      <c r="M156" s="244">
        <v>0</v>
      </c>
    </row>
    <row r="157" spans="2:16" x14ac:dyDescent="0.25">
      <c r="B157" s="11">
        <v>42156</v>
      </c>
      <c r="C157" s="244">
        <v>40</v>
      </c>
      <c r="D157" s="244">
        <v>60</v>
      </c>
      <c r="E157" s="244">
        <v>40</v>
      </c>
      <c r="F157" s="244">
        <v>-20</v>
      </c>
      <c r="G157" s="244">
        <v>-40</v>
      </c>
      <c r="H157" s="244">
        <v>0</v>
      </c>
      <c r="I157" s="244">
        <v>0</v>
      </c>
      <c r="J157" s="244">
        <v>-80</v>
      </c>
      <c r="K157" s="244">
        <v>-60</v>
      </c>
      <c r="L157" s="244">
        <v>40</v>
      </c>
      <c r="M157" s="244">
        <v>0</v>
      </c>
    </row>
    <row r="158" spans="2:16" x14ac:dyDescent="0.25">
      <c r="B158" s="11">
        <v>42248</v>
      </c>
      <c r="C158" s="244">
        <v>-20</v>
      </c>
      <c r="D158" s="244">
        <v>40</v>
      </c>
      <c r="E158" s="244">
        <v>40</v>
      </c>
      <c r="F158" s="244">
        <v>-40</v>
      </c>
      <c r="G158" s="244">
        <v>-60</v>
      </c>
      <c r="H158" s="244">
        <v>0</v>
      </c>
      <c r="I158" s="244">
        <v>-20</v>
      </c>
      <c r="J158" s="244">
        <v>-80</v>
      </c>
      <c r="K158" s="244">
        <v>-60</v>
      </c>
      <c r="L158" s="244">
        <v>40</v>
      </c>
      <c r="M158" s="244">
        <v>0</v>
      </c>
    </row>
    <row r="159" spans="2:16" x14ac:dyDescent="0.25">
      <c r="B159" s="11">
        <v>42339</v>
      </c>
      <c r="C159" s="244">
        <v>40</v>
      </c>
      <c r="D159" s="244">
        <v>60</v>
      </c>
      <c r="E159" s="244">
        <v>80</v>
      </c>
      <c r="F159" s="244">
        <v>0</v>
      </c>
      <c r="G159" s="244">
        <v>-20</v>
      </c>
      <c r="H159" s="244">
        <v>20</v>
      </c>
      <c r="I159" s="244">
        <v>-20</v>
      </c>
      <c r="J159" s="244">
        <v>-80</v>
      </c>
      <c r="K159" s="244">
        <v>-20</v>
      </c>
      <c r="L159" s="244">
        <v>40</v>
      </c>
      <c r="M159" s="244">
        <v>0</v>
      </c>
    </row>
    <row r="160" spans="2:16" x14ac:dyDescent="0.25">
      <c r="B160" s="11">
        <v>42430</v>
      </c>
      <c r="C160" s="244">
        <v>60</v>
      </c>
      <c r="D160" s="244">
        <v>80</v>
      </c>
      <c r="E160" s="244">
        <v>60</v>
      </c>
      <c r="F160" s="244">
        <v>20</v>
      </c>
      <c r="G160" s="244">
        <v>-60</v>
      </c>
      <c r="H160" s="244">
        <v>60</v>
      </c>
      <c r="I160" s="244">
        <v>20</v>
      </c>
      <c r="J160" s="244">
        <v>-80</v>
      </c>
      <c r="K160" s="244">
        <v>-20</v>
      </c>
      <c r="L160" s="244">
        <v>40</v>
      </c>
      <c r="M160" s="244">
        <v>0</v>
      </c>
    </row>
    <row r="161" spans="2:13" x14ac:dyDescent="0.25">
      <c r="B161" s="11">
        <v>42522</v>
      </c>
      <c r="C161" s="244">
        <v>0</v>
      </c>
      <c r="D161" s="244">
        <v>-40</v>
      </c>
      <c r="E161" s="244">
        <v>-40</v>
      </c>
      <c r="F161" s="244">
        <v>40</v>
      </c>
      <c r="G161" s="244">
        <v>20</v>
      </c>
      <c r="H161" s="244">
        <v>20</v>
      </c>
      <c r="I161" s="244">
        <v>60</v>
      </c>
      <c r="J161" s="244">
        <v>-20</v>
      </c>
      <c r="K161" s="244">
        <v>0</v>
      </c>
      <c r="L161" s="244">
        <v>0</v>
      </c>
      <c r="M161" s="244">
        <v>0</v>
      </c>
    </row>
    <row r="162" spans="2:13" x14ac:dyDescent="0.25">
      <c r="B162" s="11">
        <v>42614</v>
      </c>
      <c r="C162" s="244">
        <v>25</v>
      </c>
      <c r="D162" s="244">
        <v>25</v>
      </c>
      <c r="E162" s="244">
        <v>0</v>
      </c>
      <c r="F162" s="244">
        <v>25</v>
      </c>
      <c r="G162" s="244">
        <v>-75</v>
      </c>
      <c r="H162" s="244">
        <v>0</v>
      </c>
      <c r="I162" s="244">
        <v>0</v>
      </c>
      <c r="J162" s="244">
        <v>-100</v>
      </c>
      <c r="K162" s="244">
        <v>-100</v>
      </c>
      <c r="L162" s="244">
        <v>50</v>
      </c>
      <c r="M162" s="244">
        <v>0</v>
      </c>
    </row>
    <row r="163" spans="2:13" x14ac:dyDescent="0.25">
      <c r="B163" s="11">
        <v>42705</v>
      </c>
      <c r="C163" s="244">
        <v>40</v>
      </c>
      <c r="D163" s="244">
        <v>60</v>
      </c>
      <c r="E163" s="244">
        <v>60</v>
      </c>
      <c r="F163" s="244">
        <v>-40</v>
      </c>
      <c r="G163" s="244">
        <v>-60</v>
      </c>
      <c r="H163" s="244">
        <v>60</v>
      </c>
      <c r="I163" s="244">
        <v>-20</v>
      </c>
      <c r="J163" s="244">
        <v>-60</v>
      </c>
      <c r="K163" s="244">
        <v>-100</v>
      </c>
      <c r="L163" s="244">
        <v>40</v>
      </c>
      <c r="M163" s="244">
        <v>0</v>
      </c>
    </row>
    <row r="164" spans="2:13" x14ac:dyDescent="0.25">
      <c r="B164" s="11">
        <v>42795</v>
      </c>
      <c r="C164" s="2">
        <v>75</v>
      </c>
      <c r="D164" s="2">
        <v>50</v>
      </c>
      <c r="E164" s="2">
        <v>50</v>
      </c>
      <c r="F164" s="2">
        <v>-25</v>
      </c>
      <c r="G164" s="2">
        <v>-75</v>
      </c>
      <c r="H164" s="2">
        <v>75</v>
      </c>
      <c r="I164" s="2">
        <v>0</v>
      </c>
      <c r="J164" s="2">
        <v>-25</v>
      </c>
      <c r="K164" s="2">
        <v>-100</v>
      </c>
      <c r="L164" s="2">
        <v>100</v>
      </c>
      <c r="M164" s="2">
        <v>0</v>
      </c>
    </row>
  </sheetData>
  <mergeCells count="1">
    <mergeCell ref="B3:I3"/>
  </mergeCells>
  <pageMargins left="0.7" right="0.7" top="0.75" bottom="0.75" header="0.3" footer="0.3"/>
  <pageSetup scale="65" orientation="portrait" r:id="rId1"/>
  <colBreaks count="2" manualBreakCount="2">
    <brk id="8" min="47" max="82" man="1"/>
    <brk id="15" min="47" max="8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4"/>
  <sheetViews>
    <sheetView view="pageBreakPreview" topLeftCell="A28" zoomScale="85" zoomScaleNormal="85" zoomScaleSheetLayoutView="85" workbookViewId="0">
      <selection activeCell="F69" sqref="F69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1" spans="1:11" x14ac:dyDescent="0.25">
      <c r="A1" s="2">
        <v>100</v>
      </c>
    </row>
    <row r="2" spans="1:11" ht="15" customHeight="1" x14ac:dyDescent="0.25">
      <c r="B2" s="359" t="s">
        <v>170</v>
      </c>
      <c r="C2" s="360"/>
      <c r="D2" s="360"/>
      <c r="E2" s="360"/>
      <c r="F2" s="360"/>
      <c r="G2" s="360"/>
      <c r="H2" s="360"/>
      <c r="I2" s="361"/>
    </row>
    <row r="3" spans="1:11" x14ac:dyDescent="0.25">
      <c r="B3" s="348"/>
      <c r="C3" s="348"/>
      <c r="D3" s="348"/>
      <c r="E3" s="348"/>
      <c r="F3" s="348"/>
      <c r="G3" s="348"/>
      <c r="H3" s="348"/>
    </row>
    <row r="4" spans="1:11" x14ac:dyDescent="0.25">
      <c r="A4" s="2" t="s">
        <v>169</v>
      </c>
      <c r="C4" s="362" t="s">
        <v>168</v>
      </c>
      <c r="D4" s="362"/>
      <c r="E4" s="362"/>
      <c r="G4" s="362" t="s">
        <v>167</v>
      </c>
      <c r="H4" s="362"/>
      <c r="I4" s="362"/>
    </row>
    <row r="5" spans="1:11" ht="15" customHeight="1" x14ac:dyDescent="0.25">
      <c r="B5" s="300"/>
      <c r="C5" s="300" t="s">
        <v>0</v>
      </c>
      <c r="D5" s="300" t="s">
        <v>1</v>
      </c>
      <c r="E5" s="300" t="s">
        <v>16</v>
      </c>
      <c r="G5" s="300" t="s">
        <v>0</v>
      </c>
      <c r="H5" s="300" t="s">
        <v>1</v>
      </c>
      <c r="I5" s="300" t="s">
        <v>16</v>
      </c>
      <c r="J5" s="300"/>
    </row>
    <row r="6" spans="1:11" x14ac:dyDescent="0.25">
      <c r="B6" s="299" t="s">
        <v>166</v>
      </c>
      <c r="C6" s="244">
        <v>-26.666666666666668</v>
      </c>
      <c r="D6" s="244">
        <v>-40</v>
      </c>
      <c r="E6" s="325">
        <v>50</v>
      </c>
      <c r="F6" s="244"/>
      <c r="G6" s="244">
        <v>-33.333333333333329</v>
      </c>
      <c r="H6" s="244">
        <v>-60</v>
      </c>
      <c r="I6" s="325">
        <v>-40</v>
      </c>
      <c r="J6" s="298"/>
      <c r="K6" s="323"/>
    </row>
    <row r="7" spans="1:11" x14ac:dyDescent="0.25">
      <c r="B7" s="299" t="s">
        <v>165</v>
      </c>
      <c r="C7" s="244">
        <v>20</v>
      </c>
      <c r="D7" s="244">
        <v>-40</v>
      </c>
      <c r="E7" s="325">
        <v>25</v>
      </c>
      <c r="F7" s="244"/>
      <c r="G7" s="244">
        <v>-6.666666666666667</v>
      </c>
      <c r="H7" s="244">
        <v>-10</v>
      </c>
      <c r="I7" s="325">
        <v>-20</v>
      </c>
      <c r="J7" s="298"/>
    </row>
    <row r="8" spans="1:11" x14ac:dyDescent="0.25">
      <c r="B8" s="299" t="s">
        <v>164</v>
      </c>
      <c r="C8" s="244">
        <v>53.333333333333336</v>
      </c>
      <c r="D8" s="244">
        <v>10</v>
      </c>
      <c r="E8" s="325">
        <v>-25</v>
      </c>
      <c r="F8" s="244"/>
      <c r="G8" s="244">
        <v>26.666666666666668</v>
      </c>
      <c r="H8" s="244">
        <v>40</v>
      </c>
      <c r="I8" s="325">
        <v>0</v>
      </c>
      <c r="J8" s="298"/>
    </row>
    <row r="9" spans="1:11" x14ac:dyDescent="0.25">
      <c r="B9" s="299" t="s">
        <v>163</v>
      </c>
      <c r="C9" s="244">
        <v>46.666666666666664</v>
      </c>
      <c r="D9" s="324">
        <v>30</v>
      </c>
      <c r="E9" s="244">
        <v>0</v>
      </c>
      <c r="F9" s="244"/>
      <c r="G9" s="244">
        <v>6.666666666666667</v>
      </c>
      <c r="H9" s="324">
        <v>20</v>
      </c>
      <c r="I9" s="244">
        <v>0</v>
      </c>
      <c r="J9" s="298"/>
    </row>
    <row r="12" spans="1:11" x14ac:dyDescent="0.25">
      <c r="B12" s="297" t="s">
        <v>40</v>
      </c>
      <c r="C12" s="129"/>
      <c r="D12" s="129"/>
      <c r="E12" s="129"/>
      <c r="F12" s="129"/>
      <c r="G12" s="129"/>
      <c r="H12" s="129"/>
      <c r="I12" s="129"/>
      <c r="J12" s="129"/>
    </row>
    <row r="13" spans="1:11" x14ac:dyDescent="0.25">
      <c r="B13" s="297" t="s">
        <v>162</v>
      </c>
      <c r="C13" s="129"/>
      <c r="D13" s="129"/>
      <c r="E13" s="129"/>
      <c r="F13" s="129"/>
      <c r="G13" s="129"/>
      <c r="H13" s="129"/>
      <c r="I13" s="129"/>
      <c r="J13" s="129"/>
    </row>
    <row r="14" spans="1:11" x14ac:dyDescent="0.25"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1" x14ac:dyDescent="0.25">
      <c r="B15" s="296"/>
      <c r="C15" s="129"/>
      <c r="D15" s="129"/>
      <c r="E15" s="129"/>
      <c r="F15" s="129"/>
      <c r="G15" s="129"/>
      <c r="H15" s="129"/>
      <c r="I15" s="129"/>
      <c r="J15" s="129"/>
    </row>
    <row r="16" spans="1:11" ht="18.75" x14ac:dyDescent="0.25">
      <c r="B16" s="295"/>
      <c r="C16" s="129"/>
      <c r="D16" s="129"/>
      <c r="E16" s="129"/>
      <c r="F16" s="129"/>
      <c r="G16" s="129"/>
      <c r="H16" s="129"/>
      <c r="I16" s="129"/>
      <c r="J16" s="129"/>
    </row>
    <row r="17" spans="2:15" x14ac:dyDescent="0.25">
      <c r="B17" s="129"/>
      <c r="C17" s="129"/>
      <c r="D17" s="129"/>
      <c r="E17" s="129"/>
      <c r="F17" s="129"/>
      <c r="G17" s="129"/>
      <c r="H17" s="129"/>
      <c r="I17" s="129"/>
      <c r="J17" s="129"/>
      <c r="K17" s="14"/>
      <c r="L17" s="10"/>
      <c r="M17" s="10"/>
      <c r="N17" s="10"/>
      <c r="O17" s="10"/>
    </row>
    <row r="18" spans="2:15" x14ac:dyDescent="0.25">
      <c r="B18" s="129"/>
      <c r="C18" s="129"/>
      <c r="D18" s="129"/>
      <c r="E18" s="129"/>
      <c r="F18" s="129"/>
      <c r="G18" s="129"/>
      <c r="H18" s="129"/>
      <c r="I18" s="129"/>
      <c r="J18" s="129"/>
      <c r="K18" s="14"/>
      <c r="L18" s="10"/>
      <c r="M18" s="10"/>
      <c r="N18" s="10"/>
      <c r="O18" s="10"/>
    </row>
    <row r="19" spans="2:15" x14ac:dyDescent="0.25">
      <c r="B19" s="129"/>
      <c r="C19" s="129"/>
      <c r="D19" s="129"/>
      <c r="E19" s="129"/>
      <c r="F19" s="129"/>
      <c r="G19" s="129"/>
      <c r="H19" s="129"/>
      <c r="I19" s="129"/>
      <c r="J19" s="129"/>
      <c r="K19" s="14"/>
      <c r="L19" s="10"/>
      <c r="M19" s="10"/>
      <c r="N19" s="10"/>
      <c r="O19" s="10"/>
    </row>
    <row r="20" spans="2:15" x14ac:dyDescent="0.25">
      <c r="B20" s="129"/>
      <c r="C20" s="129"/>
      <c r="D20" s="129"/>
      <c r="E20" s="129"/>
      <c r="F20" s="129"/>
      <c r="G20" s="129"/>
      <c r="H20" s="129"/>
      <c r="I20" s="129"/>
      <c r="J20" s="129"/>
      <c r="K20" s="14"/>
      <c r="L20" s="10"/>
      <c r="M20" s="10"/>
      <c r="N20" s="10"/>
      <c r="O20" s="10"/>
    </row>
    <row r="21" spans="2:15" x14ac:dyDescent="0.25">
      <c r="B21" s="129"/>
      <c r="C21" s="129"/>
      <c r="D21" s="129"/>
      <c r="E21" s="129"/>
      <c r="F21" s="129"/>
      <c r="G21" s="129"/>
      <c r="H21" s="129"/>
      <c r="I21" s="129"/>
      <c r="J21" s="129"/>
      <c r="L21" s="10"/>
      <c r="M21" s="10"/>
    </row>
    <row r="22" spans="2:15" x14ac:dyDescent="0.25">
      <c r="B22" s="129"/>
      <c r="C22" s="129"/>
      <c r="D22" s="129"/>
      <c r="E22" s="129"/>
      <c r="F22" s="129"/>
      <c r="G22" s="129"/>
      <c r="H22" s="129"/>
      <c r="I22" s="129"/>
      <c r="J22" s="129"/>
      <c r="L22" s="10"/>
      <c r="M22" s="10"/>
    </row>
    <row r="23" spans="2:15" x14ac:dyDescent="0.25">
      <c r="B23" s="129"/>
      <c r="C23" s="129"/>
      <c r="D23" s="129"/>
      <c r="E23" s="129"/>
      <c r="F23" s="129"/>
      <c r="G23" s="129"/>
      <c r="H23" s="129"/>
      <c r="I23" s="129"/>
      <c r="J23" s="129"/>
    </row>
    <row r="24" spans="2:15" x14ac:dyDescent="0.25">
      <c r="B24" s="129"/>
      <c r="C24" s="129"/>
      <c r="D24" s="129"/>
      <c r="E24" s="129"/>
      <c r="F24" s="129"/>
      <c r="G24" s="129"/>
      <c r="H24" s="129"/>
      <c r="I24" s="129"/>
      <c r="J24" s="129"/>
    </row>
    <row r="25" spans="2:15" x14ac:dyDescent="0.25">
      <c r="B25" s="129"/>
      <c r="C25" s="129"/>
      <c r="D25" s="129"/>
      <c r="E25" s="129"/>
      <c r="F25" s="129"/>
      <c r="G25" s="129"/>
      <c r="H25" s="129"/>
      <c r="I25" s="129"/>
      <c r="J25" s="129"/>
    </row>
    <row r="26" spans="2:15" x14ac:dyDescent="0.25">
      <c r="B26" s="129"/>
      <c r="C26" s="129"/>
      <c r="D26" s="129"/>
      <c r="E26" s="129"/>
      <c r="F26" s="129"/>
      <c r="G26" s="129"/>
      <c r="H26" s="129"/>
      <c r="I26" s="129"/>
      <c r="J26" s="129"/>
    </row>
    <row r="27" spans="2:15" x14ac:dyDescent="0.25">
      <c r="B27" s="129"/>
      <c r="C27" s="129"/>
      <c r="D27" s="129"/>
      <c r="E27" s="129"/>
      <c r="F27" s="129"/>
      <c r="G27" s="129"/>
      <c r="H27" s="129"/>
      <c r="I27" s="129"/>
      <c r="J27" s="129"/>
    </row>
    <row r="28" spans="2:15" x14ac:dyDescent="0.25">
      <c r="B28" s="129"/>
      <c r="C28" s="129"/>
      <c r="D28" s="129"/>
      <c r="E28" s="129"/>
      <c r="F28" s="129"/>
      <c r="G28" s="129"/>
      <c r="H28" s="129"/>
      <c r="I28" s="129"/>
      <c r="J28" s="129"/>
    </row>
    <row r="29" spans="2:15" x14ac:dyDescent="0.25">
      <c r="B29" s="129"/>
      <c r="C29" s="129"/>
      <c r="D29" s="129"/>
      <c r="E29" s="129"/>
      <c r="F29" s="129"/>
      <c r="G29" s="129"/>
      <c r="H29" s="129"/>
      <c r="I29" s="129"/>
      <c r="J29" s="129"/>
    </row>
    <row r="30" spans="2:15" x14ac:dyDescent="0.25">
      <c r="B30" s="129"/>
      <c r="C30" s="129"/>
      <c r="D30" s="129"/>
      <c r="E30" s="129"/>
      <c r="F30" s="129"/>
      <c r="G30" s="129"/>
      <c r="H30" s="129"/>
      <c r="I30" s="129"/>
      <c r="J30" s="129"/>
    </row>
    <row r="31" spans="2:15" x14ac:dyDescent="0.25">
      <c r="B31" s="129"/>
      <c r="C31" s="129"/>
      <c r="D31" s="129"/>
      <c r="E31" s="129"/>
      <c r="F31" s="129"/>
      <c r="G31" s="129"/>
      <c r="H31" s="129"/>
      <c r="I31" s="129"/>
      <c r="J31" s="129"/>
    </row>
    <row r="32" spans="2:15" x14ac:dyDescent="0.25">
      <c r="B32" s="129"/>
      <c r="C32" s="129"/>
      <c r="D32" s="129"/>
      <c r="E32" s="129"/>
      <c r="F32" s="129"/>
      <c r="G32" s="129"/>
      <c r="H32" s="129"/>
      <c r="I32" s="129"/>
      <c r="J32" s="129"/>
    </row>
    <row r="33" spans="2:10" x14ac:dyDescent="0.25">
      <c r="B33" s="129"/>
      <c r="C33" s="129"/>
      <c r="D33" s="129"/>
      <c r="E33" s="129"/>
      <c r="F33" s="129"/>
      <c r="G33" s="129"/>
      <c r="H33" s="129"/>
      <c r="I33" s="129"/>
      <c r="J33" s="129"/>
    </row>
    <row r="34" spans="2:10" x14ac:dyDescent="0.25">
      <c r="B34" s="129"/>
      <c r="C34" s="129"/>
      <c r="D34" s="129"/>
      <c r="E34" s="129"/>
      <c r="F34" s="129"/>
      <c r="G34" s="129"/>
      <c r="H34" s="129"/>
      <c r="I34" s="129"/>
      <c r="J34" s="129"/>
    </row>
    <row r="35" spans="2:10" x14ac:dyDescent="0.25">
      <c r="B35" s="129"/>
      <c r="C35" s="129"/>
      <c r="D35" s="129"/>
      <c r="E35" s="129"/>
      <c r="F35" s="129"/>
      <c r="G35" s="129"/>
      <c r="H35" s="129"/>
      <c r="I35" s="129"/>
      <c r="J35" s="129"/>
    </row>
    <row r="36" spans="2:10" x14ac:dyDescent="0.25">
      <c r="B36" s="129"/>
      <c r="C36" s="129"/>
      <c r="D36" s="129"/>
      <c r="E36" s="129"/>
      <c r="F36" s="129"/>
      <c r="G36" s="129"/>
      <c r="H36" s="129"/>
      <c r="I36" s="129"/>
      <c r="J36" s="129"/>
    </row>
    <row r="37" spans="2:10" x14ac:dyDescent="0.25">
      <c r="B37" s="129"/>
      <c r="C37" s="129"/>
      <c r="D37" s="129"/>
      <c r="E37" s="129"/>
      <c r="F37" s="129"/>
      <c r="G37" s="129"/>
      <c r="H37" s="129"/>
      <c r="I37" s="129"/>
      <c r="J37" s="129"/>
    </row>
    <row r="38" spans="2:10" x14ac:dyDescent="0.25">
      <c r="B38" s="129"/>
      <c r="C38" s="129"/>
      <c r="D38" s="129"/>
      <c r="E38" s="129"/>
      <c r="F38" s="129"/>
      <c r="G38" s="129"/>
      <c r="H38" s="129"/>
      <c r="I38" s="129"/>
      <c r="J38" s="129"/>
    </row>
    <row r="39" spans="2:10" x14ac:dyDescent="0.25">
      <c r="B39" s="129"/>
      <c r="C39" s="129"/>
      <c r="D39" s="129"/>
      <c r="E39" s="129"/>
      <c r="F39" s="129"/>
      <c r="G39" s="129"/>
      <c r="H39" s="129"/>
      <c r="I39" s="129"/>
      <c r="J39" s="129"/>
    </row>
    <row r="40" spans="2:10" x14ac:dyDescent="0.25">
      <c r="B40" s="129"/>
      <c r="C40" s="129"/>
      <c r="D40" s="129"/>
      <c r="E40" s="129"/>
      <c r="F40" s="129"/>
      <c r="G40" s="129"/>
      <c r="H40" s="129"/>
      <c r="I40" s="129"/>
      <c r="J40" s="129"/>
    </row>
    <row r="41" spans="2:10" x14ac:dyDescent="0.25">
      <c r="B41" s="129"/>
      <c r="C41" s="129"/>
      <c r="D41" s="129"/>
      <c r="E41" s="129"/>
      <c r="F41" s="129"/>
      <c r="G41" s="129"/>
      <c r="H41" s="129"/>
      <c r="I41" s="129"/>
      <c r="J41" s="129"/>
    </row>
    <row r="42" spans="2:10" x14ac:dyDescent="0.25">
      <c r="B42" s="129"/>
      <c r="C42" s="129"/>
      <c r="D42" s="129"/>
      <c r="E42" s="129"/>
      <c r="F42" s="129"/>
      <c r="G42" s="129"/>
      <c r="H42" s="129"/>
      <c r="I42" s="129"/>
      <c r="J42" s="129"/>
    </row>
    <row r="43" spans="2:10" x14ac:dyDescent="0.25">
      <c r="B43" s="129"/>
      <c r="C43" s="129"/>
      <c r="D43" s="129"/>
      <c r="E43" s="129"/>
      <c r="F43" s="129"/>
      <c r="G43" s="129"/>
      <c r="H43" s="129"/>
      <c r="I43" s="129"/>
      <c r="J43" s="129"/>
    </row>
    <row r="44" spans="2:10" x14ac:dyDescent="0.25">
      <c r="B44" s="129"/>
      <c r="C44" s="129"/>
      <c r="D44" s="129"/>
      <c r="E44" s="129"/>
      <c r="F44" s="129"/>
      <c r="G44" s="129"/>
      <c r="H44" s="129"/>
      <c r="I44" s="129"/>
      <c r="J44" s="129"/>
    </row>
    <row r="45" spans="2:10" x14ac:dyDescent="0.25">
      <c r="B45" s="129"/>
      <c r="C45" s="129"/>
      <c r="D45" s="129"/>
      <c r="E45" s="129"/>
      <c r="F45" s="129"/>
      <c r="G45" s="129"/>
      <c r="H45" s="129"/>
      <c r="I45" s="129"/>
      <c r="J45" s="129"/>
    </row>
    <row r="46" spans="2:10" x14ac:dyDescent="0.25">
      <c r="B46" s="129"/>
      <c r="C46" s="129"/>
      <c r="D46" s="129"/>
      <c r="E46" s="129"/>
      <c r="F46" s="129"/>
      <c r="G46" s="129"/>
      <c r="H46" s="129"/>
      <c r="I46" s="129"/>
      <c r="J46" s="129"/>
    </row>
    <row r="47" spans="2:10" x14ac:dyDescent="0.25">
      <c r="B47" s="129"/>
      <c r="C47" s="129"/>
      <c r="D47" s="129"/>
      <c r="E47" s="129"/>
      <c r="F47" s="129"/>
      <c r="G47" s="129"/>
      <c r="H47" s="129"/>
      <c r="I47" s="129"/>
      <c r="J47" s="129"/>
    </row>
    <row r="48" spans="2:10" x14ac:dyDescent="0.25">
      <c r="B48" s="129"/>
      <c r="C48" s="129"/>
      <c r="D48" s="129"/>
      <c r="E48" s="129"/>
      <c r="F48" s="129"/>
      <c r="G48" s="129"/>
      <c r="H48" s="129"/>
      <c r="I48" s="129"/>
      <c r="J48" s="129"/>
    </row>
    <row r="49" spans="2:10" x14ac:dyDescent="0.25">
      <c r="B49" s="129"/>
      <c r="C49" s="129"/>
      <c r="D49" s="129"/>
      <c r="E49" s="129"/>
      <c r="F49" s="129"/>
      <c r="G49" s="129"/>
      <c r="H49" s="129"/>
      <c r="I49" s="129"/>
      <c r="J49" s="129"/>
    </row>
    <row r="50" spans="2:10" x14ac:dyDescent="0.25">
      <c r="B50" s="129"/>
      <c r="C50" s="129"/>
      <c r="D50" s="129"/>
      <c r="E50" s="129"/>
      <c r="F50" s="129"/>
      <c r="G50" s="129"/>
      <c r="H50" s="129"/>
      <c r="I50" s="129"/>
      <c r="J50" s="129"/>
    </row>
    <row r="51" spans="2:10" x14ac:dyDescent="0.25">
      <c r="B51" s="129"/>
      <c r="C51" s="129"/>
      <c r="D51" s="129"/>
      <c r="E51" s="129"/>
      <c r="F51" s="129"/>
      <c r="G51" s="129"/>
      <c r="H51" s="129"/>
      <c r="I51" s="129"/>
      <c r="J51" s="129"/>
    </row>
    <row r="52" spans="2:10" x14ac:dyDescent="0.25">
      <c r="B52" s="129"/>
      <c r="C52" s="129"/>
      <c r="D52" s="129"/>
      <c r="E52" s="129"/>
      <c r="F52" s="129"/>
      <c r="G52" s="129"/>
      <c r="H52" s="129"/>
      <c r="I52" s="129"/>
      <c r="J52" s="129"/>
    </row>
    <row r="53" spans="2:10" x14ac:dyDescent="0.25">
      <c r="B53" s="129"/>
      <c r="C53" s="129"/>
      <c r="D53" s="129"/>
      <c r="E53" s="129"/>
      <c r="F53" s="129"/>
      <c r="G53" s="129"/>
      <c r="H53" s="129"/>
      <c r="I53" s="129"/>
      <c r="J53" s="129"/>
    </row>
    <row r="54" spans="2:10" x14ac:dyDescent="0.25">
      <c r="B54" s="129"/>
      <c r="C54" s="129"/>
      <c r="D54" s="129"/>
      <c r="E54" s="129"/>
      <c r="F54" s="129"/>
      <c r="G54" s="129"/>
      <c r="H54" s="129"/>
      <c r="I54" s="129"/>
      <c r="J54" s="129"/>
    </row>
    <row r="55" spans="2:10" x14ac:dyDescent="0.25">
      <c r="B55" s="129"/>
      <c r="C55" s="129"/>
      <c r="D55" s="129"/>
      <c r="E55" s="129"/>
      <c r="F55" s="129"/>
      <c r="G55" s="129"/>
      <c r="H55" s="129"/>
      <c r="I55" s="129"/>
      <c r="J55" s="129"/>
    </row>
    <row r="56" spans="2:10" x14ac:dyDescent="0.25">
      <c r="B56" s="129"/>
      <c r="C56" s="129"/>
      <c r="D56" s="129"/>
      <c r="E56" s="129"/>
      <c r="F56" s="129"/>
      <c r="G56" s="129"/>
      <c r="H56" s="129"/>
      <c r="I56" s="129"/>
      <c r="J56" s="129"/>
    </row>
    <row r="57" spans="2:10" x14ac:dyDescent="0.25">
      <c r="B57" s="129"/>
      <c r="C57" s="129"/>
      <c r="D57" s="129"/>
      <c r="E57" s="129"/>
      <c r="F57" s="129"/>
      <c r="G57" s="129"/>
      <c r="H57" s="129"/>
      <c r="I57" s="129"/>
      <c r="J57" s="129"/>
    </row>
    <row r="58" spans="2:10" x14ac:dyDescent="0.25">
      <c r="B58" s="129"/>
      <c r="C58" s="129"/>
      <c r="D58" s="129"/>
      <c r="E58" s="129"/>
      <c r="F58" s="129"/>
      <c r="G58" s="129"/>
      <c r="H58" s="129"/>
      <c r="I58" s="129"/>
      <c r="J58" s="129"/>
    </row>
    <row r="59" spans="2:10" x14ac:dyDescent="0.25">
      <c r="B59" s="129"/>
      <c r="C59" s="129"/>
      <c r="D59" s="129"/>
      <c r="E59" s="129"/>
      <c r="F59" s="129"/>
      <c r="G59" s="129"/>
      <c r="H59" s="129"/>
      <c r="I59" s="129"/>
      <c r="J59" s="129"/>
    </row>
    <row r="60" spans="2:10" x14ac:dyDescent="0.25">
      <c r="B60" s="129"/>
      <c r="C60" s="129"/>
      <c r="D60" s="129"/>
      <c r="E60" s="129"/>
      <c r="F60" s="129"/>
      <c r="G60" s="129"/>
      <c r="H60" s="129"/>
      <c r="I60" s="129"/>
      <c r="J60" s="129"/>
    </row>
    <row r="61" spans="2:10" x14ac:dyDescent="0.25">
      <c r="B61" s="129"/>
      <c r="C61" s="129"/>
      <c r="D61" s="129"/>
      <c r="E61" s="129"/>
      <c r="F61" s="129"/>
      <c r="G61" s="129"/>
      <c r="H61" s="129"/>
      <c r="I61" s="129"/>
      <c r="J61" s="129"/>
    </row>
    <row r="62" spans="2:10" x14ac:dyDescent="0.25">
      <c r="B62" s="147" t="s">
        <v>180</v>
      </c>
      <c r="C62" s="129"/>
      <c r="D62" s="129"/>
      <c r="E62" s="129"/>
      <c r="F62" s="129"/>
      <c r="G62" s="129"/>
      <c r="H62" s="129"/>
      <c r="I62" s="129"/>
      <c r="J62" s="129"/>
    </row>
    <row r="63" spans="2:10" x14ac:dyDescent="0.25">
      <c r="B63" s="129"/>
      <c r="C63" s="129"/>
      <c r="D63" s="129"/>
      <c r="E63" s="129"/>
      <c r="F63" s="129"/>
      <c r="G63" s="129"/>
      <c r="H63" s="129"/>
      <c r="I63" s="129"/>
      <c r="J63" s="129"/>
    </row>
    <row r="64" spans="2:10" x14ac:dyDescent="0.25">
      <c r="B64" s="129"/>
      <c r="C64" s="129"/>
      <c r="D64" s="129"/>
      <c r="E64" s="129"/>
      <c r="F64" s="129"/>
      <c r="G64" s="129"/>
      <c r="H64" s="129"/>
      <c r="I64" s="129"/>
      <c r="J64" s="129"/>
    </row>
  </sheetData>
  <mergeCells count="3">
    <mergeCell ref="B2:I2"/>
    <mergeCell ref="C4:E4"/>
    <mergeCell ref="G4:I4"/>
  </mergeCells>
  <pageMargins left="0.7" right="0.7" top="0.75" bottom="0.75" header="0.3" footer="0.3"/>
  <pageSetup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T69"/>
  <sheetViews>
    <sheetView view="pageBreakPreview" topLeftCell="A23" zoomScale="70" zoomScaleNormal="85" zoomScaleSheetLayoutView="70" workbookViewId="0">
      <selection activeCell="AO42" sqref="AO42"/>
    </sheetView>
  </sheetViews>
  <sheetFormatPr baseColWidth="10" defaultRowHeight="15" x14ac:dyDescent="0.25"/>
  <cols>
    <col min="1" max="1" width="17.7109375" style="5" customWidth="1"/>
    <col min="2" max="2" width="3.85546875" style="5" customWidth="1"/>
    <col min="3" max="16384" width="11.42578125" style="5"/>
  </cols>
  <sheetData>
    <row r="5" spans="2:20" ht="80.25" customHeight="1" x14ac:dyDescent="0.25">
      <c r="D5" s="355" t="s">
        <v>181</v>
      </c>
      <c r="E5" s="355"/>
      <c r="F5" s="355"/>
      <c r="G5" s="355"/>
      <c r="H5" s="355" t="s">
        <v>0</v>
      </c>
      <c r="I5" s="355"/>
      <c r="J5" s="355"/>
      <c r="K5" s="355"/>
      <c r="L5" s="355" t="s">
        <v>1</v>
      </c>
      <c r="M5" s="355"/>
      <c r="N5" s="355"/>
      <c r="O5" s="355"/>
      <c r="P5" s="355" t="s">
        <v>16</v>
      </c>
      <c r="Q5" s="355"/>
      <c r="R5" s="355"/>
      <c r="S5" s="355"/>
    </row>
    <row r="6" spans="2:20" x14ac:dyDescent="0.25">
      <c r="B6" s="205"/>
      <c r="C6" s="6" t="s">
        <v>172</v>
      </c>
      <c r="D6" s="6" t="s">
        <v>2</v>
      </c>
      <c r="E6" s="5" t="s">
        <v>3</v>
      </c>
      <c r="F6" s="5" t="s">
        <v>4</v>
      </c>
      <c r="G6" s="5" t="s">
        <v>178</v>
      </c>
      <c r="H6" s="6" t="s">
        <v>2</v>
      </c>
      <c r="I6" s="5" t="s">
        <v>3</v>
      </c>
      <c r="J6" s="5" t="s">
        <v>4</v>
      </c>
      <c r="K6" s="5" t="s">
        <v>178</v>
      </c>
      <c r="L6" s="6" t="s">
        <v>2</v>
      </c>
      <c r="M6" s="5" t="s">
        <v>3</v>
      </c>
      <c r="N6" s="5" t="s">
        <v>4</v>
      </c>
      <c r="O6" s="5" t="s">
        <v>178</v>
      </c>
      <c r="P6" s="6" t="s">
        <v>2</v>
      </c>
      <c r="Q6" s="5" t="s">
        <v>3</v>
      </c>
      <c r="R6" s="5" t="s">
        <v>4</v>
      </c>
      <c r="S6" s="5" t="s">
        <v>178</v>
      </c>
    </row>
    <row r="7" spans="2:20" x14ac:dyDescent="0.25">
      <c r="B7" s="205"/>
      <c r="C7" s="206">
        <v>41791</v>
      </c>
      <c r="D7" s="6">
        <v>38.912922607217872</v>
      </c>
      <c r="E7" s="5">
        <v>21.055418000774072</v>
      </c>
      <c r="F7" s="5">
        <v>19.979036083421093</v>
      </c>
      <c r="G7" s="5">
        <v>-18.996332266203101</v>
      </c>
      <c r="H7" s="85">
        <v>40</v>
      </c>
      <c r="I7" s="85">
        <v>20.941710603538063</v>
      </c>
      <c r="J7" s="85">
        <v>20</v>
      </c>
      <c r="K7" s="85">
        <v>-20</v>
      </c>
      <c r="L7" s="85">
        <v>18.181818181818183</v>
      </c>
      <c r="M7" s="85">
        <v>21.89823075742672</v>
      </c>
      <c r="N7" s="85">
        <v>18.181818181818183</v>
      </c>
      <c r="O7" s="85">
        <v>0</v>
      </c>
      <c r="P7" s="85">
        <v>40</v>
      </c>
      <c r="Q7" s="85">
        <v>23.734568839897211</v>
      </c>
      <c r="R7" s="85">
        <v>20</v>
      </c>
      <c r="S7" s="85">
        <v>-20</v>
      </c>
      <c r="T7" s="5">
        <v>100</v>
      </c>
    </row>
    <row r="8" spans="2:20" x14ac:dyDescent="0.25">
      <c r="B8" s="205"/>
      <c r="C8" s="206">
        <v>41883</v>
      </c>
      <c r="D8" s="6">
        <v>25.172081105158302</v>
      </c>
      <c r="E8" s="5">
        <v>-16.591875470280911</v>
      </c>
      <c r="F8" s="5">
        <v>24.765348806313746</v>
      </c>
      <c r="G8" s="5">
        <v>-0.35699991867704522</v>
      </c>
      <c r="H8" s="85">
        <v>25</v>
      </c>
      <c r="I8" s="85">
        <v>-18.477218102133318</v>
      </c>
      <c r="J8" s="85">
        <v>25</v>
      </c>
      <c r="K8" s="85">
        <v>0</v>
      </c>
      <c r="L8" s="85">
        <v>28.571428571428569</v>
      </c>
      <c r="M8" s="85">
        <v>6.7031498002477639</v>
      </c>
      <c r="N8" s="85">
        <v>7.1428571428571423</v>
      </c>
      <c r="O8" s="85">
        <v>-7.1428571428571423</v>
      </c>
      <c r="P8" s="85">
        <v>25</v>
      </c>
      <c r="Q8" s="85">
        <v>-2.1004895504743875</v>
      </c>
      <c r="R8" s="85">
        <v>25</v>
      </c>
      <c r="S8" s="85">
        <v>0</v>
      </c>
    </row>
    <row r="9" spans="2:20" x14ac:dyDescent="0.25">
      <c r="B9" s="205"/>
      <c r="C9" s="206">
        <v>41974</v>
      </c>
      <c r="D9" s="6">
        <v>25.947724542247837</v>
      </c>
      <c r="E9" s="5">
        <v>-59.313224548649487</v>
      </c>
      <c r="F9" s="5">
        <v>25.126903888077724</v>
      </c>
      <c r="G9" s="5">
        <v>-24.294248080225394</v>
      </c>
      <c r="H9" s="85">
        <v>25</v>
      </c>
      <c r="I9" s="85">
        <v>-64.513918222040616</v>
      </c>
      <c r="J9" s="85">
        <v>25</v>
      </c>
      <c r="K9" s="85">
        <v>-25</v>
      </c>
      <c r="L9" s="85">
        <v>44.444444444444443</v>
      </c>
      <c r="M9" s="85">
        <v>10.68679557623059</v>
      </c>
      <c r="N9" s="85">
        <v>33.333333333333329</v>
      </c>
      <c r="O9" s="85">
        <v>-11.111111111111111</v>
      </c>
      <c r="P9" s="85">
        <v>25</v>
      </c>
      <c r="Q9" s="85">
        <v>-39.954484928776878</v>
      </c>
      <c r="R9" s="85">
        <v>25</v>
      </c>
      <c r="S9" s="85">
        <v>-25</v>
      </c>
    </row>
    <row r="10" spans="2:20" x14ac:dyDescent="0.25">
      <c r="B10" s="205"/>
      <c r="C10" s="206">
        <v>42064</v>
      </c>
      <c r="D10" s="6">
        <v>24.999999999999993</v>
      </c>
      <c r="E10" s="5">
        <v>-40.706646795232352</v>
      </c>
      <c r="F10" s="5">
        <v>73.972404041362708</v>
      </c>
      <c r="G10" s="5">
        <v>49.740515585630227</v>
      </c>
      <c r="H10" s="85">
        <v>25</v>
      </c>
      <c r="I10" s="85">
        <v>-43.723860329380379</v>
      </c>
      <c r="J10" s="85">
        <v>75</v>
      </c>
      <c r="K10" s="85">
        <v>50</v>
      </c>
      <c r="L10" s="85">
        <v>25</v>
      </c>
      <c r="M10" s="85">
        <v>0</v>
      </c>
      <c r="N10" s="85">
        <v>12.5</v>
      </c>
      <c r="O10" s="85">
        <v>12.5</v>
      </c>
      <c r="P10" s="85">
        <v>25</v>
      </c>
      <c r="Q10" s="85">
        <v>-25.713690251797395</v>
      </c>
      <c r="R10" s="85">
        <v>75</v>
      </c>
      <c r="S10" s="85">
        <v>50</v>
      </c>
    </row>
    <row r="11" spans="2:20" x14ac:dyDescent="0.25">
      <c r="B11" s="6"/>
      <c r="C11" s="206">
        <v>42156</v>
      </c>
      <c r="D11" s="6">
        <v>18.421257362268083</v>
      </c>
      <c r="E11" s="5">
        <v>-13.806665549752193</v>
      </c>
      <c r="F11" s="5">
        <v>39.423170316380634</v>
      </c>
      <c r="G11" s="5">
        <v>39.73781812814692</v>
      </c>
      <c r="H11" s="85">
        <v>20</v>
      </c>
      <c r="I11" s="85">
        <v>-14.618645283065144</v>
      </c>
      <c r="J11" s="85">
        <v>40</v>
      </c>
      <c r="K11" s="85">
        <v>40</v>
      </c>
      <c r="L11" s="85">
        <v>-14.285714285714285</v>
      </c>
      <c r="M11" s="85">
        <v>-2.9953176472343301</v>
      </c>
      <c r="N11" s="85">
        <v>7.1428571428571423</v>
      </c>
      <c r="O11" s="85">
        <v>0</v>
      </c>
      <c r="P11" s="85">
        <v>20</v>
      </c>
      <c r="Q11" s="85">
        <v>2.5334697957878072E-2</v>
      </c>
      <c r="R11" s="85">
        <v>40</v>
      </c>
      <c r="S11" s="85">
        <v>40</v>
      </c>
    </row>
    <row r="12" spans="2:20" x14ac:dyDescent="0.25">
      <c r="B12" s="6"/>
      <c r="C12" s="206">
        <v>42248</v>
      </c>
      <c r="D12" s="6">
        <v>1.0532349831230561</v>
      </c>
      <c r="E12" s="5">
        <v>-48.644025384277498</v>
      </c>
      <c r="F12" s="5">
        <v>19.77131988087929</v>
      </c>
      <c r="G12" s="5">
        <v>-19.835667870667749</v>
      </c>
      <c r="H12" s="85">
        <v>0</v>
      </c>
      <c r="I12" s="85">
        <v>-52.640196991780684</v>
      </c>
      <c r="J12" s="85">
        <v>20</v>
      </c>
      <c r="K12" s="85">
        <v>-20</v>
      </c>
      <c r="L12" s="85">
        <v>23.076923076923077</v>
      </c>
      <c r="M12" s="85">
        <v>-1.6492272384543898</v>
      </c>
      <c r="N12" s="85">
        <v>7.6923076923076925</v>
      </c>
      <c r="O12" s="85">
        <v>7.6923076923076925</v>
      </c>
      <c r="P12" s="85">
        <v>0</v>
      </c>
      <c r="Q12" s="85">
        <v>-33.206946383896771</v>
      </c>
      <c r="R12" s="85">
        <v>20</v>
      </c>
      <c r="S12" s="85">
        <v>-20</v>
      </c>
    </row>
    <row r="13" spans="2:20" x14ac:dyDescent="0.25">
      <c r="B13" s="6"/>
      <c r="C13" s="206">
        <v>42339</v>
      </c>
      <c r="D13" s="6">
        <v>19.916640018547856</v>
      </c>
      <c r="E13" s="5">
        <v>-46.320312216624075</v>
      </c>
      <c r="F13" s="5">
        <v>39.384166632758138</v>
      </c>
      <c r="G13" s="5">
        <v>4.9805903680950836E-2</v>
      </c>
      <c r="H13" s="85">
        <v>20</v>
      </c>
      <c r="I13" s="85">
        <v>-51.447769508194497</v>
      </c>
      <c r="J13" s="85">
        <v>40</v>
      </c>
      <c r="K13" s="85">
        <v>0</v>
      </c>
      <c r="L13" s="85">
        <v>18.181818181818183</v>
      </c>
      <c r="M13" s="85">
        <v>9.9878013725739283</v>
      </c>
      <c r="N13" s="85">
        <v>9.0909090909090917</v>
      </c>
      <c r="O13" s="85">
        <v>9.0909090909090917</v>
      </c>
      <c r="P13" s="85">
        <v>20</v>
      </c>
      <c r="Q13" s="85">
        <v>-22.078804491572228</v>
      </c>
      <c r="R13" s="85">
        <v>40</v>
      </c>
      <c r="S13" s="85">
        <v>0</v>
      </c>
    </row>
    <row r="14" spans="2:20" x14ac:dyDescent="0.25">
      <c r="C14" s="206">
        <v>42430</v>
      </c>
      <c r="D14" s="5">
        <v>20.295117808497391</v>
      </c>
      <c r="E14" s="5">
        <v>-46.343122992863904</v>
      </c>
      <c r="F14" s="5">
        <v>39.82429272974418</v>
      </c>
      <c r="G14" s="5">
        <v>0.30972339694883616</v>
      </c>
      <c r="H14" s="85">
        <v>20</v>
      </c>
      <c r="I14" s="85">
        <v>-51.325274620614103</v>
      </c>
      <c r="J14" s="85">
        <v>40</v>
      </c>
      <c r="K14" s="85">
        <v>0</v>
      </c>
      <c r="L14" s="85">
        <v>33.333333333333329</v>
      </c>
      <c r="M14" s="85">
        <v>12.884576938655574</v>
      </c>
      <c r="N14" s="85">
        <v>11.111111111111111</v>
      </c>
      <c r="O14" s="85">
        <v>0</v>
      </c>
      <c r="P14" s="85">
        <v>0</v>
      </c>
      <c r="Q14" s="85">
        <v>8.7923127984530414</v>
      </c>
      <c r="R14" s="85">
        <v>40</v>
      </c>
      <c r="S14" s="85">
        <v>20</v>
      </c>
    </row>
    <row r="15" spans="2:20" x14ac:dyDescent="0.25">
      <c r="C15" s="206">
        <v>42522</v>
      </c>
      <c r="D15" s="5">
        <v>18.004036818362582</v>
      </c>
      <c r="E15" s="5">
        <v>-46.353014846888904</v>
      </c>
      <c r="F15" s="5">
        <v>39.876129756998168</v>
      </c>
      <c r="G15" s="5">
        <v>0</v>
      </c>
      <c r="H15" s="85">
        <v>20</v>
      </c>
      <c r="I15" s="85">
        <v>-51.22881768643974</v>
      </c>
      <c r="J15" s="85">
        <v>40</v>
      </c>
      <c r="K15" s="85">
        <v>0</v>
      </c>
      <c r="L15" s="85">
        <v>-10</v>
      </c>
      <c r="M15" s="85">
        <v>12.000602721790912</v>
      </c>
      <c r="N15" s="85">
        <v>20</v>
      </c>
      <c r="O15" s="85">
        <v>0</v>
      </c>
      <c r="P15" s="85">
        <v>-20</v>
      </c>
      <c r="Q15" s="85">
        <v>14.238654393445852</v>
      </c>
      <c r="R15" s="85">
        <v>40</v>
      </c>
      <c r="S15" s="85">
        <v>0</v>
      </c>
    </row>
    <row r="16" spans="2:20" x14ac:dyDescent="0.25">
      <c r="C16" s="206">
        <v>42614</v>
      </c>
      <c r="D16" s="5">
        <v>1.1057801730578547</v>
      </c>
      <c r="E16" s="5">
        <v>2.029068801452655</v>
      </c>
      <c r="F16" s="5">
        <v>20.059895613313596</v>
      </c>
      <c r="G16" s="5">
        <v>13.405776079784475</v>
      </c>
      <c r="H16" s="85">
        <v>0</v>
      </c>
      <c r="I16" s="85">
        <v>1.7294632258684879</v>
      </c>
      <c r="J16" s="85">
        <v>20</v>
      </c>
      <c r="K16" s="85">
        <v>13.333333333333334</v>
      </c>
      <c r="L16" s="85">
        <v>25</v>
      </c>
      <c r="M16" s="85">
        <v>5.9396700714866846</v>
      </c>
      <c r="N16" s="85">
        <v>0</v>
      </c>
      <c r="O16" s="85">
        <v>0</v>
      </c>
      <c r="P16" s="85">
        <v>0</v>
      </c>
      <c r="Q16" s="85">
        <v>-20.316561099244161</v>
      </c>
      <c r="R16" s="85">
        <v>50</v>
      </c>
      <c r="S16" s="85">
        <v>25</v>
      </c>
    </row>
    <row r="17" spans="3:19" x14ac:dyDescent="0.25">
      <c r="C17" s="206">
        <v>42705</v>
      </c>
      <c r="D17" s="5">
        <v>-0.92589653890128731</v>
      </c>
      <c r="E17" s="5">
        <v>-2.9200013008847838</v>
      </c>
      <c r="F17" s="5">
        <v>6.6490805849327801</v>
      </c>
      <c r="G17" s="5">
        <v>6.4951331868386388</v>
      </c>
      <c r="H17" s="85">
        <v>0</v>
      </c>
      <c r="I17" s="85">
        <v>-3.0764963554531946</v>
      </c>
      <c r="J17" s="85">
        <v>6.666666666666667</v>
      </c>
      <c r="K17" s="85">
        <v>6.666666666666667</v>
      </c>
      <c r="L17" s="85">
        <v>-20</v>
      </c>
      <c r="M17" s="85">
        <v>7.9238365012349545</v>
      </c>
      <c r="N17" s="85">
        <v>10</v>
      </c>
      <c r="O17" s="85">
        <v>0</v>
      </c>
      <c r="P17" s="85">
        <v>0</v>
      </c>
      <c r="Q17" s="85">
        <v>-23.538070006869432</v>
      </c>
      <c r="R17" s="85">
        <v>0</v>
      </c>
      <c r="S17" s="85">
        <v>0</v>
      </c>
    </row>
    <row r="18" spans="3:19" x14ac:dyDescent="0.25">
      <c r="C18" s="206">
        <v>42795</v>
      </c>
      <c r="D18" s="5">
        <v>-10.87321949918771</v>
      </c>
      <c r="E18" s="5">
        <v>10.043428728515881</v>
      </c>
      <c r="F18" s="5">
        <v>13.670464607830205</v>
      </c>
      <c r="G18" s="5">
        <v>26.402946063838328</v>
      </c>
      <c r="H18" s="85">
        <v>-13.333333333333334</v>
      </c>
      <c r="I18" s="85">
        <v>10.94857488050739</v>
      </c>
      <c r="J18" s="85">
        <v>13.333333333333334</v>
      </c>
      <c r="K18" s="85">
        <v>26.666666666666668</v>
      </c>
      <c r="L18" s="85">
        <v>10</v>
      </c>
      <c r="M18" s="85">
        <v>-40.763261874834612</v>
      </c>
      <c r="N18" s="85">
        <v>10</v>
      </c>
      <c r="O18" s="85">
        <v>0</v>
      </c>
      <c r="P18" s="85">
        <v>75</v>
      </c>
      <c r="Q18" s="85">
        <v>-20.50253816437964</v>
      </c>
      <c r="R18" s="85">
        <v>75</v>
      </c>
      <c r="S18" s="85">
        <v>25</v>
      </c>
    </row>
    <row r="19" spans="3:19" x14ac:dyDescent="0.25">
      <c r="C19" s="217"/>
    </row>
    <row r="20" spans="3:19" x14ac:dyDescent="0.25">
      <c r="C20" s="217" t="s">
        <v>89</v>
      </c>
      <c r="M20" s="5" t="s">
        <v>90</v>
      </c>
    </row>
    <row r="21" spans="3:19" x14ac:dyDescent="0.25">
      <c r="C21" s="217"/>
    </row>
    <row r="22" spans="3:19" ht="21.75" customHeight="1" x14ac:dyDescent="0.25">
      <c r="C22" s="217"/>
    </row>
    <row r="23" spans="3:19" ht="18.75" customHeight="1" x14ac:dyDescent="0.25">
      <c r="C23" s="217"/>
    </row>
    <row r="24" spans="3:19" x14ac:dyDescent="0.25">
      <c r="C24" s="217"/>
    </row>
    <row r="25" spans="3:19" x14ac:dyDescent="0.25">
      <c r="C25" s="217"/>
    </row>
    <row r="26" spans="3:19" x14ac:dyDescent="0.25">
      <c r="C26" s="217"/>
    </row>
    <row r="27" spans="3:19" x14ac:dyDescent="0.25">
      <c r="C27" s="217"/>
    </row>
    <row r="28" spans="3:19" x14ac:dyDescent="0.25">
      <c r="C28" s="217"/>
    </row>
    <row r="29" spans="3:19" x14ac:dyDescent="0.25">
      <c r="C29" s="217"/>
    </row>
    <row r="30" spans="3:19" x14ac:dyDescent="0.25">
      <c r="C30" s="217"/>
    </row>
    <row r="31" spans="3:19" x14ac:dyDescent="0.25">
      <c r="C31" s="217"/>
    </row>
    <row r="32" spans="3:19" x14ac:dyDescent="0.25">
      <c r="C32" s="217"/>
    </row>
    <row r="33" spans="3:8" x14ac:dyDescent="0.25">
      <c r="C33" s="217"/>
    </row>
    <row r="34" spans="3:8" x14ac:dyDescent="0.25">
      <c r="C34" s="217"/>
    </row>
    <row r="35" spans="3:8" x14ac:dyDescent="0.25">
      <c r="C35" s="217"/>
    </row>
    <row r="36" spans="3:8" x14ac:dyDescent="0.25">
      <c r="C36" s="217"/>
    </row>
    <row r="37" spans="3:8" x14ac:dyDescent="0.25">
      <c r="C37" s="217"/>
    </row>
    <row r="38" spans="3:8" x14ac:dyDescent="0.25">
      <c r="C38" s="217"/>
    </row>
    <row r="39" spans="3:8" x14ac:dyDescent="0.25">
      <c r="C39" s="217"/>
    </row>
    <row r="40" spans="3:8" x14ac:dyDescent="0.25">
      <c r="C40" s="217"/>
    </row>
    <row r="41" spans="3:8" x14ac:dyDescent="0.25">
      <c r="C41" s="217"/>
    </row>
    <row r="42" spans="3:8" x14ac:dyDescent="0.25">
      <c r="C42" s="217"/>
    </row>
    <row r="43" spans="3:8" x14ac:dyDescent="0.25">
      <c r="C43" s="217"/>
    </row>
    <row r="44" spans="3:8" x14ac:dyDescent="0.25">
      <c r="C44" s="217"/>
    </row>
    <row r="45" spans="3:8" x14ac:dyDescent="0.25">
      <c r="C45" s="217"/>
    </row>
    <row r="46" spans="3:8" x14ac:dyDescent="0.25">
      <c r="C46" s="217"/>
      <c r="H46" s="5" t="s">
        <v>91</v>
      </c>
    </row>
    <row r="47" spans="3:8" x14ac:dyDescent="0.25">
      <c r="C47" s="217"/>
    </row>
    <row r="48" spans="3:8" x14ac:dyDescent="0.25">
      <c r="C48" s="217"/>
    </row>
    <row r="49" spans="3:3" x14ac:dyDescent="0.25">
      <c r="C49" s="217"/>
    </row>
    <row r="50" spans="3:3" x14ac:dyDescent="0.25">
      <c r="C50" s="217"/>
    </row>
    <row r="51" spans="3:3" x14ac:dyDescent="0.25">
      <c r="C51" s="217"/>
    </row>
    <row r="52" spans="3:3" x14ac:dyDescent="0.25">
      <c r="C52" s="217"/>
    </row>
    <row r="53" spans="3:3" x14ac:dyDescent="0.25">
      <c r="C53" s="217"/>
    </row>
    <row r="54" spans="3:3" x14ac:dyDescent="0.25">
      <c r="C54" s="217"/>
    </row>
    <row r="55" spans="3:3" x14ac:dyDescent="0.25">
      <c r="C55" s="217"/>
    </row>
    <row r="56" spans="3:3" x14ac:dyDescent="0.25">
      <c r="C56" s="217"/>
    </row>
    <row r="57" spans="3:3" x14ac:dyDescent="0.25">
      <c r="C57" s="217"/>
    </row>
    <row r="58" spans="3:3" x14ac:dyDescent="0.25">
      <c r="C58" s="217"/>
    </row>
    <row r="59" spans="3:3" x14ac:dyDescent="0.25">
      <c r="C59" s="217"/>
    </row>
    <row r="60" spans="3:3" x14ac:dyDescent="0.25">
      <c r="C60" s="217"/>
    </row>
    <row r="61" spans="3:3" x14ac:dyDescent="0.25">
      <c r="C61" s="217"/>
    </row>
    <row r="62" spans="3:3" x14ac:dyDescent="0.25">
      <c r="C62" s="217"/>
    </row>
    <row r="63" spans="3:3" x14ac:dyDescent="0.25">
      <c r="C63" s="217"/>
    </row>
    <row r="64" spans="3:3" x14ac:dyDescent="0.25">
      <c r="C64" s="217"/>
    </row>
    <row r="65" spans="3:3" x14ac:dyDescent="0.25">
      <c r="C65" s="217"/>
    </row>
    <row r="66" spans="3:3" x14ac:dyDescent="0.25">
      <c r="C66" s="217"/>
    </row>
    <row r="67" spans="3:3" x14ac:dyDescent="0.25">
      <c r="C67" s="217"/>
    </row>
    <row r="68" spans="3:3" x14ac:dyDescent="0.25">
      <c r="C68" s="217"/>
    </row>
    <row r="69" spans="3:3" x14ac:dyDescent="0.25">
      <c r="C69" s="217"/>
    </row>
  </sheetData>
  <mergeCells count="4">
    <mergeCell ref="D5:G5"/>
    <mergeCell ref="H5:K5"/>
    <mergeCell ref="L5:O5"/>
    <mergeCell ref="P5:S5"/>
  </mergeCells>
  <pageMargins left="0.7" right="0.7" top="0.75" bottom="0.75" header="0.3" footer="0.3"/>
  <pageSetup scale="35" orientation="portrait" r:id="rId1"/>
  <colBreaks count="1" manualBreakCount="1">
    <brk id="23" max="7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A56"/>
  <sheetViews>
    <sheetView view="pageBreakPreview" topLeftCell="A19" zoomScale="70" zoomScaleNormal="100" zoomScaleSheetLayoutView="70" workbookViewId="0">
      <selection activeCell="AO42" sqref="AO42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6" style="8" customWidth="1"/>
    <col min="4" max="4" width="15.7109375" style="8" customWidth="1"/>
    <col min="5" max="9" width="15.5703125" style="8" customWidth="1"/>
    <col min="10" max="16384" width="11.42578125" style="8"/>
  </cols>
  <sheetData>
    <row r="1" spans="1:27" x14ac:dyDescent="0.25">
      <c r="A1" s="301"/>
    </row>
    <row r="4" spans="1:27" x14ac:dyDescent="0.25">
      <c r="J4" s="302" t="s">
        <v>88</v>
      </c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1:27" ht="80.25" customHeight="1" x14ac:dyDescent="0.25">
      <c r="J5" s="303" t="s">
        <v>171</v>
      </c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</row>
    <row r="6" spans="1:27" ht="60" x14ac:dyDescent="0.25">
      <c r="A6" s="8" t="s">
        <v>172</v>
      </c>
      <c r="B6" s="304" t="s">
        <v>173</v>
      </c>
      <c r="C6" s="304" t="s">
        <v>3</v>
      </c>
      <c r="D6" s="304" t="s">
        <v>4</v>
      </c>
      <c r="E6" s="304" t="s">
        <v>5</v>
      </c>
      <c r="F6" s="305" t="s">
        <v>174</v>
      </c>
      <c r="G6" s="305" t="s">
        <v>175</v>
      </c>
      <c r="H6" s="306"/>
      <c r="I6" s="306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x14ac:dyDescent="0.25">
      <c r="A7" s="307">
        <v>39508</v>
      </c>
      <c r="B7" s="308">
        <v>0</v>
      </c>
      <c r="C7" s="308">
        <v>-0.16666666666666666</v>
      </c>
      <c r="D7" s="308">
        <v>0</v>
      </c>
      <c r="E7" s="308">
        <v>-0.33333333333333331</v>
      </c>
      <c r="F7" s="309">
        <v>4.7895663306128995</v>
      </c>
      <c r="G7" s="309">
        <v>10.96971355592045</v>
      </c>
      <c r="H7" s="309"/>
      <c r="I7" s="309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</row>
    <row r="8" spans="1:27" ht="15.75" x14ac:dyDescent="0.25">
      <c r="A8" s="307">
        <v>39630</v>
      </c>
      <c r="B8" s="308">
        <v>-0.35714285714285715</v>
      </c>
      <c r="C8" s="308">
        <v>-0.6428571428571429</v>
      </c>
      <c r="D8" s="308">
        <v>0</v>
      </c>
      <c r="E8" s="308">
        <v>-0.14285714285714285</v>
      </c>
      <c r="F8" s="309">
        <v>3.657225945125802</v>
      </c>
      <c r="G8" s="309">
        <v>14.214996139697547</v>
      </c>
      <c r="H8" s="309"/>
      <c r="I8" s="309"/>
      <c r="J8" s="302"/>
      <c r="K8" s="310"/>
      <c r="L8" s="302"/>
      <c r="M8" s="302"/>
      <c r="N8" s="302"/>
      <c r="O8" s="302"/>
      <c r="P8" s="302"/>
      <c r="Q8" s="302"/>
      <c r="R8" s="302"/>
      <c r="S8" s="302"/>
      <c r="T8" s="310"/>
      <c r="U8" s="302"/>
      <c r="V8" s="302"/>
      <c r="W8" s="302"/>
      <c r="X8" s="302"/>
      <c r="Y8" s="302"/>
      <c r="Z8" s="302"/>
      <c r="AA8" s="302"/>
    </row>
    <row r="9" spans="1:27" x14ac:dyDescent="0.25">
      <c r="A9" s="307">
        <v>39722</v>
      </c>
      <c r="B9" s="308">
        <v>-0.7857142857142857</v>
      </c>
      <c r="C9" s="308">
        <v>-0.7142857142857143</v>
      </c>
      <c r="D9" s="308">
        <v>-0.21428571428571427</v>
      </c>
      <c r="E9" s="308">
        <v>-0.35714285714285715</v>
      </c>
      <c r="F9" s="309">
        <v>2.9901365941690727</v>
      </c>
      <c r="G9" s="309">
        <v>11.91498685363716</v>
      </c>
      <c r="H9" s="309"/>
      <c r="I9" s="309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</row>
    <row r="10" spans="1:27" x14ac:dyDescent="0.25">
      <c r="A10" s="307">
        <v>39783</v>
      </c>
      <c r="B10" s="308">
        <v>-0.8</v>
      </c>
      <c r="C10" s="308">
        <v>-0.73333333333333328</v>
      </c>
      <c r="D10" s="308">
        <v>-0.2</v>
      </c>
      <c r="E10" s="308">
        <v>-0.4</v>
      </c>
      <c r="F10" s="309">
        <v>2.047071870860421</v>
      </c>
      <c r="G10" s="309">
        <v>2.7731910749819946</v>
      </c>
      <c r="H10" s="309"/>
      <c r="I10" s="309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</row>
    <row r="11" spans="1:27" x14ac:dyDescent="0.25">
      <c r="A11" s="307">
        <v>39873</v>
      </c>
      <c r="B11" s="308">
        <v>-0.77777777777777779</v>
      </c>
      <c r="C11" s="308">
        <v>-0.5</v>
      </c>
      <c r="D11" s="308">
        <v>-0.27777777777777779</v>
      </c>
      <c r="E11" s="308">
        <v>-0.55555555555555558</v>
      </c>
      <c r="F11" s="309">
        <v>1.0002596093642779</v>
      </c>
      <c r="G11" s="309">
        <v>-6.987545727321276E-2</v>
      </c>
      <c r="H11" s="309"/>
      <c r="I11" s="309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</row>
    <row r="12" spans="1:27" x14ac:dyDescent="0.25">
      <c r="A12" s="307">
        <v>39965</v>
      </c>
      <c r="B12" s="308">
        <v>-0.52631578947368418</v>
      </c>
      <c r="C12" s="308">
        <v>-0.52631578947368418</v>
      </c>
      <c r="D12" s="308">
        <v>-0.10526315789473684</v>
      </c>
      <c r="E12" s="308">
        <v>-0.36842105263157893</v>
      </c>
      <c r="F12" s="309">
        <v>1.2411185313939086</v>
      </c>
      <c r="G12" s="309">
        <v>-1.0576961310588899</v>
      </c>
      <c r="H12" s="309"/>
      <c r="I12" s="309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</row>
    <row r="13" spans="1:27" x14ac:dyDescent="0.25">
      <c r="A13" s="307">
        <v>40057</v>
      </c>
      <c r="B13" s="308">
        <v>-0.5</v>
      </c>
      <c r="C13" s="308">
        <v>-0.27777777777777779</v>
      </c>
      <c r="D13" s="308">
        <v>-0.1111111111111111</v>
      </c>
      <c r="E13" s="308">
        <v>-0.44444444444444442</v>
      </c>
      <c r="F13" s="309">
        <v>8.3081570996967002E-2</v>
      </c>
      <c r="G13" s="309">
        <v>-4.5577352284741011</v>
      </c>
      <c r="H13" s="309"/>
      <c r="I13" s="309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1:27" x14ac:dyDescent="0.25">
      <c r="A14" s="307">
        <v>40148</v>
      </c>
      <c r="B14" s="308">
        <v>-0.41176470588235292</v>
      </c>
      <c r="C14" s="308">
        <v>-0.35294117647058826</v>
      </c>
      <c r="D14" s="308">
        <v>0</v>
      </c>
      <c r="E14" s="308">
        <v>-0.29411764705882354</v>
      </c>
      <c r="F14" s="309">
        <v>0.78942204645969127</v>
      </c>
      <c r="G14" s="309">
        <v>0.70445744417895639</v>
      </c>
      <c r="H14" s="309"/>
      <c r="I14" s="309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</row>
    <row r="15" spans="1:27" x14ac:dyDescent="0.25">
      <c r="A15" s="307">
        <v>40238</v>
      </c>
      <c r="B15" s="308">
        <v>-0.33333333333333331</v>
      </c>
      <c r="C15" s="308">
        <v>-0.22222222222222221</v>
      </c>
      <c r="D15" s="308">
        <v>-0.1111111111111111</v>
      </c>
      <c r="E15" s="308">
        <v>-0.16666666666666666</v>
      </c>
      <c r="F15" s="309">
        <v>2.9740844900057368</v>
      </c>
      <c r="G15" s="309">
        <v>1.7563343205001729</v>
      </c>
      <c r="H15" s="309"/>
      <c r="I15" s="309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</row>
    <row r="16" spans="1:27" x14ac:dyDescent="0.25">
      <c r="A16" s="307">
        <v>40330</v>
      </c>
      <c r="B16" s="308">
        <v>0</v>
      </c>
      <c r="C16" s="308">
        <v>-0.1111111111111111</v>
      </c>
      <c r="D16" s="308">
        <v>0</v>
      </c>
      <c r="E16" s="308">
        <v>-0.27777777777777779</v>
      </c>
      <c r="F16" s="309">
        <v>3.7138554216867448</v>
      </c>
      <c r="G16" s="309">
        <v>-0.39786199413254053</v>
      </c>
      <c r="H16" s="309"/>
      <c r="I16" s="309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</row>
    <row r="17" spans="1:27" x14ac:dyDescent="0.25">
      <c r="A17" s="307">
        <v>40422</v>
      </c>
      <c r="B17" s="308">
        <v>0.15789473684210525</v>
      </c>
      <c r="C17" s="308">
        <v>0</v>
      </c>
      <c r="D17" s="308">
        <v>0</v>
      </c>
      <c r="E17" s="308">
        <v>-0.21052631578947367</v>
      </c>
      <c r="F17" s="309">
        <v>5.5829748698211574</v>
      </c>
      <c r="G17" s="309">
        <v>4.7507692307692224</v>
      </c>
      <c r="H17" s="309"/>
      <c r="I17" s="309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</row>
    <row r="18" spans="1:27" x14ac:dyDescent="0.25">
      <c r="A18" s="307">
        <v>40513</v>
      </c>
      <c r="B18" s="308">
        <v>0.17647058823529413</v>
      </c>
      <c r="C18" s="308">
        <v>0.11764705882352941</v>
      </c>
      <c r="D18" s="308">
        <v>5.8823529411764705E-2</v>
      </c>
      <c r="E18" s="308">
        <v>-0.23529411764705882</v>
      </c>
      <c r="F18" s="309">
        <v>6.3243178482643003</v>
      </c>
      <c r="G18" s="309">
        <v>13.409695234199219</v>
      </c>
      <c r="H18" s="309"/>
      <c r="I18" s="309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</row>
    <row r="19" spans="1:27" x14ac:dyDescent="0.25">
      <c r="A19" s="307">
        <v>40603</v>
      </c>
      <c r="B19" s="308">
        <v>5.2631578947368418E-2</v>
      </c>
      <c r="C19" s="308">
        <v>5.2631578947368418E-2</v>
      </c>
      <c r="D19" s="308">
        <v>5.2631578947368418E-2</v>
      </c>
      <c r="E19" s="308">
        <v>0.10526315789473684</v>
      </c>
      <c r="F19" s="309">
        <v>4.7558916379120575</v>
      </c>
      <c r="G19" s="309">
        <v>15.239096163951643</v>
      </c>
      <c r="H19" s="309"/>
      <c r="I19" s="309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</row>
    <row r="20" spans="1:27" x14ac:dyDescent="0.25">
      <c r="A20" s="307">
        <v>40695</v>
      </c>
      <c r="B20" s="308">
        <v>-0.16666666666666666</v>
      </c>
      <c r="C20" s="308">
        <v>-0.1111111111111111</v>
      </c>
      <c r="D20" s="308">
        <v>0.1111111111111111</v>
      </c>
      <c r="E20" s="308">
        <v>-5.5555555555555552E-2</v>
      </c>
      <c r="F20" s="309">
        <v>6.8989051200882869</v>
      </c>
      <c r="G20" s="309">
        <v>22.663815364751457</v>
      </c>
      <c r="H20" s="309"/>
      <c r="I20" s="309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</row>
    <row r="21" spans="1:27" x14ac:dyDescent="0.25">
      <c r="A21" s="307">
        <v>40787</v>
      </c>
      <c r="B21" s="308">
        <v>-4.7619047619047616E-2</v>
      </c>
      <c r="C21" s="308">
        <v>-4.7619047619047616E-2</v>
      </c>
      <c r="D21" s="308">
        <v>9.5238095238095233E-2</v>
      </c>
      <c r="E21" s="308">
        <v>-0.14285714285714285</v>
      </c>
      <c r="F21" s="309">
        <v>6.1740572376132832</v>
      </c>
      <c r="G21" s="309">
        <v>23.126933771981356</v>
      </c>
      <c r="H21" s="311"/>
      <c r="I21" s="309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</row>
    <row r="22" spans="1:27" x14ac:dyDescent="0.25">
      <c r="A22" s="307">
        <v>40878</v>
      </c>
      <c r="B22" s="308">
        <v>-0.23809523809523808</v>
      </c>
      <c r="C22" s="308">
        <v>-0.14285714285714285</v>
      </c>
      <c r="D22" s="308">
        <v>9.5238095238095233E-2</v>
      </c>
      <c r="E22" s="308">
        <v>-9.5238095238095233E-2</v>
      </c>
      <c r="F22" s="309">
        <v>5.7016493654661531</v>
      </c>
      <c r="G22" s="309">
        <v>15.171518233957372</v>
      </c>
      <c r="H22" s="311"/>
      <c r="I22" s="309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</row>
    <row r="23" spans="1:27" x14ac:dyDescent="0.25">
      <c r="A23" s="307">
        <v>40969</v>
      </c>
      <c r="B23" s="308">
        <v>-0.3888888888888889</v>
      </c>
      <c r="C23" s="308">
        <v>-0.23809523809523808</v>
      </c>
      <c r="D23" s="308">
        <v>0.21428571428571427</v>
      </c>
      <c r="E23" s="308">
        <v>-0.23076923076923078</v>
      </c>
      <c r="F23" s="309">
        <v>6.2219668087015094</v>
      </c>
      <c r="G23" s="309">
        <v>12.525869023817052</v>
      </c>
      <c r="H23" s="311"/>
      <c r="I23" s="309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</row>
    <row r="24" spans="1:27" x14ac:dyDescent="0.25">
      <c r="A24" s="307">
        <v>41061</v>
      </c>
      <c r="B24" s="308">
        <v>-0.52631578947368418</v>
      </c>
      <c r="C24" s="308">
        <v>-0.3</v>
      </c>
      <c r="D24" s="308">
        <v>-0.14285714285714285</v>
      </c>
      <c r="E24" s="308">
        <v>-0.45454545454545453</v>
      </c>
      <c r="F24" s="309">
        <v>3.8727467840308663</v>
      </c>
      <c r="G24" s="309">
        <v>11.052268017499429</v>
      </c>
      <c r="H24" s="308"/>
      <c r="I24" s="309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</row>
    <row r="25" spans="1:27" x14ac:dyDescent="0.25">
      <c r="A25" s="307">
        <v>41153</v>
      </c>
      <c r="B25" s="308">
        <v>-0.5</v>
      </c>
      <c r="C25" s="308">
        <v>-0.25</v>
      </c>
      <c r="D25" s="308">
        <v>0</v>
      </c>
      <c r="E25" s="308">
        <v>-0.2</v>
      </c>
      <c r="F25" s="309">
        <v>3.7833398408573657</v>
      </c>
      <c r="G25" s="309">
        <v>-2.7260003817036704</v>
      </c>
      <c r="H25" s="308"/>
      <c r="I25" s="309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</row>
    <row r="26" spans="1:27" x14ac:dyDescent="0.25">
      <c r="A26" s="307">
        <v>41244</v>
      </c>
      <c r="B26" s="308">
        <v>-0.45454545454545453</v>
      </c>
      <c r="C26" s="308">
        <v>-0.40909090909090912</v>
      </c>
      <c r="D26" s="308">
        <v>-7.1428571428571425E-2</v>
      </c>
      <c r="E26" s="308">
        <v>-0.41666666666666669</v>
      </c>
      <c r="F26" s="309">
        <v>3.4485975081617823</v>
      </c>
      <c r="G26" s="309">
        <v>-0.84875818221678401</v>
      </c>
      <c r="H26" s="308"/>
      <c r="I26" s="309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</row>
    <row r="27" spans="1:27" x14ac:dyDescent="0.25">
      <c r="A27" s="307">
        <v>41334</v>
      </c>
      <c r="B27" s="308">
        <v>-0.47368421052631576</v>
      </c>
      <c r="C27" s="308">
        <v>-0.4</v>
      </c>
      <c r="D27" s="308">
        <v>-7.6923076923076927E-2</v>
      </c>
      <c r="E27" s="308">
        <v>-0.36363636363636365</v>
      </c>
      <c r="F27" s="309">
        <v>2.9426124592586689</v>
      </c>
      <c r="G27" s="309">
        <v>3.2263092269326705</v>
      </c>
      <c r="H27" s="308"/>
      <c r="I27" s="309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</row>
    <row r="28" spans="1:27" x14ac:dyDescent="0.25">
      <c r="A28" s="307">
        <v>41426</v>
      </c>
      <c r="B28" s="308">
        <v>-0.375</v>
      </c>
      <c r="C28" s="308">
        <v>-0.44444444444444442</v>
      </c>
      <c r="D28" s="308">
        <v>0.18181818181818182</v>
      </c>
      <c r="E28" s="308">
        <v>-0.44444444444444442</v>
      </c>
      <c r="F28" s="309">
        <v>3.6472772924622205</v>
      </c>
      <c r="G28" s="309">
        <v>1.1166730843280845</v>
      </c>
      <c r="H28" s="308"/>
      <c r="I28" s="309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</row>
    <row r="29" spans="1:27" x14ac:dyDescent="0.25">
      <c r="A29" s="307">
        <v>41518</v>
      </c>
      <c r="B29" s="308">
        <v>-0.21052631578947367</v>
      </c>
      <c r="C29" s="308">
        <v>-0.31578947368421101</v>
      </c>
      <c r="D29" s="308">
        <v>0</v>
      </c>
      <c r="E29" s="308">
        <v>-0.33333333333333331</v>
      </c>
      <c r="F29" s="309">
        <v>3.5169881815705111</v>
      </c>
      <c r="G29" s="309">
        <v>12.566626336614235</v>
      </c>
      <c r="H29" s="308"/>
      <c r="I29" s="314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</row>
    <row r="30" spans="1:27" x14ac:dyDescent="0.25">
      <c r="A30" s="307">
        <v>41609</v>
      </c>
      <c r="B30" s="308">
        <v>-0.125</v>
      </c>
      <c r="C30" s="315">
        <v>-0.29411764705882348</v>
      </c>
      <c r="D30" s="308">
        <v>0</v>
      </c>
      <c r="E30" s="308">
        <v>-0.42857142857142855</v>
      </c>
      <c r="F30" s="309">
        <v>3.6479332242731886</v>
      </c>
      <c r="G30" s="309">
        <v>10.790321561690575</v>
      </c>
      <c r="I30" s="314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</row>
    <row r="31" spans="1:27" x14ac:dyDescent="0.25">
      <c r="A31" s="307">
        <v>41699</v>
      </c>
      <c r="B31" s="315">
        <v>0.11764705882352941</v>
      </c>
      <c r="C31" s="308">
        <v>-0.26315789473684209</v>
      </c>
      <c r="D31" s="308">
        <v>0.1111111111111111</v>
      </c>
      <c r="E31" s="308">
        <v>-0.33333333333333331</v>
      </c>
      <c r="F31" s="309">
        <v>4.0518887877661456</v>
      </c>
      <c r="G31" s="309">
        <v>10.523931752982037</v>
      </c>
      <c r="I31" s="314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</row>
    <row r="32" spans="1:27" x14ac:dyDescent="0.25">
      <c r="A32" s="307">
        <v>41791</v>
      </c>
      <c r="B32" s="315">
        <v>-0.17647058823529413</v>
      </c>
      <c r="C32" s="315">
        <v>-0.23529411764705882</v>
      </c>
      <c r="D32" s="315">
        <v>0</v>
      </c>
      <c r="E32" s="315">
        <v>-0.22222222222222221</v>
      </c>
      <c r="F32" s="309">
        <v>3.9340373720933286</v>
      </c>
      <c r="G32" s="309">
        <v>8.4656394633546199</v>
      </c>
      <c r="H32" s="317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</row>
    <row r="33" spans="1:27" x14ac:dyDescent="0.25">
      <c r="A33" s="307">
        <v>41883</v>
      </c>
      <c r="B33" s="315">
        <v>-0.21428571428571427</v>
      </c>
      <c r="C33" s="315">
        <v>-0.3125</v>
      </c>
      <c r="D33" s="315">
        <v>0</v>
      </c>
      <c r="E33" s="315">
        <v>-0.25</v>
      </c>
      <c r="F33" s="309">
        <v>4.2171090558187387</v>
      </c>
      <c r="G33" s="309">
        <v>11.340924936091085</v>
      </c>
      <c r="H33" s="317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</row>
    <row r="34" spans="1:27" x14ac:dyDescent="0.25">
      <c r="A34" s="307">
        <v>41974</v>
      </c>
      <c r="B34" s="315">
        <v>0</v>
      </c>
      <c r="C34" s="315">
        <v>7.6923076923076927E-2</v>
      </c>
      <c r="D34" s="315">
        <v>-0.1111111111111111</v>
      </c>
      <c r="E34" s="315">
        <v>-0.2857142857142857</v>
      </c>
      <c r="F34" s="309">
        <v>5.5166842726651453</v>
      </c>
      <c r="G34" s="309">
        <v>9.0408849860295248</v>
      </c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</row>
    <row r="35" spans="1:27" x14ac:dyDescent="0.25">
      <c r="A35" s="307">
        <v>42064</v>
      </c>
      <c r="B35" s="315">
        <v>-0.23076923076923078</v>
      </c>
      <c r="C35" s="315">
        <v>-0.38461538461538464</v>
      </c>
      <c r="D35" s="315">
        <v>-0.2857142857142857</v>
      </c>
      <c r="E35" s="315">
        <v>-0.16666666666666666</v>
      </c>
      <c r="F35" s="309">
        <v>4.3954960948086921</v>
      </c>
      <c r="G35" s="309">
        <v>5.1748633879781494</v>
      </c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</row>
    <row r="36" spans="1:27" x14ac:dyDescent="0.25">
      <c r="A36" s="307">
        <v>42156</v>
      </c>
      <c r="B36" s="315">
        <v>-0.46666666666666667</v>
      </c>
      <c r="C36" s="315">
        <v>-0.375</v>
      </c>
      <c r="D36" s="315">
        <v>-0.27272727272727271</v>
      </c>
      <c r="E36" s="315">
        <v>-0.55555555555555558</v>
      </c>
      <c r="F36" s="309">
        <v>3.5823975720789036</v>
      </c>
      <c r="G36" s="309">
        <v>3.4190342443556148</v>
      </c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</row>
    <row r="37" spans="1:27" x14ac:dyDescent="0.25">
      <c r="A37" s="307">
        <v>42248</v>
      </c>
      <c r="B37" s="315">
        <v>-0.66666666666666663</v>
      </c>
      <c r="C37" s="315">
        <v>-0.5714285714285714</v>
      </c>
      <c r="D37" s="315">
        <v>-0.22222222222222221</v>
      </c>
      <c r="E37" s="315">
        <v>-0.75</v>
      </c>
      <c r="F37" s="312">
        <v>3.9755167811060801</v>
      </c>
      <c r="G37" s="312">
        <v>-0.27656021707367984</v>
      </c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</row>
    <row r="38" spans="1:27" x14ac:dyDescent="0.25">
      <c r="A38" s="307">
        <v>42339</v>
      </c>
      <c r="B38" s="315">
        <v>-0.46153846153846156</v>
      </c>
      <c r="C38" s="315">
        <v>-0.66666666666666663</v>
      </c>
      <c r="D38" s="315">
        <v>-0.2</v>
      </c>
      <c r="E38" s="315">
        <v>-0.625</v>
      </c>
      <c r="F38" s="312">
        <v>2.1789314991048627</v>
      </c>
      <c r="G38" s="312">
        <v>-0.72166296247874584</v>
      </c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</row>
    <row r="39" spans="1:27" x14ac:dyDescent="0.25">
      <c r="A39" s="307">
        <v>42430</v>
      </c>
      <c r="B39" s="315">
        <v>-0.38461538461538464</v>
      </c>
      <c r="C39" s="315">
        <v>-0.53333333333333333</v>
      </c>
      <c r="D39" s="315">
        <v>-0.14285714285714285</v>
      </c>
      <c r="E39" s="315">
        <v>-0.33333333333333331</v>
      </c>
      <c r="F39" s="309">
        <v>2.9406905666611465</v>
      </c>
      <c r="G39" s="309">
        <v>-3.6836909648256864</v>
      </c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</row>
    <row r="40" spans="1:27" x14ac:dyDescent="0.25">
      <c r="A40" s="307">
        <v>42522</v>
      </c>
      <c r="B40" s="315">
        <v>-0.53333333333333333</v>
      </c>
      <c r="C40" s="315">
        <v>-0.53333333333333333</v>
      </c>
      <c r="D40" s="315">
        <v>-0.2857142857142857</v>
      </c>
      <c r="E40" s="315">
        <v>-0.44444444444444442</v>
      </c>
      <c r="F40" s="309">
        <v>2.0064224269273296</v>
      </c>
      <c r="G40" s="309">
        <v>-4.3061576226040614</v>
      </c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</row>
    <row r="41" spans="1:27" x14ac:dyDescent="0.25">
      <c r="A41" s="307">
        <v>42614</v>
      </c>
      <c r="B41" s="315">
        <v>-0.46153846153846156</v>
      </c>
      <c r="C41" s="315">
        <v>-0.6428571428571429</v>
      </c>
      <c r="D41" s="315">
        <v>0</v>
      </c>
      <c r="E41" s="315">
        <v>-0.14285714285714285</v>
      </c>
      <c r="F41" s="313">
        <v>1.157693864569481</v>
      </c>
      <c r="G41" s="316">
        <v>-3.5372298676155083</v>
      </c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</row>
    <row r="42" spans="1:27" x14ac:dyDescent="0.25">
      <c r="A42" s="307">
        <v>42705</v>
      </c>
      <c r="B42" s="315">
        <v>-0.42857142857142855</v>
      </c>
      <c r="C42" s="315">
        <v>-0.33333333333333331</v>
      </c>
      <c r="D42" s="315">
        <v>0</v>
      </c>
      <c r="E42" s="315">
        <v>-0.33333333333333331</v>
      </c>
      <c r="F42" s="313">
        <v>1.8915554326025301</v>
      </c>
      <c r="G42" s="316">
        <v>-2.9076351760646872</v>
      </c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</row>
    <row r="43" spans="1:27" x14ac:dyDescent="0.25">
      <c r="A43" s="307">
        <v>42795</v>
      </c>
      <c r="B43" s="315">
        <v>-0.23076923076923078</v>
      </c>
      <c r="C43" s="315">
        <v>-0.33333333333333331</v>
      </c>
      <c r="D43" s="315">
        <v>-0.25</v>
      </c>
      <c r="E43" s="315">
        <v>-0.3</v>
      </c>
      <c r="F43" s="313"/>
      <c r="G43" s="315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</row>
    <row r="44" spans="1:27" x14ac:dyDescent="0.25">
      <c r="F44" s="316"/>
      <c r="G44" s="315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</row>
    <row r="45" spans="1:27" x14ac:dyDescent="0.25">
      <c r="G45" s="315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</row>
    <row r="46" spans="1:27" x14ac:dyDescent="0.25">
      <c r="G46" s="315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</row>
    <row r="47" spans="1:27" x14ac:dyDescent="0.25"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</row>
    <row r="48" spans="1:27" x14ac:dyDescent="0.25"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</row>
    <row r="49" spans="10:27" x14ac:dyDescent="0.25"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</row>
    <row r="50" spans="10:27" x14ac:dyDescent="0.25"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</row>
    <row r="51" spans="10:27" x14ac:dyDescent="0.25"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</row>
    <row r="52" spans="10:27" x14ac:dyDescent="0.25"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</row>
    <row r="53" spans="10:27" x14ac:dyDescent="0.25"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</row>
    <row r="54" spans="10:27" x14ac:dyDescent="0.25">
      <c r="J54" s="147" t="s">
        <v>180</v>
      </c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</row>
    <row r="55" spans="10:27" x14ac:dyDescent="0.25"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</row>
    <row r="56" spans="10:27" x14ac:dyDescent="0.25">
      <c r="N56" s="240"/>
      <c r="O56" s="240"/>
      <c r="P56" s="240"/>
      <c r="Q56" s="240"/>
      <c r="R56" s="240"/>
      <c r="S56" s="240"/>
      <c r="T56" s="240"/>
      <c r="U56" s="240"/>
      <c r="V56" s="240"/>
    </row>
  </sheetData>
  <pageMargins left="0.7" right="0.7" top="0.75" bottom="0.75" header="0.3" footer="0.3"/>
  <pageSetup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15</vt:i4>
      </vt:variant>
    </vt:vector>
  </HeadingPairs>
  <TitlesOfParts>
    <vt:vector size="35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Cuadro 1</vt:lpstr>
      <vt:lpstr>G19</vt:lpstr>
      <vt:lpstr>'G1'!Área_de_impresión</vt:lpstr>
      <vt:lpstr>'G10'!Área_de_impresión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Alvaro Fernando Aguirre Romero</cp:lastModifiedBy>
  <cp:lastPrinted>2013-10-01T15:58:02Z</cp:lastPrinted>
  <dcterms:created xsi:type="dcterms:W3CDTF">2012-12-26T13:53:08Z</dcterms:created>
  <dcterms:modified xsi:type="dcterms:W3CDTF">2017-05-02T17:31:05Z</dcterms:modified>
</cp:coreProperties>
</file>