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ninosam\Downloads\"/>
    </mc:Choice>
  </mc:AlternateContent>
  <xr:revisionPtr revIDLastSave="0" documentId="13_ncr:1_{A2164F28-18C4-42C1-BD01-C0F3455678D0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Producción anual acumula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7" i="1" l="1"/>
  <c r="R68" i="1"/>
  <c r="L69" i="1"/>
  <c r="K69" i="1"/>
  <c r="J69" i="1"/>
  <c r="I69" i="1"/>
  <c r="H69" i="1"/>
  <c r="G69" i="1"/>
  <c r="F69" i="1"/>
  <c r="E69" i="1"/>
  <c r="D69" i="1"/>
  <c r="C69" i="1"/>
  <c r="B69" i="1"/>
  <c r="Q69" i="1"/>
  <c r="P69" i="1"/>
  <c r="O69" i="1"/>
  <c r="R66" i="1" l="1"/>
  <c r="N64" i="1" l="1"/>
  <c r="N69" i="1" s="1"/>
  <c r="M64" i="1"/>
  <c r="M69" i="1" s="1"/>
  <c r="R65" i="1"/>
  <c r="R64" i="1" l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69" i="1" l="1"/>
</calcChain>
</file>

<file path=xl/sharedStrings.xml><?xml version="1.0" encoding="utf-8"?>
<sst xmlns="http://schemas.openxmlformats.org/spreadsheetml/2006/main" count="23" uniqueCount="23">
  <si>
    <t>Fuente: Imprenta de billetes del Banco de la República</t>
  </si>
  <si>
    <t>DENOMINACIÓN</t>
  </si>
  <si>
    <t>TOTAL PRODUCCIÓN</t>
  </si>
  <si>
    <t>AÑO</t>
  </si>
  <si>
    <t>TOTAL</t>
  </si>
  <si>
    <t>Producción anual acumulada de billetes por denominación</t>
  </si>
  <si>
    <t>(Millones de piezas)</t>
  </si>
  <si>
    <t>1 peso</t>
  </si>
  <si>
    <t>2 pesos</t>
  </si>
  <si>
    <t>5 pesos</t>
  </si>
  <si>
    <t>10 pesos</t>
  </si>
  <si>
    <t>20 pesos</t>
  </si>
  <si>
    <t>50 pesos</t>
  </si>
  <si>
    <t>100 pesos</t>
  </si>
  <si>
    <t>200 pesos</t>
  </si>
  <si>
    <t>500 pesos</t>
  </si>
  <si>
    <t>1.000 pesos</t>
  </si>
  <si>
    <t>2.000 pesos</t>
  </si>
  <si>
    <t>5.000 pesos</t>
  </si>
  <si>
    <t>10.000 pesos</t>
  </si>
  <si>
    <t>20.000 pesos</t>
  </si>
  <si>
    <t>50.000 pesos</t>
  </si>
  <si>
    <t>100.000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</si>
</sst>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11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3" fillId="0" borderId="0" xfId="0" applyFont="1"/>
    <xf numFmtId="0" fontId="0" fillId="0" borderId="0" xfId="0" applyFont="1"/>
    <xf numFmtId="0" fontId="4" fillId="3" borderId="0" xfId="2" applyFont="1"/>
    <xf numFmtId="0" fontId="4" fillId="2" borderId="0" xfId="1" applyFont="1" applyAlignment="1">
      <alignment horizontal="center"/>
    </xf>
    <xf numFmtId="0" fontId="4" fillId="2" borderId="0" xfId="1" applyFont="1"/>
    <xf numFmtId="164" fontId="4" fillId="4" borderId="0" xfId="3" quotePrefix="1" applyNumberFormat="1" applyFont="1" applyAlignment="1">
      <alignment horizontal="center"/>
    </xf>
    <xf numFmtId="0" fontId="4" fillId="2" borderId="0" xfId="1" applyFont="1" applyAlignment="1">
      <alignment horizontal="center"/>
    </xf>
    <xf numFmtId="2" fontId="4" fillId="2" borderId="0" xfId="1" applyNumberFormat="1" applyFont="1" applyAlignment="1">
      <alignment horizontal="center" wrapText="1"/>
    </xf>
  </cellXfs>
  <cellStyles count="4">
    <cellStyle name="60% - Énfasis2" xfId="2" builtinId="36"/>
    <cellStyle name="Énfasis2" xfId="1" builtinId="33"/>
    <cellStyle name="Énfasis4" xfId="3" builtinId="4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Personalizado 2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4070"/>
      </a:accent1>
      <a:accent2>
        <a:srgbClr val="C3A172"/>
      </a:accent2>
      <a:accent3>
        <a:srgbClr val="007AD6"/>
      </a:accent3>
      <a:accent4>
        <a:srgbClr val="DCC7AC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workbookViewId="0"/>
  </sheetViews>
  <sheetFormatPr baseColWidth="10" defaultColWidth="0" defaultRowHeight="15" zeroHeight="1" x14ac:dyDescent="0.25"/>
  <cols>
    <col min="1" max="1" width="8.28515625" customWidth="1"/>
    <col min="2" max="2" width="8.140625" bestFit="1" customWidth="1"/>
    <col min="3" max="4" width="7.5703125" bestFit="1" customWidth="1"/>
    <col min="5" max="7" width="8.5703125" bestFit="1" customWidth="1"/>
    <col min="8" max="10" width="9.5703125" bestFit="1" customWidth="1"/>
    <col min="11" max="13" width="11.140625" bestFit="1" customWidth="1"/>
    <col min="14" max="16" width="12.140625" bestFit="1" customWidth="1"/>
    <col min="17" max="17" width="13.140625" bestFit="1" customWidth="1"/>
    <col min="18" max="18" width="19.140625" bestFit="1" customWidth="1"/>
    <col min="19" max="16384" width="11.42578125" hidden="1"/>
  </cols>
  <sheetData>
    <row r="1" spans="1:18" ht="23.25" x14ac:dyDescent="0.35">
      <c r="A1" s="3" t="s">
        <v>5</v>
      </c>
    </row>
    <row r="2" spans="1:18" x14ac:dyDescent="0.25">
      <c r="A2" s="4" t="s">
        <v>0</v>
      </c>
    </row>
    <row r="3" spans="1:18" x14ac:dyDescent="0.25">
      <c r="A3" t="s">
        <v>6</v>
      </c>
    </row>
    <row r="4" spans="1:18" x14ac:dyDescent="0.25">
      <c r="A4" s="7"/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2</v>
      </c>
    </row>
    <row r="5" spans="1:18" x14ac:dyDescent="0.25">
      <c r="A5" s="6" t="s">
        <v>3</v>
      </c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19</v>
      </c>
      <c r="O5" s="8" t="s">
        <v>20</v>
      </c>
      <c r="P5" s="8" t="s">
        <v>21</v>
      </c>
      <c r="Q5" s="8" t="s">
        <v>22</v>
      </c>
      <c r="R5" s="10"/>
    </row>
    <row r="6" spans="1:18" x14ac:dyDescent="0.25">
      <c r="A6" s="5">
        <v>1960</v>
      </c>
      <c r="B6" s="1">
        <v>82.6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>
        <f>SUM(B6:Q6)</f>
        <v>82.6</v>
      </c>
    </row>
    <row r="7" spans="1:18" x14ac:dyDescent="0.25">
      <c r="A7" s="5">
        <v>1961</v>
      </c>
      <c r="B7" s="1">
        <v>57.4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>
        <f t="shared" ref="R7:R64" si="0">SUM(B7:Q7)</f>
        <v>57.4</v>
      </c>
    </row>
    <row r="8" spans="1:18" x14ac:dyDescent="0.25">
      <c r="A8" s="5">
        <v>1962</v>
      </c>
      <c r="B8" s="1">
        <v>53.5</v>
      </c>
      <c r="C8" s="1"/>
      <c r="D8" s="1">
        <v>40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">
        <f t="shared" si="0"/>
        <v>93.5</v>
      </c>
    </row>
    <row r="9" spans="1:18" x14ac:dyDescent="0.25">
      <c r="A9" s="5">
        <v>1963</v>
      </c>
      <c r="B9" s="1">
        <v>65.55</v>
      </c>
      <c r="C9" s="1"/>
      <c r="D9" s="1">
        <v>40</v>
      </c>
      <c r="E9" s="1">
        <v>10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>
        <f t="shared" si="0"/>
        <v>115.55</v>
      </c>
    </row>
    <row r="10" spans="1:18" x14ac:dyDescent="0.25">
      <c r="A10" s="5">
        <v>1964</v>
      </c>
      <c r="B10" s="1">
        <v>91</v>
      </c>
      <c r="C10" s="1"/>
      <c r="D10" s="1">
        <v>20</v>
      </c>
      <c r="E10" s="1">
        <v>30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">
        <f t="shared" si="0"/>
        <v>141</v>
      </c>
    </row>
    <row r="11" spans="1:18" x14ac:dyDescent="0.25">
      <c r="A11" s="5">
        <v>1965</v>
      </c>
      <c r="B11" s="1">
        <v>94.55</v>
      </c>
      <c r="C11" s="1"/>
      <c r="D11" s="1">
        <v>15.45</v>
      </c>
      <c r="E11" s="1">
        <v>50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">
        <f t="shared" si="0"/>
        <v>160</v>
      </c>
    </row>
    <row r="12" spans="1:18" x14ac:dyDescent="0.25">
      <c r="A12" s="5">
        <v>1966</v>
      </c>
      <c r="B12" s="1">
        <v>64.650000000000006</v>
      </c>
      <c r="C12" s="1"/>
      <c r="D12" s="1">
        <v>34.549999999999997</v>
      </c>
      <c r="E12" s="1"/>
      <c r="F12" s="1">
        <v>16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">
        <f t="shared" si="0"/>
        <v>115.2</v>
      </c>
    </row>
    <row r="13" spans="1:18" x14ac:dyDescent="0.25">
      <c r="A13" s="5">
        <v>1967</v>
      </c>
      <c r="B13" s="1">
        <v>88</v>
      </c>
      <c r="C13" s="1"/>
      <c r="D13" s="1">
        <v>5.75</v>
      </c>
      <c r="E13" s="1">
        <v>8.25</v>
      </c>
      <c r="F13" s="1">
        <v>34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">
        <f t="shared" si="0"/>
        <v>136</v>
      </c>
    </row>
    <row r="14" spans="1:18" x14ac:dyDescent="0.25">
      <c r="A14" s="5">
        <v>1968</v>
      </c>
      <c r="B14" s="1">
        <v>102.75</v>
      </c>
      <c r="C14" s="1"/>
      <c r="D14" s="1">
        <v>40.5</v>
      </c>
      <c r="E14" s="1">
        <v>16.75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">
        <f t="shared" si="0"/>
        <v>160</v>
      </c>
    </row>
    <row r="15" spans="1:18" x14ac:dyDescent="0.25">
      <c r="A15" s="5">
        <v>1969</v>
      </c>
      <c r="B15" s="1">
        <v>77.5</v>
      </c>
      <c r="C15" s="1"/>
      <c r="D15" s="1">
        <v>28.75</v>
      </c>
      <c r="E15" s="1">
        <v>25</v>
      </c>
      <c r="F15" s="1">
        <v>25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">
        <f t="shared" si="0"/>
        <v>156.25</v>
      </c>
    </row>
    <row r="16" spans="1:18" x14ac:dyDescent="0.25">
      <c r="A16" s="5">
        <v>1970</v>
      </c>
      <c r="B16" s="1">
        <v>106.15</v>
      </c>
      <c r="C16" s="1"/>
      <c r="D16" s="1"/>
      <c r="E16" s="1">
        <v>43.85</v>
      </c>
      <c r="F16" s="1">
        <v>25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">
        <f t="shared" si="0"/>
        <v>175</v>
      </c>
    </row>
    <row r="17" spans="1:18" x14ac:dyDescent="0.25">
      <c r="A17" s="5">
        <v>1971</v>
      </c>
      <c r="B17" s="1">
        <v>116.35</v>
      </c>
      <c r="C17" s="1"/>
      <c r="D17" s="1">
        <v>50</v>
      </c>
      <c r="E17" s="1">
        <v>19.55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">
        <f t="shared" si="0"/>
        <v>185.9</v>
      </c>
    </row>
    <row r="18" spans="1:18" x14ac:dyDescent="0.25">
      <c r="A18" s="5">
        <v>1972</v>
      </c>
      <c r="B18" s="1">
        <v>184.5</v>
      </c>
      <c r="C18" s="1"/>
      <c r="D18" s="1"/>
      <c r="E18" s="1">
        <v>11.5</v>
      </c>
      <c r="F18" s="1">
        <v>25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">
        <f t="shared" si="0"/>
        <v>221</v>
      </c>
    </row>
    <row r="19" spans="1:18" x14ac:dyDescent="0.25">
      <c r="A19" s="5">
        <v>1973</v>
      </c>
      <c r="B19" s="1">
        <v>68.3</v>
      </c>
      <c r="C19" s="1"/>
      <c r="D19" s="1">
        <v>50</v>
      </c>
      <c r="E19" s="1">
        <v>44.15</v>
      </c>
      <c r="F19" s="1">
        <v>8.65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">
        <f t="shared" si="0"/>
        <v>171.1</v>
      </c>
    </row>
    <row r="20" spans="1:18" x14ac:dyDescent="0.25">
      <c r="A20" s="5">
        <v>1974</v>
      </c>
      <c r="B20" s="1">
        <v>47.2</v>
      </c>
      <c r="C20" s="1"/>
      <c r="D20" s="1">
        <v>33.6</v>
      </c>
      <c r="E20" s="1">
        <v>55.85</v>
      </c>
      <c r="F20" s="1">
        <v>66.349999999999994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">
        <f t="shared" si="0"/>
        <v>203</v>
      </c>
    </row>
    <row r="21" spans="1:18" x14ac:dyDescent="0.25">
      <c r="A21" s="5">
        <v>1975</v>
      </c>
      <c r="B21" s="1">
        <v>50</v>
      </c>
      <c r="C21" s="1"/>
      <c r="D21" s="1">
        <v>100</v>
      </c>
      <c r="E21" s="1">
        <v>100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">
        <f t="shared" si="0"/>
        <v>250</v>
      </c>
    </row>
    <row r="22" spans="1:18" x14ac:dyDescent="0.25">
      <c r="A22" s="5">
        <v>1976</v>
      </c>
      <c r="B22" s="1"/>
      <c r="C22" s="1">
        <v>31.1</v>
      </c>
      <c r="D22" s="1">
        <v>66.400000000000006</v>
      </c>
      <c r="E22" s="1">
        <v>7.5</v>
      </c>
      <c r="F22" s="1">
        <v>100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">
        <f t="shared" si="0"/>
        <v>205</v>
      </c>
    </row>
    <row r="23" spans="1:18" x14ac:dyDescent="0.25">
      <c r="A23" s="5">
        <v>1977</v>
      </c>
      <c r="B23" s="1">
        <v>0.2</v>
      </c>
      <c r="C23" s="1">
        <v>118.9</v>
      </c>
      <c r="D23" s="1">
        <v>50</v>
      </c>
      <c r="E23" s="1">
        <v>42.5</v>
      </c>
      <c r="F23" s="1">
        <v>30.4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">
        <f t="shared" si="0"/>
        <v>242.00000000000003</v>
      </c>
    </row>
    <row r="24" spans="1:18" x14ac:dyDescent="0.25">
      <c r="A24" s="5">
        <v>1978</v>
      </c>
      <c r="B24" s="1"/>
      <c r="C24" s="1"/>
      <c r="D24" s="1">
        <v>40.5</v>
      </c>
      <c r="E24" s="1">
        <v>121.75</v>
      </c>
      <c r="F24" s="1">
        <v>19.600000000000001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">
        <f t="shared" si="0"/>
        <v>181.85</v>
      </c>
    </row>
    <row r="25" spans="1:18" x14ac:dyDescent="0.25">
      <c r="A25" s="5">
        <v>1979</v>
      </c>
      <c r="B25" s="1"/>
      <c r="C25" s="1"/>
      <c r="D25" s="1">
        <v>109.5</v>
      </c>
      <c r="E25" s="1">
        <v>58.75</v>
      </c>
      <c r="F25" s="1">
        <v>86.5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">
        <f t="shared" si="0"/>
        <v>254.75</v>
      </c>
    </row>
    <row r="26" spans="1:18" x14ac:dyDescent="0.25">
      <c r="A26" s="5">
        <v>1980</v>
      </c>
      <c r="B26" s="1"/>
      <c r="C26" s="1"/>
      <c r="D26" s="1">
        <v>49.5</v>
      </c>
      <c r="E26" s="1">
        <v>65.45</v>
      </c>
      <c r="F26" s="1">
        <v>13.5</v>
      </c>
      <c r="G26" s="1">
        <v>17.850000000000001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2">
        <f t="shared" si="0"/>
        <v>146.29999999999998</v>
      </c>
    </row>
    <row r="27" spans="1:18" x14ac:dyDescent="0.25">
      <c r="A27" s="5">
        <v>1981</v>
      </c>
      <c r="B27" s="1"/>
      <c r="C27" s="1"/>
      <c r="D27" s="1">
        <v>1.2</v>
      </c>
      <c r="E27" s="1">
        <v>50</v>
      </c>
      <c r="F27" s="1">
        <v>79.099999999999994</v>
      </c>
      <c r="G27" s="1">
        <v>74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2">
        <f t="shared" si="0"/>
        <v>204.3</v>
      </c>
    </row>
    <row r="28" spans="1:18" x14ac:dyDescent="0.25">
      <c r="A28" s="5">
        <v>1982</v>
      </c>
      <c r="B28" s="1"/>
      <c r="C28" s="1"/>
      <c r="D28" s="1"/>
      <c r="E28" s="1">
        <v>51.5</v>
      </c>
      <c r="F28" s="1">
        <v>94.4</v>
      </c>
      <c r="G28" s="1">
        <v>53.7</v>
      </c>
      <c r="H28" s="1"/>
      <c r="I28" s="1">
        <v>10.5</v>
      </c>
      <c r="J28" s="1"/>
      <c r="K28" s="1"/>
      <c r="L28" s="1"/>
      <c r="M28" s="1"/>
      <c r="N28" s="1"/>
      <c r="O28" s="1"/>
      <c r="P28" s="1"/>
      <c r="Q28" s="1"/>
      <c r="R28" s="2">
        <f t="shared" si="0"/>
        <v>210.10000000000002</v>
      </c>
    </row>
    <row r="29" spans="1:18" x14ac:dyDescent="0.25">
      <c r="A29" s="5">
        <v>1983</v>
      </c>
      <c r="B29" s="1"/>
      <c r="C29" s="1"/>
      <c r="D29" s="1"/>
      <c r="E29" s="1"/>
      <c r="F29" s="1">
        <v>60.5</v>
      </c>
      <c r="G29" s="1">
        <v>154.5</v>
      </c>
      <c r="H29" s="1">
        <v>5</v>
      </c>
      <c r="I29" s="1">
        <v>90</v>
      </c>
      <c r="J29" s="1"/>
      <c r="K29" s="1"/>
      <c r="L29" s="1"/>
      <c r="M29" s="1"/>
      <c r="N29" s="1"/>
      <c r="O29" s="1"/>
      <c r="P29" s="1"/>
      <c r="Q29" s="1"/>
      <c r="R29" s="2">
        <f t="shared" si="0"/>
        <v>310</v>
      </c>
    </row>
    <row r="30" spans="1:18" x14ac:dyDescent="0.25">
      <c r="A30" s="5">
        <v>1984</v>
      </c>
      <c r="B30" s="1"/>
      <c r="C30" s="1"/>
      <c r="D30" s="1"/>
      <c r="E30" s="1"/>
      <c r="F30" s="1">
        <v>0.5</v>
      </c>
      <c r="G30" s="1"/>
      <c r="H30" s="1">
        <v>69</v>
      </c>
      <c r="I30" s="1">
        <v>148.5</v>
      </c>
      <c r="J30" s="1"/>
      <c r="K30" s="1"/>
      <c r="L30" s="1"/>
      <c r="M30" s="1"/>
      <c r="N30" s="1"/>
      <c r="O30" s="1"/>
      <c r="P30" s="1"/>
      <c r="Q30" s="1"/>
      <c r="R30" s="2">
        <f t="shared" si="0"/>
        <v>218</v>
      </c>
    </row>
    <row r="31" spans="1:18" x14ac:dyDescent="0.25">
      <c r="A31" s="5">
        <v>1985</v>
      </c>
      <c r="B31" s="1"/>
      <c r="C31" s="1"/>
      <c r="D31" s="1"/>
      <c r="E31" s="1"/>
      <c r="F31" s="1"/>
      <c r="G31" s="1">
        <v>149.75</v>
      </c>
      <c r="H31" s="1">
        <v>122.25</v>
      </c>
      <c r="I31" s="1">
        <v>28</v>
      </c>
      <c r="J31" s="1"/>
      <c r="K31" s="1"/>
      <c r="L31" s="1"/>
      <c r="M31" s="1"/>
      <c r="N31" s="1"/>
      <c r="O31" s="1"/>
      <c r="P31" s="1"/>
      <c r="Q31" s="1"/>
      <c r="R31" s="2">
        <f t="shared" si="0"/>
        <v>300</v>
      </c>
    </row>
    <row r="32" spans="1:18" x14ac:dyDescent="0.25">
      <c r="A32" s="5">
        <v>1986</v>
      </c>
      <c r="B32" s="1"/>
      <c r="C32" s="1"/>
      <c r="D32" s="1"/>
      <c r="E32" s="1"/>
      <c r="F32" s="1"/>
      <c r="G32" s="1">
        <v>101.25</v>
      </c>
      <c r="H32" s="1">
        <v>102.75</v>
      </c>
      <c r="I32" s="1">
        <v>136</v>
      </c>
      <c r="J32" s="1"/>
      <c r="K32" s="1"/>
      <c r="L32" s="1"/>
      <c r="M32" s="1"/>
      <c r="N32" s="1"/>
      <c r="O32" s="1"/>
      <c r="P32" s="1"/>
      <c r="Q32" s="1"/>
      <c r="R32" s="2">
        <f t="shared" si="0"/>
        <v>340</v>
      </c>
    </row>
    <row r="33" spans="1:18" x14ac:dyDescent="0.25">
      <c r="A33" s="5">
        <v>1987</v>
      </c>
      <c r="B33" s="1"/>
      <c r="C33" s="1"/>
      <c r="D33" s="1"/>
      <c r="E33" s="1"/>
      <c r="F33" s="1"/>
      <c r="G33" s="1">
        <v>1.5</v>
      </c>
      <c r="H33" s="1">
        <v>194</v>
      </c>
      <c r="I33" s="1">
        <v>86</v>
      </c>
      <c r="J33" s="1"/>
      <c r="K33" s="1"/>
      <c r="L33" s="1"/>
      <c r="M33" s="1"/>
      <c r="N33" s="1"/>
      <c r="O33" s="1"/>
      <c r="P33" s="1"/>
      <c r="Q33" s="1"/>
      <c r="R33" s="2">
        <f t="shared" si="0"/>
        <v>281.5</v>
      </c>
    </row>
    <row r="34" spans="1:18" x14ac:dyDescent="0.25">
      <c r="A34" s="5">
        <v>1988</v>
      </c>
      <c r="B34" s="1"/>
      <c r="C34" s="1"/>
      <c r="D34" s="1"/>
      <c r="E34" s="1"/>
      <c r="F34" s="1"/>
      <c r="G34" s="1"/>
      <c r="H34" s="1">
        <v>106</v>
      </c>
      <c r="I34" s="1">
        <v>75</v>
      </c>
      <c r="J34" s="1">
        <v>100</v>
      </c>
      <c r="K34" s="1">
        <v>50</v>
      </c>
      <c r="L34" s="1"/>
      <c r="M34" s="1"/>
      <c r="N34" s="1"/>
      <c r="O34" s="1"/>
      <c r="P34" s="1"/>
      <c r="Q34" s="1"/>
      <c r="R34" s="2">
        <f t="shared" si="0"/>
        <v>331</v>
      </c>
    </row>
    <row r="35" spans="1:18" x14ac:dyDescent="0.25">
      <c r="A35" s="5">
        <v>1989</v>
      </c>
      <c r="B35" s="1"/>
      <c r="C35" s="1"/>
      <c r="D35" s="1"/>
      <c r="E35" s="1"/>
      <c r="F35" s="1"/>
      <c r="G35" s="1"/>
      <c r="H35" s="1">
        <v>72.5</v>
      </c>
      <c r="I35" s="1">
        <v>122</v>
      </c>
      <c r="J35" s="1">
        <v>25</v>
      </c>
      <c r="K35" s="1"/>
      <c r="L35" s="1">
        <v>130.5</v>
      </c>
      <c r="M35" s="1"/>
      <c r="N35" s="1"/>
      <c r="O35" s="1"/>
      <c r="P35" s="1"/>
      <c r="Q35" s="1"/>
      <c r="R35" s="2">
        <f t="shared" si="0"/>
        <v>350</v>
      </c>
    </row>
    <row r="36" spans="1:18" ht="15" customHeight="1" x14ac:dyDescent="0.25">
      <c r="A36" s="5">
        <v>1990</v>
      </c>
      <c r="B36" s="1"/>
      <c r="C36" s="1"/>
      <c r="D36" s="1"/>
      <c r="E36" s="1"/>
      <c r="F36" s="1"/>
      <c r="G36" s="1"/>
      <c r="H36" s="1">
        <v>74</v>
      </c>
      <c r="I36" s="1">
        <v>146.5</v>
      </c>
      <c r="J36" s="1">
        <v>72</v>
      </c>
      <c r="K36" s="1">
        <v>90.5</v>
      </c>
      <c r="L36" s="1">
        <v>15</v>
      </c>
      <c r="M36" s="1">
        <v>32</v>
      </c>
      <c r="N36" s="1"/>
      <c r="O36" s="1"/>
      <c r="P36" s="1"/>
      <c r="Q36" s="1"/>
      <c r="R36" s="2">
        <f t="shared" si="0"/>
        <v>430</v>
      </c>
    </row>
    <row r="37" spans="1:18" x14ac:dyDescent="0.25">
      <c r="A37" s="5">
        <v>1991</v>
      </c>
      <c r="B37" s="1"/>
      <c r="C37" s="1"/>
      <c r="D37" s="1"/>
      <c r="E37" s="1"/>
      <c r="F37" s="1"/>
      <c r="G37" s="1"/>
      <c r="H37" s="1">
        <v>128</v>
      </c>
      <c r="I37" s="1">
        <v>87</v>
      </c>
      <c r="J37" s="1">
        <v>94</v>
      </c>
      <c r="K37" s="1">
        <v>52.9</v>
      </c>
      <c r="L37" s="1">
        <v>96.1</v>
      </c>
      <c r="M37" s="1">
        <v>62</v>
      </c>
      <c r="N37" s="1"/>
      <c r="O37" s="1"/>
      <c r="P37" s="1"/>
      <c r="Q37" s="1"/>
      <c r="R37" s="2">
        <f t="shared" si="0"/>
        <v>520</v>
      </c>
    </row>
    <row r="38" spans="1:18" x14ac:dyDescent="0.25">
      <c r="A38" s="5">
        <v>1992</v>
      </c>
      <c r="B38" s="1"/>
      <c r="C38" s="1"/>
      <c r="D38" s="1"/>
      <c r="E38" s="1"/>
      <c r="F38" s="1"/>
      <c r="G38" s="1"/>
      <c r="H38" s="1">
        <v>85.65</v>
      </c>
      <c r="I38" s="1">
        <v>29</v>
      </c>
      <c r="J38" s="1">
        <v>58.2</v>
      </c>
      <c r="K38" s="1">
        <v>140.9</v>
      </c>
      <c r="L38" s="1">
        <v>149.35</v>
      </c>
      <c r="M38" s="1">
        <v>96.9</v>
      </c>
      <c r="N38" s="1"/>
      <c r="O38" s="1"/>
      <c r="P38" s="1"/>
      <c r="Q38" s="1"/>
      <c r="R38" s="2">
        <f t="shared" si="0"/>
        <v>560</v>
      </c>
    </row>
    <row r="39" spans="1:18" x14ac:dyDescent="0.25">
      <c r="A39" s="5">
        <v>1993</v>
      </c>
      <c r="B39" s="1"/>
      <c r="C39" s="1"/>
      <c r="D39" s="1"/>
      <c r="E39" s="1"/>
      <c r="F39" s="1"/>
      <c r="G39" s="1"/>
      <c r="H39" s="1"/>
      <c r="I39" s="1">
        <v>80</v>
      </c>
      <c r="J39" s="1">
        <v>94.6</v>
      </c>
      <c r="K39" s="1">
        <v>130.9</v>
      </c>
      <c r="L39" s="1">
        <v>95.25</v>
      </c>
      <c r="M39" s="1">
        <v>120.25</v>
      </c>
      <c r="N39" s="1">
        <v>69</v>
      </c>
      <c r="O39" s="1"/>
      <c r="P39" s="1"/>
      <c r="Q39" s="1"/>
      <c r="R39" s="2">
        <f t="shared" si="0"/>
        <v>590</v>
      </c>
    </row>
    <row r="40" spans="1:18" x14ac:dyDescent="0.25">
      <c r="A40" s="5">
        <v>1994</v>
      </c>
      <c r="B40" s="1"/>
      <c r="C40" s="1"/>
      <c r="D40" s="1"/>
      <c r="E40" s="1"/>
      <c r="F40" s="1"/>
      <c r="G40" s="1"/>
      <c r="H40" s="1"/>
      <c r="I40" s="1"/>
      <c r="J40" s="1"/>
      <c r="K40" s="1">
        <v>121.7</v>
      </c>
      <c r="L40" s="1">
        <v>122.7</v>
      </c>
      <c r="M40" s="1">
        <v>123.95</v>
      </c>
      <c r="N40" s="1">
        <v>123.05</v>
      </c>
      <c r="O40" s="1"/>
      <c r="P40" s="1"/>
      <c r="Q40" s="1"/>
      <c r="R40" s="2">
        <f t="shared" si="0"/>
        <v>491.40000000000003</v>
      </c>
    </row>
    <row r="41" spans="1:18" x14ac:dyDescent="0.25">
      <c r="A41" s="5">
        <v>1995</v>
      </c>
      <c r="B41" s="1"/>
      <c r="C41" s="1"/>
      <c r="D41" s="1"/>
      <c r="E41" s="1"/>
      <c r="F41" s="1"/>
      <c r="G41" s="1"/>
      <c r="H41" s="1"/>
      <c r="I41" s="1"/>
      <c r="J41" s="1"/>
      <c r="K41" s="1">
        <v>291</v>
      </c>
      <c r="L41" s="1">
        <v>0.5</v>
      </c>
      <c r="M41" s="1">
        <v>176</v>
      </c>
      <c r="N41" s="1">
        <v>32.5</v>
      </c>
      <c r="O41" s="1"/>
      <c r="P41" s="1"/>
      <c r="Q41" s="1"/>
      <c r="R41" s="2">
        <f t="shared" si="0"/>
        <v>500</v>
      </c>
    </row>
    <row r="42" spans="1:18" x14ac:dyDescent="0.25">
      <c r="A42" s="5">
        <v>1996</v>
      </c>
      <c r="B42" s="1"/>
      <c r="C42" s="1"/>
      <c r="D42" s="1"/>
      <c r="E42" s="1"/>
      <c r="F42" s="1"/>
      <c r="G42" s="1"/>
      <c r="H42" s="1"/>
      <c r="I42" s="1"/>
      <c r="J42" s="1"/>
      <c r="K42" s="1">
        <v>19.100000000000001</v>
      </c>
      <c r="L42" s="1">
        <v>154.15</v>
      </c>
      <c r="M42" s="1">
        <v>68.3</v>
      </c>
      <c r="N42" s="1">
        <v>100.45</v>
      </c>
      <c r="O42" s="1">
        <v>48</v>
      </c>
      <c r="P42" s="1"/>
      <c r="Q42" s="1"/>
      <c r="R42" s="2">
        <f t="shared" si="0"/>
        <v>390</v>
      </c>
    </row>
    <row r="43" spans="1:18" x14ac:dyDescent="0.25">
      <c r="A43" s="5">
        <v>1997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>
        <v>170.45</v>
      </c>
      <c r="M43" s="1">
        <v>96.7</v>
      </c>
      <c r="N43" s="1">
        <v>103.5</v>
      </c>
      <c r="O43" s="1">
        <v>47.1</v>
      </c>
      <c r="P43" s="1"/>
      <c r="Q43" s="1"/>
      <c r="R43" s="2">
        <f t="shared" si="0"/>
        <v>417.75</v>
      </c>
    </row>
    <row r="44" spans="1:18" x14ac:dyDescent="0.25">
      <c r="A44" s="5">
        <v>1998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>
        <v>87.85</v>
      </c>
      <c r="M44" s="1">
        <v>196.95</v>
      </c>
      <c r="N44" s="1">
        <v>179.15</v>
      </c>
      <c r="O44" s="1">
        <v>66.05</v>
      </c>
      <c r="P44" s="1"/>
      <c r="Q44" s="1"/>
      <c r="R44" s="2">
        <f t="shared" si="0"/>
        <v>529.99999999999989</v>
      </c>
    </row>
    <row r="45" spans="1:18" x14ac:dyDescent="0.25">
      <c r="A45" s="5">
        <v>1999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>
        <v>140</v>
      </c>
      <c r="M45" s="1">
        <v>40.4</v>
      </c>
      <c r="N45" s="1">
        <v>214.2</v>
      </c>
      <c r="O45" s="1">
        <v>176.75</v>
      </c>
      <c r="P45" s="1"/>
      <c r="Q45" s="1"/>
      <c r="R45" s="2">
        <f t="shared" si="0"/>
        <v>571.35</v>
      </c>
    </row>
    <row r="46" spans="1:18" x14ac:dyDescent="0.25">
      <c r="A46" s="5">
        <v>2000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>
        <v>175</v>
      </c>
      <c r="M46" s="1">
        <v>62.5</v>
      </c>
      <c r="N46" s="1">
        <v>50.65</v>
      </c>
      <c r="O46" s="1">
        <v>149</v>
      </c>
      <c r="P46" s="1">
        <v>40</v>
      </c>
      <c r="Q46" s="1"/>
      <c r="R46" s="2">
        <f t="shared" si="0"/>
        <v>477.15</v>
      </c>
    </row>
    <row r="47" spans="1:18" x14ac:dyDescent="0.25">
      <c r="A47" s="5">
        <v>2001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>
        <v>173</v>
      </c>
      <c r="M47" s="1">
        <v>141</v>
      </c>
      <c r="N47" s="1">
        <v>88</v>
      </c>
      <c r="O47" s="1">
        <v>102.6</v>
      </c>
      <c r="P47" s="1">
        <v>57.5</v>
      </c>
      <c r="Q47" s="1"/>
      <c r="R47" s="2">
        <f t="shared" si="0"/>
        <v>562.1</v>
      </c>
    </row>
    <row r="48" spans="1:18" x14ac:dyDescent="0.25">
      <c r="A48" s="5">
        <v>2002</v>
      </c>
      <c r="B48" s="1"/>
      <c r="C48" s="1"/>
      <c r="D48" s="1"/>
      <c r="E48" s="1"/>
      <c r="F48" s="1"/>
      <c r="G48" s="1"/>
      <c r="H48" s="1"/>
      <c r="I48" s="1"/>
      <c r="J48" s="1"/>
      <c r="K48" s="1">
        <v>195</v>
      </c>
      <c r="L48" s="1">
        <v>149</v>
      </c>
      <c r="M48" s="1">
        <v>33</v>
      </c>
      <c r="N48" s="1">
        <v>107</v>
      </c>
      <c r="O48" s="1">
        <v>116</v>
      </c>
      <c r="P48" s="1">
        <v>20</v>
      </c>
      <c r="Q48" s="1"/>
      <c r="R48" s="2">
        <f t="shared" si="0"/>
        <v>620</v>
      </c>
    </row>
    <row r="49" spans="1:18" x14ac:dyDescent="0.25">
      <c r="A49" s="5">
        <v>2003</v>
      </c>
      <c r="B49" s="1"/>
      <c r="C49" s="1"/>
      <c r="D49" s="1"/>
      <c r="E49" s="1"/>
      <c r="F49" s="1"/>
      <c r="G49" s="1"/>
      <c r="H49" s="1"/>
      <c r="I49" s="1"/>
      <c r="J49" s="1"/>
      <c r="K49" s="1">
        <v>115</v>
      </c>
      <c r="L49" s="1">
        <v>158</v>
      </c>
      <c r="M49" s="1">
        <v>95.4</v>
      </c>
      <c r="N49" s="1">
        <v>185</v>
      </c>
      <c r="O49" s="1">
        <v>192</v>
      </c>
      <c r="P49" s="1">
        <v>29.9</v>
      </c>
      <c r="Q49" s="1"/>
      <c r="R49" s="2">
        <f t="shared" si="0"/>
        <v>775.3</v>
      </c>
    </row>
    <row r="50" spans="1:18" x14ac:dyDescent="0.25">
      <c r="A50" s="5">
        <v>2004</v>
      </c>
      <c r="B50" s="1"/>
      <c r="C50" s="1"/>
      <c r="D50" s="1"/>
      <c r="E50" s="1"/>
      <c r="F50" s="1"/>
      <c r="G50" s="1"/>
      <c r="H50" s="1"/>
      <c r="I50" s="1"/>
      <c r="J50" s="1"/>
      <c r="K50" s="1">
        <v>180.3</v>
      </c>
      <c r="L50" s="1">
        <v>186.1</v>
      </c>
      <c r="M50" s="1">
        <v>119.1</v>
      </c>
      <c r="N50" s="1">
        <v>63.4</v>
      </c>
      <c r="O50" s="1">
        <v>188.1</v>
      </c>
      <c r="P50" s="1">
        <v>109</v>
      </c>
      <c r="Q50" s="1"/>
      <c r="R50" s="2">
        <f t="shared" si="0"/>
        <v>846</v>
      </c>
    </row>
    <row r="51" spans="1:18" x14ac:dyDescent="0.25">
      <c r="A51" s="5">
        <v>2005</v>
      </c>
      <c r="B51" s="1"/>
      <c r="C51" s="1"/>
      <c r="D51" s="1"/>
      <c r="E51" s="1"/>
      <c r="F51" s="1"/>
      <c r="G51" s="1"/>
      <c r="H51" s="1"/>
      <c r="I51" s="1"/>
      <c r="J51" s="1"/>
      <c r="K51" s="1">
        <v>216.7</v>
      </c>
      <c r="L51" s="1">
        <v>145.30000000000001</v>
      </c>
      <c r="M51" s="1">
        <v>17.399999999999999</v>
      </c>
      <c r="N51" s="1">
        <v>33.9</v>
      </c>
      <c r="O51" s="1">
        <v>147.5</v>
      </c>
      <c r="P51" s="1"/>
      <c r="Q51" s="1"/>
      <c r="R51" s="2">
        <f t="shared" si="0"/>
        <v>560.79999999999995</v>
      </c>
    </row>
    <row r="52" spans="1:18" x14ac:dyDescent="0.25">
      <c r="A52" s="5">
        <v>2006</v>
      </c>
      <c r="B52" s="1"/>
      <c r="C52" s="1"/>
      <c r="D52" s="1"/>
      <c r="E52" s="1"/>
      <c r="F52" s="1"/>
      <c r="G52" s="1"/>
      <c r="H52" s="1"/>
      <c r="I52" s="1"/>
      <c r="J52" s="1"/>
      <c r="K52" s="1">
        <v>253.9</v>
      </c>
      <c r="L52" s="1">
        <v>183.2</v>
      </c>
      <c r="M52" s="1">
        <v>69.900000000000006</v>
      </c>
      <c r="N52" s="1">
        <v>95</v>
      </c>
      <c r="O52" s="1">
        <v>200.9</v>
      </c>
      <c r="P52" s="1">
        <v>84.9</v>
      </c>
      <c r="Q52" s="1"/>
      <c r="R52" s="2">
        <f t="shared" si="0"/>
        <v>887.8</v>
      </c>
    </row>
    <row r="53" spans="1:18" x14ac:dyDescent="0.25">
      <c r="A53" s="5">
        <v>2007</v>
      </c>
      <c r="B53" s="1"/>
      <c r="C53" s="1"/>
      <c r="D53" s="1"/>
      <c r="E53" s="1"/>
      <c r="F53" s="1"/>
      <c r="G53" s="1"/>
      <c r="H53" s="1"/>
      <c r="I53" s="1"/>
      <c r="J53" s="1"/>
      <c r="K53" s="1">
        <v>263.60000000000002</v>
      </c>
      <c r="L53" s="1">
        <v>182.7</v>
      </c>
      <c r="M53" s="1">
        <v>91.7</v>
      </c>
      <c r="N53" s="1">
        <v>135</v>
      </c>
      <c r="O53" s="1">
        <v>161.80000000000001</v>
      </c>
      <c r="P53" s="1">
        <v>107.9</v>
      </c>
      <c r="Q53" s="1"/>
      <c r="R53" s="2">
        <f t="shared" si="0"/>
        <v>942.69999999999993</v>
      </c>
    </row>
    <row r="54" spans="1:18" x14ac:dyDescent="0.25">
      <c r="A54" s="5">
        <v>2008</v>
      </c>
      <c r="B54" s="1"/>
      <c r="C54" s="1"/>
      <c r="D54" s="1"/>
      <c r="E54" s="1"/>
      <c r="F54" s="1"/>
      <c r="G54" s="1"/>
      <c r="H54" s="1"/>
      <c r="I54" s="1"/>
      <c r="J54" s="1"/>
      <c r="K54" s="1">
        <v>280.39999999999998</v>
      </c>
      <c r="L54" s="1">
        <v>219.2</v>
      </c>
      <c r="M54" s="1">
        <v>115</v>
      </c>
      <c r="N54" s="1">
        <v>145.6</v>
      </c>
      <c r="O54" s="1">
        <v>144.4</v>
      </c>
      <c r="P54" s="1">
        <v>171</v>
      </c>
      <c r="Q54" s="1"/>
      <c r="R54" s="2">
        <f t="shared" si="0"/>
        <v>1075.5999999999999</v>
      </c>
    </row>
    <row r="55" spans="1:18" x14ac:dyDescent="0.25">
      <c r="A55" s="5">
        <v>2009</v>
      </c>
      <c r="B55" s="1"/>
      <c r="C55" s="1"/>
      <c r="D55" s="1"/>
      <c r="E55" s="1"/>
      <c r="F55" s="1"/>
      <c r="G55" s="1"/>
      <c r="H55" s="1"/>
      <c r="I55" s="1"/>
      <c r="J55" s="1"/>
      <c r="K55" s="1">
        <v>209.2</v>
      </c>
      <c r="L55" s="1">
        <v>235.4</v>
      </c>
      <c r="M55" s="1">
        <v>115.4</v>
      </c>
      <c r="N55" s="1">
        <v>105.5</v>
      </c>
      <c r="O55" s="1">
        <v>205.6</v>
      </c>
      <c r="P55" s="1">
        <v>192.8</v>
      </c>
      <c r="Q55" s="1"/>
      <c r="R55" s="2">
        <f t="shared" si="0"/>
        <v>1063.9000000000001</v>
      </c>
    </row>
    <row r="56" spans="1:18" x14ac:dyDescent="0.25">
      <c r="A56" s="5">
        <v>2010</v>
      </c>
      <c r="B56" s="1"/>
      <c r="C56" s="1"/>
      <c r="D56" s="1"/>
      <c r="E56" s="1"/>
      <c r="F56" s="1"/>
      <c r="G56" s="1"/>
      <c r="H56" s="1"/>
      <c r="I56" s="1"/>
      <c r="J56" s="1"/>
      <c r="K56" s="1">
        <v>246.7</v>
      </c>
      <c r="L56" s="1">
        <v>207.8</v>
      </c>
      <c r="M56" s="1">
        <v>98.149000000000001</v>
      </c>
      <c r="N56" s="1">
        <v>148.9</v>
      </c>
      <c r="O56" s="1">
        <v>177.8</v>
      </c>
      <c r="P56" s="1">
        <v>150.4</v>
      </c>
      <c r="Q56" s="1"/>
      <c r="R56" s="2">
        <f t="shared" si="0"/>
        <v>1029.749</v>
      </c>
    </row>
    <row r="57" spans="1:18" x14ac:dyDescent="0.25">
      <c r="A57" s="5">
        <v>2011</v>
      </c>
      <c r="B57" s="1"/>
      <c r="C57" s="1"/>
      <c r="D57" s="1"/>
      <c r="E57" s="1"/>
      <c r="F57" s="1"/>
      <c r="G57" s="1"/>
      <c r="H57" s="1"/>
      <c r="I57" s="1"/>
      <c r="J57" s="1"/>
      <c r="K57" s="1">
        <v>196.1</v>
      </c>
      <c r="L57" s="1">
        <v>213.5</v>
      </c>
      <c r="M57" s="1">
        <v>117</v>
      </c>
      <c r="N57" s="1">
        <v>145.30000000000001</v>
      </c>
      <c r="O57" s="1">
        <v>115.7</v>
      </c>
      <c r="P57" s="1">
        <v>220.5</v>
      </c>
      <c r="Q57" s="1"/>
      <c r="R57" s="2">
        <f t="shared" si="0"/>
        <v>1008.1000000000001</v>
      </c>
    </row>
    <row r="58" spans="1:18" x14ac:dyDescent="0.25">
      <c r="A58" s="5">
        <v>2012</v>
      </c>
      <c r="B58" s="1"/>
      <c r="C58" s="1"/>
      <c r="D58" s="1"/>
      <c r="E58" s="1"/>
      <c r="F58" s="1"/>
      <c r="G58" s="1"/>
      <c r="H58" s="1"/>
      <c r="I58" s="1"/>
      <c r="J58" s="1"/>
      <c r="K58" s="1">
        <v>262.30766</v>
      </c>
      <c r="L58" s="1">
        <v>266.60000000000002</v>
      </c>
      <c r="M58" s="1">
        <v>101.9</v>
      </c>
      <c r="N58" s="1">
        <v>143.4</v>
      </c>
      <c r="O58" s="1">
        <v>101.2</v>
      </c>
      <c r="P58" s="1">
        <v>176.7</v>
      </c>
      <c r="Q58" s="1"/>
      <c r="R58" s="2">
        <f t="shared" si="0"/>
        <v>1052.1076600000001</v>
      </c>
    </row>
    <row r="59" spans="1:18" x14ac:dyDescent="0.25">
      <c r="A59" s="5">
        <v>2013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>
        <v>294.8</v>
      </c>
      <c r="M59" s="1">
        <v>161.4</v>
      </c>
      <c r="N59" s="1">
        <v>165.4</v>
      </c>
      <c r="O59" s="1">
        <v>87.6</v>
      </c>
      <c r="P59" s="1">
        <v>207.9</v>
      </c>
      <c r="Q59" s="1"/>
      <c r="R59" s="2">
        <f t="shared" si="0"/>
        <v>917.1</v>
      </c>
    </row>
    <row r="60" spans="1:18" x14ac:dyDescent="0.25">
      <c r="A60" s="5">
        <v>2014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>
        <v>292.89999999999998</v>
      </c>
      <c r="M60" s="1">
        <v>161.30000000000001</v>
      </c>
      <c r="N60" s="1">
        <v>180.4</v>
      </c>
      <c r="O60" s="1">
        <v>156.4</v>
      </c>
      <c r="P60" s="1">
        <v>273.60000000000002</v>
      </c>
      <c r="Q60" s="1"/>
      <c r="R60" s="2">
        <f t="shared" si="0"/>
        <v>1064.5999999999999</v>
      </c>
    </row>
    <row r="61" spans="1:18" x14ac:dyDescent="0.25">
      <c r="A61" s="5">
        <v>2015</v>
      </c>
      <c r="B61" s="1"/>
      <c r="C61" s="1"/>
      <c r="D61" s="1"/>
      <c r="E61" s="1"/>
      <c r="F61" s="1"/>
      <c r="G61" s="1"/>
      <c r="H61" s="1"/>
      <c r="I61" s="1"/>
      <c r="J61" s="1"/>
      <c r="K61" s="1">
        <v>148</v>
      </c>
      <c r="L61" s="1">
        <v>351.5</v>
      </c>
      <c r="M61" s="1">
        <v>115.49999999999999</v>
      </c>
      <c r="N61" s="1">
        <v>109.60000000000001</v>
      </c>
      <c r="O61" s="1">
        <v>108.2</v>
      </c>
      <c r="P61" s="1">
        <v>250.4</v>
      </c>
      <c r="Q61" s="1"/>
      <c r="R61" s="2">
        <f t="shared" si="0"/>
        <v>1083.2</v>
      </c>
    </row>
    <row r="62" spans="1:18" x14ac:dyDescent="0.25">
      <c r="A62" s="5">
        <v>2016</v>
      </c>
      <c r="B62" s="1"/>
      <c r="C62" s="1"/>
      <c r="D62" s="1"/>
      <c r="E62" s="1"/>
      <c r="F62" s="1"/>
      <c r="G62" s="1"/>
      <c r="H62" s="1"/>
      <c r="I62" s="1"/>
      <c r="J62" s="1"/>
      <c r="K62" s="1">
        <v>47</v>
      </c>
      <c r="L62" s="1">
        <v>251.5</v>
      </c>
      <c r="M62" s="1">
        <v>96.9</v>
      </c>
      <c r="N62" s="1">
        <v>179.7</v>
      </c>
      <c r="O62" s="1">
        <v>174.4</v>
      </c>
      <c r="P62" s="1">
        <v>259.2</v>
      </c>
      <c r="Q62" s="1">
        <v>44.24</v>
      </c>
      <c r="R62" s="2">
        <f t="shared" si="0"/>
        <v>1052.9399999999998</v>
      </c>
    </row>
    <row r="63" spans="1:18" x14ac:dyDescent="0.25">
      <c r="A63" s="5">
        <v>2017</v>
      </c>
      <c r="B63" s="1"/>
      <c r="C63" s="1"/>
      <c r="D63" s="1"/>
      <c r="E63" s="1"/>
      <c r="F63" s="1"/>
      <c r="G63" s="1"/>
      <c r="H63" s="1"/>
      <c r="I63" s="1"/>
      <c r="J63" s="1"/>
      <c r="K63" s="1">
        <v>98.882999999999996</v>
      </c>
      <c r="L63" s="1">
        <v>290.7</v>
      </c>
      <c r="M63" s="1">
        <v>121.9</v>
      </c>
      <c r="N63" s="1">
        <v>122.1</v>
      </c>
      <c r="O63" s="1">
        <v>122.2</v>
      </c>
      <c r="P63" s="1">
        <v>250.5</v>
      </c>
      <c r="Q63" s="1"/>
      <c r="R63" s="2">
        <f t="shared" si="0"/>
        <v>1006.283</v>
      </c>
    </row>
    <row r="64" spans="1:18" x14ac:dyDescent="0.25">
      <c r="A64" s="5">
        <v>2018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>
        <v>327.10000000000002</v>
      </c>
      <c r="M64">
        <f>44.79546+68.70454</f>
        <v>113.5</v>
      </c>
      <c r="N64">
        <f>1.183+122.417</f>
        <v>123.60000000000001</v>
      </c>
      <c r="O64" s="1">
        <v>142.4</v>
      </c>
      <c r="P64" s="1">
        <v>392</v>
      </c>
      <c r="R64" s="2">
        <f t="shared" si="0"/>
        <v>1098.5999999999999</v>
      </c>
    </row>
    <row r="65" spans="1:18" x14ac:dyDescent="0.25">
      <c r="A65" s="5">
        <v>2019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>
        <v>331.4</v>
      </c>
      <c r="M65" s="1">
        <v>145.80000000000001</v>
      </c>
      <c r="N65" s="1">
        <v>133.69999999999999</v>
      </c>
      <c r="O65" s="1">
        <v>105.3</v>
      </c>
      <c r="P65" s="1">
        <v>462.5</v>
      </c>
      <c r="Q65" s="1">
        <v>32.200000000000003</v>
      </c>
      <c r="R65" s="2">
        <f>SUM(B65:Q65)</f>
        <v>1210.8999999999999</v>
      </c>
    </row>
    <row r="66" spans="1:18" x14ac:dyDescent="0.25">
      <c r="A66" s="5">
        <v>2020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>
        <v>258.10000000000002</v>
      </c>
      <c r="M66" s="1">
        <v>124.6</v>
      </c>
      <c r="N66" s="1">
        <v>151.4</v>
      </c>
      <c r="O66" s="1">
        <v>186.4</v>
      </c>
      <c r="P66" s="1">
        <v>517.1</v>
      </c>
      <c r="Q66" s="1">
        <v>12.5</v>
      </c>
      <c r="R66" s="2">
        <f>SUM(B66:Q66)</f>
        <v>1250.0999999999999</v>
      </c>
    </row>
    <row r="67" spans="1:18" x14ac:dyDescent="0.25">
      <c r="A67" s="5">
        <v>2021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>
        <v>316.7</v>
      </c>
      <c r="M67" s="1">
        <v>128.5</v>
      </c>
      <c r="N67" s="1">
        <v>67.099999999999994</v>
      </c>
      <c r="O67" s="1">
        <v>188.9</v>
      </c>
      <c r="P67" s="1">
        <v>436.4</v>
      </c>
      <c r="Q67" s="1">
        <v>199.7</v>
      </c>
      <c r="R67" s="2">
        <f>SUM(B67:Q67)</f>
        <v>1337.3</v>
      </c>
    </row>
    <row r="68" spans="1:18" x14ac:dyDescent="0.25">
      <c r="A68" s="5">
        <v>2022</v>
      </c>
      <c r="L68" s="1">
        <v>251.4</v>
      </c>
      <c r="M68" s="1">
        <v>18.3</v>
      </c>
      <c r="N68" s="1">
        <v>66.900000000000006</v>
      </c>
      <c r="O68" s="1">
        <v>123.9</v>
      </c>
      <c r="P68" s="1">
        <v>263.7</v>
      </c>
      <c r="Q68" s="1">
        <v>140.69999999999999</v>
      </c>
      <c r="R68" s="2">
        <f>SUM(B68:Q68)</f>
        <v>864.90000000000009</v>
      </c>
    </row>
    <row r="69" spans="1:18" x14ac:dyDescent="0.25">
      <c r="A69" s="6" t="s">
        <v>4</v>
      </c>
      <c r="B69" s="2">
        <f t="shared" ref="B69:R69" si="1">SUM(B6:B68)</f>
        <v>1350.2</v>
      </c>
      <c r="C69" s="2">
        <f t="shared" si="1"/>
        <v>150</v>
      </c>
      <c r="D69" s="2">
        <f t="shared" si="1"/>
        <v>775.7</v>
      </c>
      <c r="E69" s="2">
        <f t="shared" si="1"/>
        <v>812.35000000000014</v>
      </c>
      <c r="F69" s="2">
        <f t="shared" si="1"/>
        <v>684.5</v>
      </c>
      <c r="G69" s="2">
        <f t="shared" si="1"/>
        <v>552.54999999999995</v>
      </c>
      <c r="H69" s="2">
        <f t="shared" si="1"/>
        <v>959.15</v>
      </c>
      <c r="I69" s="2">
        <f t="shared" si="1"/>
        <v>1038.5</v>
      </c>
      <c r="J69" s="2">
        <f t="shared" si="1"/>
        <v>443.79999999999995</v>
      </c>
      <c r="K69" s="2">
        <f t="shared" si="1"/>
        <v>3610.0906599999994</v>
      </c>
      <c r="L69" s="2">
        <f t="shared" si="1"/>
        <v>6622.7499999999991</v>
      </c>
      <c r="M69" s="2">
        <f t="shared" si="1"/>
        <v>3378.5990000000011</v>
      </c>
      <c r="N69" s="2">
        <f t="shared" si="1"/>
        <v>3568.4</v>
      </c>
      <c r="O69" s="2">
        <f t="shared" si="1"/>
        <v>3736.2</v>
      </c>
      <c r="P69" s="2">
        <f t="shared" si="1"/>
        <v>4673.8999999999996</v>
      </c>
      <c r="Q69" s="2">
        <f t="shared" si="1"/>
        <v>429.34</v>
      </c>
      <c r="R69" s="2">
        <f t="shared" si="1"/>
        <v>32786.029659999993</v>
      </c>
    </row>
    <row r="70" spans="1:18" x14ac:dyDescent="0.25"/>
  </sheetData>
  <mergeCells count="2">
    <mergeCell ref="B4:Q4"/>
    <mergeCell ref="R4:R5"/>
  </mergeCells>
  <pageMargins left="0.7" right="0.7" top="0.75" bottom="0.75" header="0.3" footer="0.3"/>
  <pageSetup orientation="portrait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anual acumulada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Bernal Pontón Catalina</dc:creator>
  <cp:lastModifiedBy>Niño Samaniego Nelson Enrique</cp:lastModifiedBy>
  <dcterms:created xsi:type="dcterms:W3CDTF">2020-01-30T14:31:42Z</dcterms:created>
  <dcterms:modified xsi:type="dcterms:W3CDTF">2023-03-13T16:43:30Z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7faaadc-1a6d-4614-bb5b-a314f37e002a_Enabled">
    <vt:lpwstr>true</vt:lpwstr>
  </property>
  <property fmtid="{D5CDD505-2E9C-101B-9397-08002B2CF9AE}" pid="5" name="MSIP_Label_d7faaadc-1a6d-4614-bb5b-a314f37e002a_SetDate">
    <vt:lpwstr>2022-12-13T13:12:50Z</vt:lpwstr>
  </property>
  <property fmtid="{D5CDD505-2E9C-101B-9397-08002B2CF9AE}" pid="6" name="MSIP_Label_d7faaadc-1a6d-4614-bb5b-a314f37e002a_Method">
    <vt:lpwstr>Standard</vt:lpwstr>
  </property>
  <property fmtid="{D5CDD505-2E9C-101B-9397-08002B2CF9AE}" pid="7" name="MSIP_Label_d7faaadc-1a6d-4614-bb5b-a314f37e002a_Name">
    <vt:lpwstr>Documento en construcción</vt:lpwstr>
  </property>
  <property fmtid="{D5CDD505-2E9C-101B-9397-08002B2CF9AE}" pid="8" name="MSIP_Label_d7faaadc-1a6d-4614-bb5b-a314f37e002a_SiteId">
    <vt:lpwstr>2ff255e1-ae00-44bc-9787-fa8f8061bf68</vt:lpwstr>
  </property>
  <property fmtid="{D5CDD505-2E9C-101B-9397-08002B2CF9AE}" pid="9" name="MSIP_Label_d7faaadc-1a6d-4614-bb5b-a314f37e002a_ActionId">
    <vt:lpwstr>f27fd4cf-3e6d-4153-a512-60bcf3aa02e3</vt:lpwstr>
  </property>
  <property fmtid="{D5CDD505-2E9C-101B-9397-08002B2CF9AE}" pid="10" name="MSIP_Label_d7faaadc-1a6d-4614-bb5b-a314f37e002a_ContentBits">
    <vt:lpwstr>0</vt:lpwstr>
  </property>
</Properties>
</file>