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6.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9.xml" ContentType="application/vnd.openxmlformats-officedocument.drawingml.chart+xml"/>
  <Override PartName="/xl/drawings/drawing8.xml" ContentType="application/vnd.openxmlformats-officedocument.drawing+xml"/>
  <Override PartName="/xl/charts/chart10.xml" ContentType="application/vnd.openxmlformats-officedocument.drawingml.chart+xml"/>
  <Override PartName="/xl/charts/chart11.xml" ContentType="application/vnd.openxmlformats-officedocument.drawingml.chart+xml"/>
  <Override PartName="/xl/drawings/drawing9.xml" ContentType="application/vnd.openxmlformats-officedocument.drawing+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drawings/drawing10.xml" ContentType="application/vnd.openxmlformats-officedocument.drawing+xml"/>
  <Override PartName="/xl/charts/chart16.xml" ContentType="application/vnd.openxmlformats-officedocument.drawingml.chart+xml"/>
  <Override PartName="/xl/charts/chart17.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30" windowWidth="19440" windowHeight="9750" tabRatio="739" firstSheet="3" activeTab="3"/>
  </bookViews>
  <sheets>
    <sheet name="Gráifco 32A" sheetId="1" r:id="rId1"/>
    <sheet name="Gráifco 32B" sheetId="2" r:id="rId2"/>
    <sheet name="Gráifco 33A" sheetId="3" r:id="rId3"/>
    <sheet name="Gráfico 33B" sheetId="4" r:id="rId4"/>
    <sheet name="Cuadro 10" sheetId="7" r:id="rId5"/>
    <sheet name="Gráfico 34" sheetId="8" r:id="rId6"/>
    <sheet name="Gráfico 35" sheetId="9" r:id="rId7"/>
    <sheet name="Gráfico 36" sheetId="10" r:id="rId8"/>
    <sheet name="Gráfico 37" sheetId="11" r:id="rId9"/>
    <sheet name="Gráfico 38" sheetId="12" r:id="rId10"/>
    <sheet name="Gráfico 39" sheetId="13" r:id="rId11"/>
    <sheet name="Cuadro 11" sheetId="14" r:id="rId12"/>
    <sheet name="Cuadro 12" sheetId="16" r:id="rId13"/>
  </sheets>
  <externalReferences>
    <externalReference r:id="rId14"/>
  </externalReferences>
  <definedNames>
    <definedName name="_xlnm.Print_Area" localSheetId="4">'Cuadro 10'!$A$1:$G$21</definedName>
    <definedName name="_xlnm.Print_Area" localSheetId="3">'Gráfico 33B'!$E$3:$H$32</definedName>
    <definedName name="_xlnm.Print_Area" localSheetId="5">'Gráfico 34'!$A$8:$M$24</definedName>
    <definedName name="_xlnm.Print_Area" localSheetId="6">'Gráfico 35'!$A$9:$P$31</definedName>
    <definedName name="_xlnm.Print_Area" localSheetId="7">'Gráfico 36'!$A$16:$F$43</definedName>
    <definedName name="_xlnm.Print_Area" localSheetId="8">'Gráfico 37'!$A$14:$N$38</definedName>
    <definedName name="_xlnm.Print_Area" localSheetId="9">'Gráfico 38'!$A$18:$L$36</definedName>
    <definedName name="_xlnm.Print_Area" localSheetId="10">'Gráfico 39'!$A$8:$P$30</definedName>
    <definedName name="_xlnm.Print_Area" localSheetId="0">'Gráifco 32A'!$B$20:$G$50</definedName>
    <definedName name="_xlnm.Print_Area" localSheetId="1">'Gráifco 32B'!$B$21:$G$51</definedName>
    <definedName name="_xlnm.Print_Area" localSheetId="2">'Gráifco 33A'!$E$1:$H$29</definedName>
  </definedNames>
  <calcPr calcId="145621"/>
</workbook>
</file>

<file path=xl/calcChain.xml><?xml version="1.0" encoding="utf-8"?>
<calcChain xmlns="http://schemas.openxmlformats.org/spreadsheetml/2006/main">
  <c r="C11" i="14" l="1"/>
  <c r="C8" i="14"/>
  <c r="F17" i="7"/>
  <c r="E17" i="7"/>
  <c r="D17" i="7"/>
  <c r="C17" i="7"/>
  <c r="F16" i="7"/>
  <c r="E16" i="7"/>
  <c r="D16" i="7"/>
  <c r="C16" i="7"/>
  <c r="F15" i="7"/>
  <c r="E15" i="7"/>
  <c r="D15" i="7"/>
  <c r="C15" i="7"/>
</calcChain>
</file>

<file path=xl/sharedStrings.xml><?xml version="1.0" encoding="utf-8"?>
<sst xmlns="http://schemas.openxmlformats.org/spreadsheetml/2006/main" count="186" uniqueCount="121">
  <si>
    <r>
      <t xml:space="preserve">Crédito en pesos con instituciones financieras nacionales  </t>
    </r>
    <r>
      <rPr>
        <b/>
        <vertAlign val="superscript"/>
        <sz val="11"/>
        <color theme="1"/>
        <rFont val="Calibri"/>
        <family val="2"/>
        <scheme val="minor"/>
      </rPr>
      <t>c/</t>
    </r>
  </si>
  <si>
    <r>
      <t xml:space="preserve">Crédito en moneda extranjera con instituciones financieras nacionales </t>
    </r>
    <r>
      <rPr>
        <b/>
        <vertAlign val="superscript"/>
        <sz val="11"/>
        <color theme="1"/>
        <rFont val="Calibri"/>
        <family val="2"/>
        <scheme val="minor"/>
      </rPr>
      <t>c/</t>
    </r>
    <r>
      <rPr>
        <b/>
        <sz val="11"/>
        <color theme="1"/>
        <rFont val="Calibri"/>
        <family val="2"/>
        <scheme val="minor"/>
      </rPr>
      <t xml:space="preserve">  </t>
    </r>
  </si>
  <si>
    <r>
      <t xml:space="preserve">Crédito con instituciones financieras nacionales </t>
    </r>
    <r>
      <rPr>
        <b/>
        <vertAlign val="superscript"/>
        <sz val="11"/>
        <color theme="1"/>
        <rFont val="Calibri"/>
        <family val="2"/>
        <scheme val="minor"/>
      </rPr>
      <t>c/</t>
    </r>
    <r>
      <rPr>
        <b/>
        <sz val="11"/>
        <color theme="1"/>
        <rFont val="Calibri"/>
        <family val="2"/>
        <scheme val="minor"/>
      </rPr>
      <t xml:space="preserve">  </t>
    </r>
  </si>
  <si>
    <r>
      <t xml:space="preserve">Crédito con instituciones financieras del exterior </t>
    </r>
    <r>
      <rPr>
        <b/>
        <vertAlign val="superscript"/>
        <sz val="11"/>
        <color theme="1"/>
        <rFont val="Calibri"/>
        <family val="2"/>
        <scheme val="minor"/>
      </rPr>
      <t>d/</t>
    </r>
  </si>
  <si>
    <t>Bonos emitidos en el mercado local</t>
  </si>
  <si>
    <t>Bonos emitidos en el exterior</t>
  </si>
  <si>
    <r>
      <t xml:space="preserve">Proveedores nacionales </t>
    </r>
    <r>
      <rPr>
        <b/>
        <vertAlign val="superscript"/>
        <sz val="11"/>
        <color theme="1"/>
        <rFont val="Calibri"/>
        <family val="2"/>
        <scheme val="minor"/>
      </rPr>
      <t>b/</t>
    </r>
  </si>
  <si>
    <r>
      <t>Proveedores  en el exterior</t>
    </r>
    <r>
      <rPr>
        <b/>
        <vertAlign val="superscript"/>
        <sz val="11"/>
        <color theme="1"/>
        <rFont val="Calibri"/>
        <family val="2"/>
        <scheme val="minor"/>
      </rPr>
      <t xml:space="preserve"> </t>
    </r>
  </si>
  <si>
    <r>
      <t>2014</t>
    </r>
    <r>
      <rPr>
        <b/>
        <vertAlign val="superscript"/>
        <sz val="11"/>
        <color theme="1"/>
        <rFont val="Calibri"/>
        <family val="2"/>
        <scheme val="minor"/>
      </rPr>
      <t>a/</t>
    </r>
  </si>
  <si>
    <t xml:space="preserve">Panel A: Deuda Financiera del Sector Corporativo Privado como porcentaje del PIB por Instrumento </t>
  </si>
  <si>
    <t xml:space="preserve">Fuente: Superintendencia Financiera de Colombia, Superintendencia de Sociedades y Banco de la República; 
</t>
  </si>
  <si>
    <t>cálculos del Banco de la República.</t>
  </si>
  <si>
    <r>
      <t>Crédito en pesos con instituciones financieras nacionales</t>
    </r>
    <r>
      <rPr>
        <b/>
        <sz val="11"/>
        <color theme="1"/>
        <rFont val="Calibri"/>
        <family val="2"/>
        <scheme val="minor"/>
      </rPr>
      <t xml:space="preserve"> </t>
    </r>
  </si>
  <si>
    <t xml:space="preserve">Crédito en moneda extranjera con instituciones financieras nacionales </t>
  </si>
  <si>
    <r>
      <t xml:space="preserve">Crédito con instituciones financieras nacionales </t>
    </r>
    <r>
      <rPr>
        <b/>
        <vertAlign val="superscript"/>
        <sz val="11"/>
        <color theme="1"/>
        <rFont val="Calibri"/>
        <family val="2"/>
        <scheme val="minor"/>
      </rPr>
      <t>b/</t>
    </r>
  </si>
  <si>
    <r>
      <t xml:space="preserve">Crédito con instituciones financieras del exterior </t>
    </r>
    <r>
      <rPr>
        <b/>
        <vertAlign val="superscript"/>
        <sz val="11"/>
        <color theme="1"/>
        <rFont val="Calibri"/>
        <family val="2"/>
        <scheme val="minor"/>
      </rPr>
      <t>c/</t>
    </r>
  </si>
  <si>
    <r>
      <t xml:space="preserve">Proveedores nacionales </t>
    </r>
    <r>
      <rPr>
        <b/>
        <vertAlign val="superscript"/>
        <sz val="11"/>
        <color theme="1"/>
        <rFont val="Calibri"/>
        <family val="2"/>
        <scheme val="minor"/>
      </rPr>
      <t>d/</t>
    </r>
  </si>
  <si>
    <r>
      <t>Proveedores  en el exterior</t>
    </r>
    <r>
      <rPr>
        <b/>
        <vertAlign val="superscript"/>
        <sz val="11"/>
        <color theme="1"/>
        <rFont val="Calibri"/>
        <family val="2"/>
        <scheme val="minor"/>
      </rPr>
      <t xml:space="preserve"> b/</t>
    </r>
  </si>
  <si>
    <t>Panel B: Deuda Financiera del Sector Corporativo Público como porcentaje del PIB por Instrumento</t>
  </si>
  <si>
    <t xml:space="preserve">Fuente: Superintendencia Financiera de Colombia, Contaduría General de la Nación, Ministerio de Hacienda y 
</t>
  </si>
  <si>
    <t>Crédito Público; cálculos del Banco de la República.</t>
  </si>
  <si>
    <t>Deuda en pesos</t>
  </si>
  <si>
    <t>Deuda en dólares</t>
  </si>
  <si>
    <t xml:space="preserve">Panel A: Deuda Financiera del Sector Corporativo Privado como porcentaje del PIB por moneda </t>
  </si>
  <si>
    <t>Nota: elaborado con la misma información del Gráfico 1, Panel A.</t>
  </si>
  <si>
    <t xml:space="preserve">Fuente: Superintendencia Financiera de Colombia, Superintendencia de Sociedades y Banco
</t>
  </si>
  <si>
    <t>de la República; cálculos del Banco de la República.</t>
  </si>
  <si>
    <t xml:space="preserve">Panel B: Deuda Financiera del Sector Corporativo Público como porcentaje del PIB por moneda </t>
  </si>
  <si>
    <t>Nota: elaborado con la misma información del Gráfico 1, Panel B.</t>
  </si>
  <si>
    <t xml:space="preserve">Fuente: Superintendencia Financiera de Colombia, Superintendencia de Sociedades, Contaduría </t>
  </si>
  <si>
    <t xml:space="preserve">General de la Nación, Ministerio de Hacienda y Crédito Público
 y Banco de la República; cálculos  </t>
  </si>
  <si>
    <t>del Banco de la República.</t>
  </si>
  <si>
    <t>Variable</t>
  </si>
  <si>
    <t>Tamaño</t>
  </si>
  <si>
    <t>Saldo cartera (Billones)</t>
  </si>
  <si>
    <t>Grandes</t>
  </si>
  <si>
    <t>Mipymes</t>
  </si>
  <si>
    <t>Total</t>
  </si>
  <si>
    <t>Total firmas</t>
  </si>
  <si>
    <t>Firmas con créditos de corto plazo* (%)</t>
  </si>
  <si>
    <t>Firmas con créditos sin garantía (%)</t>
  </si>
  <si>
    <t>Tasa promedio (%)</t>
  </si>
  <si>
    <t>* Un crédito es considerado de corto plazo si el número de días entre la fecha de otorgamiento</t>
  </si>
  <si>
    <t xml:space="preserve"> y la de vencimiento es menor a 365.</t>
  </si>
  <si>
    <t xml:space="preserve">Fuente: Superintendencia Financiera de Colombia, Superintendencia de Sociedades y Confecámaras;  </t>
  </si>
  <si>
    <t xml:space="preserve">IC </t>
  </si>
  <si>
    <t>IM</t>
  </si>
  <si>
    <t>Tasa Promedio (ponderada)</t>
  </si>
  <si>
    <t>Plazo Promedio (ponderado)</t>
  </si>
  <si>
    <t>IC - Grandes</t>
  </si>
  <si>
    <t>IC - Mipymes</t>
  </si>
  <si>
    <t>IM - Grandes</t>
  </si>
  <si>
    <t>IM - Mipymes</t>
  </si>
  <si>
    <t>Petróleo</t>
  </si>
  <si>
    <t>IC de los créditos otorgados al sector corporativo privado por tamaño de empresa</t>
  </si>
  <si>
    <t>IM de los créditos otorgados al sector corporativo privado por tamaño de empresa</t>
  </si>
  <si>
    <t>A. Plazo promedio de los créditos</t>
  </si>
  <si>
    <t>B. Tasa promedio de colocación</t>
  </si>
  <si>
    <t xml:space="preserve">Fuente: Superintendencia Financiera de Colombia, Superintendencia de Sociedades y Confecámaras; cálculos del Banco de la República.  </t>
  </si>
  <si>
    <t xml:space="preserve">Fuente: Superintendencia Financiera de Colombia, Superintendencia de Sociedades y Confecámaras; cálculos del Banco  </t>
  </si>
  <si>
    <t>de la República.</t>
  </si>
  <si>
    <t xml:space="preserve">Tasa Promedio </t>
  </si>
  <si>
    <t xml:space="preserve">Plazo Promedio </t>
  </si>
  <si>
    <t>IC - Muestra Total (Sector Corporativo Privado)</t>
  </si>
  <si>
    <t>IM - Muestra Total (Sector Corporativo Privado)</t>
  </si>
  <si>
    <t>Año</t>
  </si>
  <si>
    <t>Promedio</t>
  </si>
  <si>
    <t>Restaurantes y actividad hotelera</t>
  </si>
  <si>
    <t>Comercio</t>
  </si>
  <si>
    <t>Minería</t>
  </si>
  <si>
    <t>Manufactura</t>
  </si>
  <si>
    <t>Otros servicios*</t>
  </si>
  <si>
    <t>Construcción</t>
  </si>
  <si>
    <t xml:space="preserve">Actividad inmobiliaria </t>
  </si>
  <si>
    <t>Transporte y comunicaciones</t>
  </si>
  <si>
    <t>Agricultura y pesca</t>
  </si>
  <si>
    <t>Electricidad, gas y agua</t>
  </si>
  <si>
    <t>IC</t>
  </si>
  <si>
    <t>Otros servicios</t>
  </si>
  <si>
    <t>Fuente: Superintendencia Financiera de Colombia, Superintendencia de Sociedades, Banco de la República; Cálculos del Banco de la República</t>
  </si>
  <si>
    <t xml:space="preserve">* En ‘otros servicios’ se agrupan las firmas que pertenecen a los siguientes sectores económicos: administración pública y defensa, educación, servicios sociales y de salud, otras actividades de servicios comunitarios, sociales y personales, hogares privados con servicio doméstico y el de organizaciones y órganos extraterritoriales. </t>
  </si>
  <si>
    <t>Nota: Dado que el propósito de esta sección del reporte es analizar las empresas privadas del sector real, no se incluyen las firmas que están clasificadas dentro del sector ‘Intermediación Financiera’.</t>
  </si>
  <si>
    <t>Panel A. IC por sector económico</t>
  </si>
  <si>
    <t>Panel B. IM por sector económico</t>
  </si>
  <si>
    <t>Muestra Total</t>
  </si>
  <si>
    <t>IC - Muestra Total (Sector Petrolero)</t>
  </si>
  <si>
    <t>IM - Muestra Total (Sector Petrolero)</t>
  </si>
  <si>
    <t>Número de firmas</t>
  </si>
  <si>
    <t>Deuda con los EC (mm pesos)</t>
  </si>
  <si>
    <t>Participación en la cartera (%)</t>
  </si>
  <si>
    <t>Participación en la cartera comercial en ML (%)</t>
  </si>
  <si>
    <t>Participación en la cartera comercial en ME (%)</t>
  </si>
  <si>
    <t>Cartera Riesgosa (mm pesos)</t>
  </si>
  <si>
    <t>Participación en la cartera riesgosa comercial (%)</t>
  </si>
  <si>
    <t>Índice de Calidad por Riesgo (%)</t>
  </si>
  <si>
    <t>Cartera Vencida (mm pesos)</t>
  </si>
  <si>
    <t>Participación en la cartera vencida comercial (%)</t>
  </si>
  <si>
    <t>Índice de Calidad por Mora (%)</t>
  </si>
  <si>
    <t xml:space="preserve">Fuente: Superintendencia Financiera de Colombia, Superintendencia </t>
  </si>
  <si>
    <t>de Sociedades y Confecámaras; cálculos del Banco de la República.</t>
  </si>
  <si>
    <t xml:space="preserve">t=0 </t>
  </si>
  <si>
    <t>R1</t>
  </si>
  <si>
    <t>R2</t>
  </si>
  <si>
    <t>R3</t>
  </si>
  <si>
    <t xml:space="preserve">% de provisión sobre la cartera </t>
  </si>
  <si>
    <t>Total provisiones / PT agregado de los Establecimientos de Crédito (EC) (%)</t>
  </si>
  <si>
    <t>Número entidades con solvencia &lt;9%</t>
  </si>
  <si>
    <t>Número entidades con solvencia &lt;11%</t>
  </si>
  <si>
    <t>Patrimonio técnico entidades con solvencia &lt;9% / PT agregado de los EC (%)</t>
  </si>
  <si>
    <t>Patrimonio técnico entidades con solvencia &lt;11% / PT agregado de los EC (%)</t>
  </si>
  <si>
    <t xml:space="preserve">Fuente: Superintendencia Financiera de Colombia, Superintendencia de Sociedades y Confecámaras; cálculos del Banco </t>
  </si>
  <si>
    <t xml:space="preserve">de la República. </t>
  </si>
  <si>
    <r>
      <t xml:space="preserve">Microcrédito con instituciones financieras nacionales  </t>
    </r>
    <r>
      <rPr>
        <b/>
        <vertAlign val="superscript"/>
        <sz val="11"/>
        <color theme="1"/>
        <rFont val="Calibri"/>
        <family val="2"/>
        <scheme val="minor"/>
      </rPr>
      <t>c/</t>
    </r>
  </si>
  <si>
    <t>% de la cartera del sector corporativo privado por industria</t>
  </si>
  <si>
    <r>
      <t xml:space="preserve">a/ La información correspondiente al endeudamiento externo se encuentra disponible hasta septiembre de 2014.                                                                                                                                                                                                                    b/ Sólo incluye la información de las empresas que reportan estados financieros a la Superintendencia de Sociedades. Por disponibilidad de los datos, a diciembre de 2014 se supone un saldo de proveedores igual al reportado en diciembre de 2013.                                                                                                                                                                                                         c/ Incluye operaciones de </t>
    </r>
    <r>
      <rPr>
        <i/>
        <sz val="10"/>
        <color theme="1"/>
        <rFont val="ZapfHumnst BT"/>
        <family val="2"/>
      </rPr>
      <t xml:space="preserve">leasing </t>
    </r>
    <r>
      <rPr>
        <sz val="10"/>
        <color theme="1"/>
        <rFont val="ZapfHumnst BT"/>
        <family val="2"/>
      </rPr>
      <t xml:space="preserve">financiero comercial. Este rubro se compone por los créditos denominados en moneda legal y en moneda extranjera de la carteras comercial y de microcrédito.                                                                                                                                                        d/Incluye operaciones de </t>
    </r>
    <r>
      <rPr>
        <i/>
        <sz val="10"/>
        <color theme="1"/>
        <rFont val="ZapfHumnst BT"/>
        <family val="2"/>
      </rPr>
      <t xml:space="preserve">leasing </t>
    </r>
    <r>
      <rPr>
        <sz val="10"/>
        <color theme="1"/>
        <rFont val="ZapfHumnst BT"/>
        <family val="2"/>
      </rPr>
      <t>financiero.</t>
    </r>
  </si>
  <si>
    <r>
      <t xml:space="preserve">a/  La información correspondiente al endeudamiento externo se encuentra disponible hasta septiembre de 2014.                                                                            
b/ Incluye operaciones de </t>
    </r>
    <r>
      <rPr>
        <i/>
        <sz val="10"/>
        <color theme="1"/>
        <rFont val="ZapfHumnst BT"/>
        <family val="2"/>
      </rPr>
      <t xml:space="preserve">leasing </t>
    </r>
    <r>
      <rPr>
        <sz val="10"/>
        <color theme="1"/>
        <rFont val="ZapfHumnst BT"/>
        <family val="2"/>
      </rPr>
      <t xml:space="preserve">financiero.
c/ No incluye operaciones de </t>
    </r>
    <r>
      <rPr>
        <i/>
        <sz val="10"/>
        <color theme="1"/>
        <rFont val="ZapfHumnst BT"/>
        <family val="2"/>
      </rPr>
      <t xml:space="preserve">leasing </t>
    </r>
    <r>
      <rPr>
        <sz val="10"/>
        <color theme="1"/>
        <rFont val="ZapfHumnst BT"/>
        <family val="2"/>
      </rPr>
      <t>financiero</t>
    </r>
    <r>
      <rPr>
        <sz val="10"/>
        <rFont val="ZapfHumnst BT"/>
        <family val="2"/>
      </rPr>
      <t>.</t>
    </r>
    <r>
      <rPr>
        <sz val="10"/>
        <color rgb="FFFF0000"/>
        <rFont val="ZapfHumnst BT"/>
        <family val="2"/>
      </rPr>
      <t xml:space="preserve">                                       </t>
    </r>
    <r>
      <rPr>
        <sz val="10"/>
        <color theme="1"/>
        <rFont val="ZapfHumnst BT"/>
        <family val="2"/>
      </rPr>
      <t xml:space="preserve">                                                                                                                          d/ Incluye información de las principales empresas del sector público. Los datos se encuentran disponibles desde diciembre de 2001 hasta septiembre de 2014. Por esto, se supone que el saldo de proveedores del año 2000 es equivalente al de 2001.</t>
    </r>
  </si>
  <si>
    <t xml:space="preserve">Sector Petrolero: indicador de Calidad por riesgo (IC) </t>
  </si>
  <si>
    <t>Sector Petrolero: indicador de calidad por Mora (IM)</t>
  </si>
  <si>
    <t>Caracterización de las mipymes y sus indicadores de riesgo de crédito</t>
  </si>
  <si>
    <t>Resultados del ejercicio de estrés</t>
  </si>
  <si>
    <t>Carácterísticas generales de los créditos otorgados al sector corporativo privado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</si>
</sst>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3" formatCode="_(* #,##0.00_);_(* \(#,##0.00\);_(* &quot;-&quot;??_);_(@_)"/>
    <numFmt numFmtId="164" formatCode="0.000"/>
    <numFmt numFmtId="165" formatCode="_ * #,##0.00_ ;_ * \-#,##0.00_ ;_ * &quot;-&quot;??_ ;_ @_ "/>
    <numFmt numFmtId="166" formatCode="_-* #,##0.00\ _P_t_a_-;\-* #,##0.00\ _P_t_a_-;_-* &quot;-&quot;??\ _P_t_a_-;_-@_-"/>
    <numFmt numFmtId="167" formatCode="_-* #,##0.00\ _p_t_a_-;\-* #,##0.00\ _p_t_a_-;_-* &quot;-&quot;??\ _p_t_a_-;_-@_-"/>
    <numFmt numFmtId="168" formatCode="General_)"/>
    <numFmt numFmtId="169" formatCode="0.0"/>
    <numFmt numFmtId="170" formatCode="0.0000"/>
    <numFmt numFmtId="171" formatCode="0.0%"/>
    <numFmt numFmtId="172" formatCode="_(* #,##0_);_(* \(#,##0\);_(* &quot;-&quot;??_);_(@_)"/>
    <numFmt numFmtId="173" formatCode="0.000000"/>
  </numFmts>
  <fonts count="28"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b/>
      <sz val="10"/>
      <name val="Tahoma"/>
      <family val="2"/>
    </font>
    <font>
      <sz val="10"/>
      <name val="Tahoma"/>
      <family val="2"/>
    </font>
    <font>
      <b/>
      <vertAlign val="superscript"/>
      <sz val="11"/>
      <color theme="1"/>
      <name val="Calibri"/>
      <family val="2"/>
      <scheme val="minor"/>
    </font>
    <font>
      <sz val="11"/>
      <color rgb="FF9E0000"/>
      <name val="ZapfHumnst BT"/>
      <family val="2"/>
    </font>
    <font>
      <sz val="10"/>
      <name val="Arial"/>
      <family val="2"/>
    </font>
    <font>
      <sz val="10"/>
      <name val="MS Sans Serif"/>
      <family val="2"/>
    </font>
    <font>
      <sz val="10"/>
      <name val="Courier"/>
      <family val="3"/>
    </font>
    <font>
      <sz val="10"/>
      <name val="Calibri"/>
      <family val="2"/>
      <scheme val="minor"/>
    </font>
    <font>
      <sz val="11"/>
      <name val="Calibri"/>
      <family val="2"/>
      <scheme val="minor"/>
    </font>
    <font>
      <sz val="11"/>
      <color rgb="FFC00000"/>
      <name val="ZapfHumnst BT"/>
      <family val="2"/>
    </font>
    <font>
      <b/>
      <sz val="11"/>
      <color rgb="FF9E0000"/>
      <name val="ZapfHumnst BT"/>
      <family val="2"/>
    </font>
    <font>
      <b/>
      <sz val="11"/>
      <color theme="1"/>
      <name val="ZapfHumnst BT"/>
      <family val="2"/>
    </font>
    <font>
      <sz val="11"/>
      <color theme="1"/>
      <name val="ZapfHumnst BT"/>
      <family val="2"/>
    </font>
    <font>
      <sz val="10"/>
      <color theme="1"/>
      <name val="ZapfHumnst BT"/>
      <family val="2"/>
    </font>
    <font>
      <b/>
      <sz val="11"/>
      <color rgb="FFFF0000"/>
      <name val="Calibri"/>
      <family val="2"/>
      <scheme val="minor"/>
    </font>
    <font>
      <sz val="11"/>
      <color rgb="FF9E0000"/>
      <name val="Calibri"/>
      <family val="2"/>
      <scheme val="minor"/>
    </font>
    <font>
      <sz val="9"/>
      <color rgb="FF000000"/>
      <name val="ZapfHumnst BT"/>
      <family val="2"/>
    </font>
    <font>
      <sz val="9"/>
      <color theme="1"/>
      <name val="ZapfHumnst BT"/>
      <family val="2"/>
    </font>
    <font>
      <b/>
      <sz val="9"/>
      <color theme="1"/>
      <name val="ZapfHumnst BT"/>
      <family val="2"/>
    </font>
    <font>
      <i/>
      <sz val="10"/>
      <color theme="1"/>
      <name val="ZapfHumnst BT"/>
      <family val="2"/>
    </font>
    <font>
      <sz val="10"/>
      <name val="ZapfHumnst BT"/>
      <family val="2"/>
    </font>
    <font>
      <sz val="10"/>
      <color rgb="FFFF0000"/>
      <name val="ZapfHumnst BT"/>
      <family val="2"/>
    </font>
    <font>
      <sz val="10"/>
      <color rgb="FF000000"/>
      <name val="ZapfHumnst BT"/>
      <family val="2"/>
    </font>
    <font>
      <b/>
      <sz val="11"/>
      <color rgb="FFC00000"/>
      <name val="Calibri"/>
      <family val="2"/>
      <scheme val="minor"/>
    </font>
  </fonts>
  <fills count="7">
    <fill>
      <patternFill patternType="none"/>
    </fill>
    <fill>
      <patternFill patternType="gray125"/>
    </fill>
    <fill>
      <patternFill patternType="solid">
        <fgColor rgb="FFD3D3D3"/>
        <bgColor indexed="64"/>
      </patternFill>
    </fill>
    <fill>
      <patternFill patternType="solid">
        <fgColor theme="0" tint="-0.14999847407452621"/>
        <bgColor indexed="64"/>
      </patternFill>
    </fill>
    <fill>
      <patternFill patternType="solid">
        <fgColor theme="0"/>
        <bgColor indexed="64"/>
      </patternFill>
    </fill>
    <fill>
      <patternFill patternType="solid">
        <fgColor rgb="FFF6E7E6"/>
        <bgColor indexed="64"/>
      </patternFill>
    </fill>
    <fill>
      <patternFill patternType="solid">
        <fgColor theme="5" tint="0.59999389629810485"/>
        <bgColor indexed="64"/>
      </patternFill>
    </fill>
  </fills>
  <borders count="1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medium">
        <color rgb="FF9E0000"/>
      </right>
      <top/>
      <bottom style="medium">
        <color rgb="FF9E0000"/>
      </bottom>
      <diagonal/>
    </border>
    <border>
      <left style="medium">
        <color rgb="FF9E0000"/>
      </left>
      <right style="medium">
        <color rgb="FF9E0000"/>
      </right>
      <top/>
      <bottom style="medium">
        <color rgb="FF9E0000"/>
      </bottom>
      <diagonal/>
    </border>
    <border>
      <left/>
      <right/>
      <top/>
      <bottom style="medium">
        <color rgb="FF9E0000"/>
      </bottom>
      <diagonal/>
    </border>
    <border>
      <left/>
      <right/>
      <top style="medium">
        <color rgb="FF9E0000"/>
      </top>
      <bottom/>
      <diagonal/>
    </border>
    <border>
      <left style="medium">
        <color indexed="64"/>
      </left>
      <right/>
      <top/>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s>
  <cellStyleXfs count="33">
    <xf numFmtId="0" fontId="0" fillId="0" borderId="0"/>
    <xf numFmtId="43" fontId="1" fillId="0" borderId="0" applyFont="0" applyFill="0" applyBorder="0" applyAlignment="0" applyProtection="0"/>
    <xf numFmtId="9" fontId="1" fillId="0" borderId="0" applyFont="0" applyFill="0" applyBorder="0" applyAlignment="0" applyProtection="0"/>
    <xf numFmtId="0" fontId="4" fillId="2" borderId="0"/>
    <xf numFmtId="165" fontId="8" fillId="0" borderId="0" applyFont="0" applyFill="0" applyBorder="0" applyAlignment="0" applyProtection="0"/>
    <xf numFmtId="43" fontId="1" fillId="0" borderId="0" applyFont="0" applyFill="0" applyBorder="0" applyAlignment="0" applyProtection="0"/>
    <xf numFmtId="165"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7" fontId="8" fillId="0" borderId="0" applyFont="0" applyFill="0" applyBorder="0" applyAlignment="0" applyProtection="0"/>
    <xf numFmtId="0" fontId="9" fillId="0" borderId="0"/>
    <xf numFmtId="0" fontId="9" fillId="0" borderId="0"/>
    <xf numFmtId="168" fontId="10" fillId="0" borderId="0"/>
    <xf numFmtId="0" fontId="5" fillId="0" borderId="0"/>
    <xf numFmtId="0" fontId="8"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1" fillId="0" borderId="0"/>
    <xf numFmtId="0" fontId="8" fillId="0" borderId="0"/>
    <xf numFmtId="0" fontId="8" fillId="0" borderId="0"/>
    <xf numFmtId="168" fontId="10" fillId="0" borderId="0"/>
    <xf numFmtId="0" fontId="8" fillId="0" borderId="0"/>
    <xf numFmtId="0" fontId="8" fillId="0" borderId="0"/>
    <xf numFmtId="0" fontId="1" fillId="0" borderId="0"/>
    <xf numFmtId="0" fontId="9" fillId="0" borderId="0"/>
    <xf numFmtId="0" fontId="9" fillId="0" borderId="0"/>
    <xf numFmtId="9" fontId="8" fillId="0" borderId="0" applyFont="0" applyFill="0" applyBorder="0" applyAlignment="0" applyProtection="0"/>
    <xf numFmtId="9" fontId="8" fillId="0" borderId="0" applyFont="0" applyFill="0" applyBorder="0" applyAlignment="0" applyProtection="0"/>
  </cellStyleXfs>
  <cellXfs count="115">
    <xf numFmtId="0" fontId="0" fillId="0" borderId="0" xfId="0"/>
    <xf numFmtId="0" fontId="0" fillId="0" borderId="0" xfId="0" applyBorder="1"/>
    <xf numFmtId="43" fontId="0" fillId="0" borderId="0" xfId="0" applyNumberFormat="1"/>
    <xf numFmtId="43" fontId="0" fillId="0" borderId="0" xfId="1" applyFont="1"/>
    <xf numFmtId="2" fontId="0" fillId="0" borderId="0" xfId="0" applyNumberFormat="1"/>
    <xf numFmtId="43" fontId="0" fillId="0" borderId="0" xfId="1" applyFont="1" applyFill="1"/>
    <xf numFmtId="17" fontId="0" fillId="0" borderId="0" xfId="0" applyNumberFormat="1"/>
    <xf numFmtId="164" fontId="0" fillId="0" borderId="0" xfId="0" applyNumberFormat="1"/>
    <xf numFmtId="0" fontId="2" fillId="0" borderId="2" xfId="0" applyFont="1" applyBorder="1" applyAlignment="1">
      <alignment horizontal="center"/>
    </xf>
    <xf numFmtId="2" fontId="0" fillId="0" borderId="0" xfId="0" applyNumberFormat="1" applyAlignment="1">
      <alignment horizontal="center"/>
    </xf>
    <xf numFmtId="0" fontId="2" fillId="0" borderId="2" xfId="0" applyFont="1" applyBorder="1" applyAlignment="1">
      <alignment horizontal="center" vertical="center" wrapText="1"/>
    </xf>
    <xf numFmtId="0" fontId="0" fillId="4" borderId="0" xfId="0" applyFill="1"/>
    <xf numFmtId="0" fontId="7" fillId="4" borderId="0" xfId="0" applyFont="1" applyFill="1"/>
    <xf numFmtId="0" fontId="0" fillId="4" borderId="0" xfId="0" applyFill="1" applyAlignment="1">
      <alignment wrapText="1"/>
    </xf>
    <xf numFmtId="0" fontId="0" fillId="0" borderId="0" xfId="0" applyAlignment="1">
      <alignment horizontal="center"/>
    </xf>
    <xf numFmtId="43" fontId="0" fillId="0" borderId="0" xfId="1" applyFont="1" applyFill="1" applyBorder="1"/>
    <xf numFmtId="3" fontId="11" fillId="0" borderId="0" xfId="0" applyNumberFormat="1" applyFont="1"/>
    <xf numFmtId="2" fontId="0" fillId="0" borderId="0" xfId="0" applyNumberFormat="1" applyAlignment="1">
      <alignment horizontal="center" vertical="center"/>
    </xf>
    <xf numFmtId="169" fontId="0" fillId="0" borderId="0" xfId="0" applyNumberFormat="1"/>
    <xf numFmtId="170" fontId="0" fillId="0" borderId="0" xfId="0" applyNumberFormat="1"/>
    <xf numFmtId="0" fontId="7" fillId="0" borderId="0" xfId="0" applyFont="1" applyFill="1"/>
    <xf numFmtId="0" fontId="0" fillId="0" borderId="0" xfId="0" applyFill="1"/>
    <xf numFmtId="0" fontId="13" fillId="0" borderId="0" xfId="0" applyFont="1"/>
    <xf numFmtId="171" fontId="0" fillId="0" borderId="0" xfId="2" applyNumberFormat="1" applyFont="1" applyAlignment="1">
      <alignment horizontal="center"/>
    </xf>
    <xf numFmtId="164" fontId="0" fillId="0" borderId="0" xfId="0" applyNumberFormat="1" applyAlignment="1">
      <alignment horizontal="center"/>
    </xf>
    <xf numFmtId="169" fontId="0" fillId="0" borderId="0" xfId="0" applyNumberFormat="1" applyAlignment="1">
      <alignment horizontal="center"/>
    </xf>
    <xf numFmtId="0" fontId="0" fillId="0" borderId="0" xfId="0" applyAlignment="1"/>
    <xf numFmtId="0" fontId="0" fillId="0" borderId="0" xfId="0" applyAlignment="1">
      <alignment horizontal="left"/>
    </xf>
    <xf numFmtId="0" fontId="14" fillId="5" borderId="4" xfId="0" applyFont="1" applyFill="1" applyBorder="1" applyAlignment="1">
      <alignment horizontal="center" vertical="center"/>
    </xf>
    <xf numFmtId="0" fontId="14" fillId="5" borderId="5" xfId="0" applyFont="1" applyFill="1" applyBorder="1" applyAlignment="1">
      <alignment horizontal="center" vertical="center"/>
    </xf>
    <xf numFmtId="0" fontId="14" fillId="5" borderId="5" xfId="0" applyFont="1" applyFill="1" applyBorder="1" applyAlignment="1">
      <alignment horizontal="center"/>
    </xf>
    <xf numFmtId="0" fontId="14" fillId="5" borderId="4" xfId="0" applyFont="1" applyFill="1" applyBorder="1" applyAlignment="1">
      <alignment horizontal="center"/>
    </xf>
    <xf numFmtId="0" fontId="14" fillId="5" borderId="6" xfId="0" applyFont="1" applyFill="1" applyBorder="1" applyAlignment="1">
      <alignment horizontal="center"/>
    </xf>
    <xf numFmtId="0" fontId="16" fillId="0" borderId="0" xfId="0" applyFont="1" applyFill="1" applyBorder="1" applyAlignment="1">
      <alignment horizontal="center"/>
    </xf>
    <xf numFmtId="169" fontId="17" fillId="0" borderId="0" xfId="0" applyNumberFormat="1" applyFont="1" applyFill="1" applyBorder="1" applyAlignment="1">
      <alignment horizontal="right"/>
    </xf>
    <xf numFmtId="169" fontId="17" fillId="0" borderId="7" xfId="0" applyNumberFormat="1" applyFont="1" applyFill="1" applyBorder="1" applyAlignment="1">
      <alignment horizontal="right"/>
    </xf>
    <xf numFmtId="0" fontId="16" fillId="0" borderId="6" xfId="0" applyFont="1" applyFill="1" applyBorder="1" applyAlignment="1">
      <alignment horizontal="center"/>
    </xf>
    <xf numFmtId="169" fontId="17" fillId="0" borderId="6" xfId="0" applyNumberFormat="1" applyFont="1" applyFill="1" applyBorder="1" applyAlignment="1">
      <alignment horizontal="right"/>
    </xf>
    <xf numFmtId="172" fontId="17" fillId="0" borderId="0" xfId="1" applyNumberFormat="1" applyFont="1" applyFill="1" applyBorder="1" applyAlignment="1">
      <alignment horizontal="right" vertical="center"/>
    </xf>
    <xf numFmtId="172" fontId="17" fillId="0" borderId="6" xfId="1" applyNumberFormat="1" applyFont="1" applyFill="1" applyBorder="1" applyAlignment="1">
      <alignment horizontal="right" vertical="center"/>
    </xf>
    <xf numFmtId="43" fontId="17" fillId="0" borderId="0" xfId="1" applyFont="1" applyFill="1" applyBorder="1" applyAlignment="1">
      <alignment horizontal="right" vertical="center"/>
    </xf>
    <xf numFmtId="169" fontId="17" fillId="0" borderId="0" xfId="0" applyNumberFormat="1" applyFont="1" applyFill="1" applyBorder="1" applyAlignment="1">
      <alignment horizontal="right" vertical="center"/>
    </xf>
    <xf numFmtId="169" fontId="17" fillId="0" borderId="6" xfId="0" applyNumberFormat="1" applyFont="1" applyFill="1" applyBorder="1" applyAlignment="1">
      <alignment horizontal="right" vertical="center"/>
    </xf>
    <xf numFmtId="0" fontId="0" fillId="4" borderId="9" xfId="0" applyFill="1" applyBorder="1" applyAlignment="1">
      <alignment horizontal="center"/>
    </xf>
    <xf numFmtId="169" fontId="0" fillId="4" borderId="0" xfId="0" applyNumberFormat="1" applyFill="1" applyBorder="1" applyAlignment="1">
      <alignment horizontal="center" vertical="center"/>
    </xf>
    <xf numFmtId="169" fontId="0" fillId="4" borderId="10" xfId="0" applyNumberFormat="1" applyFill="1" applyBorder="1" applyAlignment="1">
      <alignment horizontal="center" vertical="center"/>
    </xf>
    <xf numFmtId="0" fontId="0" fillId="4" borderId="12" xfId="0" applyFill="1" applyBorder="1" applyAlignment="1">
      <alignment horizontal="center"/>
    </xf>
    <xf numFmtId="169" fontId="0" fillId="4" borderId="13" xfId="0" applyNumberFormat="1" applyFill="1" applyBorder="1" applyAlignment="1">
      <alignment horizontal="center" vertical="center"/>
    </xf>
    <xf numFmtId="169" fontId="0" fillId="4" borderId="14" xfId="0" applyNumberFormat="1" applyFill="1" applyBorder="1" applyAlignment="1">
      <alignment horizontal="center" vertical="center"/>
    </xf>
    <xf numFmtId="10" fontId="0" fillId="0" borderId="0" xfId="0" applyNumberFormat="1" applyFill="1"/>
    <xf numFmtId="171" fontId="0" fillId="0" borderId="0" xfId="0" applyNumberFormat="1"/>
    <xf numFmtId="0" fontId="2" fillId="0" borderId="0" xfId="0" applyFont="1"/>
    <xf numFmtId="0" fontId="0" fillId="0" borderId="0" xfId="0" applyAlignment="1">
      <alignment horizontal="left"/>
    </xf>
    <xf numFmtId="2" fontId="0" fillId="0" borderId="0" xfId="1" applyNumberFormat="1" applyFont="1" applyAlignment="1">
      <alignment horizontal="center"/>
    </xf>
    <xf numFmtId="2" fontId="12" fillId="0" borderId="0" xfId="0" applyNumberFormat="1" applyFont="1" applyAlignment="1">
      <alignment horizontal="center"/>
    </xf>
    <xf numFmtId="0" fontId="12" fillId="0" borderId="0" xfId="0" applyFont="1"/>
    <xf numFmtId="0" fontId="7" fillId="0" borderId="0" xfId="0" applyFont="1"/>
    <xf numFmtId="0" fontId="18" fillId="0" borderId="0" xfId="0" applyFont="1"/>
    <xf numFmtId="2" fontId="0" fillId="0" borderId="0" xfId="0" applyNumberFormat="1" applyFill="1" applyAlignment="1">
      <alignment horizontal="center"/>
    </xf>
    <xf numFmtId="2" fontId="0" fillId="0" borderId="0" xfId="0" applyNumberFormat="1" applyFill="1"/>
    <xf numFmtId="169" fontId="0" fillId="0" borderId="0" xfId="0" applyNumberFormat="1" applyFill="1"/>
    <xf numFmtId="0" fontId="16" fillId="0" borderId="0" xfId="0" applyFont="1"/>
    <xf numFmtId="10" fontId="0" fillId="0" borderId="0" xfId="0" applyNumberFormat="1"/>
    <xf numFmtId="10" fontId="0" fillId="0" borderId="0" xfId="2" applyNumberFormat="1" applyFont="1"/>
    <xf numFmtId="173" fontId="0" fillId="0" borderId="0" xfId="0" applyNumberFormat="1"/>
    <xf numFmtId="0" fontId="19" fillId="4" borderId="0" xfId="0" applyFont="1" applyFill="1"/>
    <xf numFmtId="173" fontId="0" fillId="4" borderId="0" xfId="0" applyNumberFormat="1" applyFill="1"/>
    <xf numFmtId="0" fontId="19" fillId="0" borderId="0" xfId="0" applyFont="1"/>
    <xf numFmtId="0" fontId="13" fillId="0" borderId="0" xfId="0" applyFont="1" applyAlignment="1">
      <alignment horizontal="left" vertical="center"/>
    </xf>
    <xf numFmtId="2" fontId="0" fillId="0" borderId="0" xfId="0" applyNumberFormat="1" applyAlignment="1">
      <alignment horizontal="right"/>
    </xf>
    <xf numFmtId="0" fontId="17" fillId="0" borderId="16" xfId="0" applyFont="1" applyBorder="1"/>
    <xf numFmtId="172" fontId="17" fillId="0" borderId="0" xfId="1" applyNumberFormat="1" applyFont="1"/>
    <xf numFmtId="0" fontId="17" fillId="0" borderId="0" xfId="0" applyFont="1" applyFill="1" applyBorder="1"/>
    <xf numFmtId="43" fontId="17" fillId="0" borderId="0" xfId="1" applyFont="1"/>
    <xf numFmtId="2" fontId="17" fillId="0" borderId="0" xfId="0" applyNumberFormat="1" applyFont="1"/>
    <xf numFmtId="0" fontId="17" fillId="0" borderId="13" xfId="0" applyFont="1" applyBorder="1"/>
    <xf numFmtId="0" fontId="0" fillId="0" borderId="16" xfId="0" applyBorder="1"/>
    <xf numFmtId="0" fontId="20" fillId="0" borderId="0" xfId="0" applyFont="1" applyAlignment="1">
      <alignment vertical="center"/>
    </xf>
    <xf numFmtId="0" fontId="0" fillId="0" borderId="13" xfId="0" applyBorder="1"/>
    <xf numFmtId="0" fontId="22" fillId="0" borderId="13" xfId="0" applyFont="1" applyBorder="1" applyAlignment="1">
      <alignment horizontal="center" vertical="center"/>
    </xf>
    <xf numFmtId="0" fontId="21" fillId="0" borderId="0" xfId="0" applyFont="1" applyFill="1" applyAlignment="1">
      <alignment vertical="center" wrapText="1"/>
    </xf>
    <xf numFmtId="169" fontId="17" fillId="0" borderId="0" xfId="0" applyNumberFormat="1" applyFont="1" applyAlignment="1">
      <alignment horizontal="center" vertical="center"/>
    </xf>
    <xf numFmtId="0" fontId="0" fillId="0" borderId="0" xfId="0" applyAlignment="1">
      <alignment vertical="center"/>
    </xf>
    <xf numFmtId="1" fontId="17" fillId="0" borderId="0" xfId="0" applyNumberFormat="1" applyFont="1" applyFill="1" applyAlignment="1">
      <alignment horizontal="center" vertical="center"/>
    </xf>
    <xf numFmtId="1" fontId="17" fillId="0" borderId="0" xfId="0" applyNumberFormat="1" applyFont="1" applyAlignment="1">
      <alignment horizontal="center" vertical="center"/>
    </xf>
    <xf numFmtId="169" fontId="17" fillId="0" borderId="0" xfId="0" applyNumberFormat="1" applyFont="1" applyFill="1" applyAlignment="1">
      <alignment horizontal="center" vertical="center"/>
    </xf>
    <xf numFmtId="0" fontId="21" fillId="0" borderId="13" xfId="0" applyFont="1" applyFill="1" applyBorder="1" applyAlignment="1">
      <alignment vertical="center" wrapText="1"/>
    </xf>
    <xf numFmtId="169" fontId="17" fillId="0" borderId="13" xfId="0" applyNumberFormat="1" applyFont="1" applyBorder="1" applyAlignment="1">
      <alignment horizontal="center" vertical="center"/>
    </xf>
    <xf numFmtId="0" fontId="17" fillId="0" borderId="0" xfId="0" applyFont="1"/>
    <xf numFmtId="0" fontId="15" fillId="0" borderId="0" xfId="0" applyFont="1"/>
    <xf numFmtId="0" fontId="17" fillId="4" borderId="0" xfId="0" applyFont="1" applyFill="1" applyAlignment="1"/>
    <xf numFmtId="0" fontId="17" fillId="4" borderId="0" xfId="0" applyFont="1" applyFill="1"/>
    <xf numFmtId="0" fontId="17" fillId="0" borderId="0" xfId="0" applyFont="1" applyFill="1" applyAlignment="1"/>
    <xf numFmtId="0" fontId="17" fillId="0" borderId="0" xfId="0" applyFont="1" applyFill="1"/>
    <xf numFmtId="0" fontId="17" fillId="0" borderId="0" xfId="0" applyFont="1" applyAlignment="1"/>
    <xf numFmtId="0" fontId="17" fillId="0" borderId="0" xfId="0" applyFont="1" applyAlignment="1">
      <alignment horizontal="left"/>
    </xf>
    <xf numFmtId="0" fontId="27" fillId="0" borderId="0" xfId="0" applyFont="1"/>
    <xf numFmtId="0" fontId="2" fillId="3" borderId="0" xfId="0" applyFont="1" applyFill="1" applyAlignment="1">
      <alignment horizontal="center" vertical="center" wrapText="1"/>
    </xf>
    <xf numFmtId="0" fontId="17" fillId="4" borderId="0" xfId="0" applyFont="1" applyFill="1" applyAlignment="1">
      <alignment horizontal="left" vertical="top" wrapText="1"/>
    </xf>
    <xf numFmtId="0" fontId="17" fillId="0" borderId="0" xfId="0" applyFont="1" applyFill="1" applyAlignment="1">
      <alignment horizontal="left" vertical="top" wrapText="1"/>
    </xf>
    <xf numFmtId="0" fontId="3" fillId="3" borderId="3"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0" xfId="0" applyFont="1" applyFill="1" applyBorder="1" applyAlignment="1">
      <alignment horizontal="center" vertical="center"/>
    </xf>
    <xf numFmtId="0" fontId="15" fillId="0" borderId="0"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11" xfId="0" applyFont="1" applyFill="1" applyBorder="1" applyAlignment="1">
      <alignment horizontal="center" vertical="center" wrapText="1"/>
    </xf>
    <xf numFmtId="0" fontId="0" fillId="0" borderId="0" xfId="0" applyAlignment="1">
      <alignment horizontal="left"/>
    </xf>
    <xf numFmtId="0" fontId="0" fillId="0" borderId="0" xfId="0" applyAlignment="1">
      <alignment horizontal="center"/>
    </xf>
    <xf numFmtId="0" fontId="17" fillId="4" borderId="0" xfId="0" applyFont="1" applyFill="1" applyAlignment="1">
      <alignment horizontal="left" wrapText="1"/>
    </xf>
    <xf numFmtId="0" fontId="2" fillId="0" borderId="0" xfId="0" applyFont="1" applyAlignment="1">
      <alignment horizontal="center"/>
    </xf>
    <xf numFmtId="0" fontId="0" fillId="4" borderId="0" xfId="0" applyFill="1" applyAlignment="1">
      <alignment horizontal="center"/>
    </xf>
    <xf numFmtId="0" fontId="15" fillId="0" borderId="15" xfId="0" applyFont="1" applyBorder="1" applyAlignment="1">
      <alignment horizontal="center"/>
    </xf>
    <xf numFmtId="0" fontId="26" fillId="0" borderId="0" xfId="0" applyFont="1" applyAlignment="1">
      <alignment horizontal="left" vertical="top" wrapText="1"/>
    </xf>
    <xf numFmtId="0" fontId="17" fillId="0" borderId="0" xfId="0" applyFont="1" applyAlignment="1">
      <alignment horizontal="left" vertical="top" wrapText="1"/>
    </xf>
  </cellXfs>
  <cellStyles count="33">
    <cellStyle name="headerStyle" xfId="3"/>
    <cellStyle name="Millares" xfId="1" builtinId="3"/>
    <cellStyle name="Millares 2" xfId="4"/>
    <cellStyle name="Millares 2 2" xfId="5"/>
    <cellStyle name="Millares 3" xfId="6"/>
    <cellStyle name="Millares 4" xfId="7"/>
    <cellStyle name="Millares 5" xfId="8"/>
    <cellStyle name="Millares 6" xfId="9"/>
    <cellStyle name="Normal" xfId="0" builtinId="0"/>
    <cellStyle name="Normal 10" xfId="10"/>
    <cellStyle name="Normal 11" xfId="11"/>
    <cellStyle name="Normal 12" xfId="12"/>
    <cellStyle name="Normal 2" xfId="13"/>
    <cellStyle name="Normal 2 2" xfId="14"/>
    <cellStyle name="Normal 2 2 2" xfId="15"/>
    <cellStyle name="Normal 2 2 3" xfId="16"/>
    <cellStyle name="Normal 2 2 4" xfId="17"/>
    <cellStyle name="Normal 2 2 5" xfId="18"/>
    <cellStyle name="Normal 2 3" xfId="19"/>
    <cellStyle name="Normal 2 4" xfId="20"/>
    <cellStyle name="Normal 2 5" xfId="21"/>
    <cellStyle name="Normal 2 6" xfId="22"/>
    <cellStyle name="Normal 3" xfId="23"/>
    <cellStyle name="Normal 3 2" xfId="24"/>
    <cellStyle name="Normal 4" xfId="25"/>
    <cellStyle name="Normal 5" xfId="26"/>
    <cellStyle name="Normal 6" xfId="27"/>
    <cellStyle name="Normal 7" xfId="28"/>
    <cellStyle name="Normal 8" xfId="29"/>
    <cellStyle name="Normal 9" xfId="30"/>
    <cellStyle name="Porcentaje" xfId="2" builtinId="5"/>
    <cellStyle name="Porcentaje 2" xfId="31"/>
    <cellStyle name="Porcentaje 3" xfId="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3085657292850815E-2"/>
          <c:y val="7.7061331715177706E-2"/>
          <c:w val="0.90324575925839645"/>
          <c:h val="0.66821235001912682"/>
        </c:manualLayout>
      </c:layout>
      <c:barChart>
        <c:barDir val="col"/>
        <c:grouping val="stacked"/>
        <c:varyColors val="0"/>
        <c:ser>
          <c:idx val="0"/>
          <c:order val="0"/>
          <c:tx>
            <c:strRef>
              <c:f>'Gráifco 32A'!$E$2:$E$3</c:f>
              <c:strCache>
                <c:ptCount val="1"/>
                <c:pt idx="0">
                  <c:v>Crédito con instituciones financieras nacionales c/  </c:v>
                </c:pt>
              </c:strCache>
            </c:strRef>
          </c:tx>
          <c:spPr>
            <a:solidFill>
              <a:srgbClr val="C00000"/>
            </a:solidFill>
          </c:spPr>
          <c:invertIfNegative val="0"/>
          <c:cat>
            <c:strRef>
              <c:f>'Gráifco 32A'!$A$4:$A$18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32A'!$E$4:$E$18</c:f>
              <c:numCache>
                <c:formatCode>0.00</c:formatCode>
                <c:ptCount val="15"/>
                <c:pt idx="0">
                  <c:v>8.6520645329984163</c:v>
                </c:pt>
                <c:pt idx="1">
                  <c:v>8.6026606215786323</c:v>
                </c:pt>
                <c:pt idx="2">
                  <c:v>10.645046933260208</c:v>
                </c:pt>
                <c:pt idx="3">
                  <c:v>11.247677849819759</c:v>
                </c:pt>
                <c:pt idx="4">
                  <c:v>12.094626626364368</c:v>
                </c:pt>
                <c:pt idx="5">
                  <c:v>12.746413441128052</c:v>
                </c:pt>
                <c:pt idx="6">
                  <c:v>14.70409747159478</c:v>
                </c:pt>
                <c:pt idx="7">
                  <c:v>16.331815227104958</c:v>
                </c:pt>
                <c:pt idx="8">
                  <c:v>17.972001603110499</c:v>
                </c:pt>
                <c:pt idx="9">
                  <c:v>16.777228019155128</c:v>
                </c:pt>
                <c:pt idx="10">
                  <c:v>18.352714995160582</c:v>
                </c:pt>
                <c:pt idx="11">
                  <c:v>19.329649769799722</c:v>
                </c:pt>
                <c:pt idx="12">
                  <c:v>20.876113696622088</c:v>
                </c:pt>
                <c:pt idx="13">
                  <c:v>21.652907413295242</c:v>
                </c:pt>
                <c:pt idx="14">
                  <c:v>23.085073228339773</c:v>
                </c:pt>
              </c:numCache>
            </c:numRef>
          </c:val>
        </c:ser>
        <c:ser>
          <c:idx val="2"/>
          <c:order val="1"/>
          <c:tx>
            <c:strRef>
              <c:f>'Gráifco 32A'!$F$2</c:f>
              <c:strCache>
                <c:ptCount val="1"/>
                <c:pt idx="0">
                  <c:v>Crédito con instituciones financieras del exterior d/</c:v>
                </c:pt>
              </c:strCache>
            </c:strRef>
          </c:tx>
          <c:spPr>
            <a:solidFill>
              <a:schemeClr val="bg2">
                <a:lumMod val="25000"/>
              </a:schemeClr>
            </a:solidFill>
          </c:spPr>
          <c:invertIfNegative val="0"/>
          <c:cat>
            <c:strRef>
              <c:f>'Gráifco 32A'!$A$4:$A$18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32A'!$F$4:$F$18</c:f>
              <c:numCache>
                <c:formatCode>0.00</c:formatCode>
                <c:ptCount val="15"/>
                <c:pt idx="0">
                  <c:v>9.9325019527276925</c:v>
                </c:pt>
                <c:pt idx="1">
                  <c:v>9.7538417197536873</c:v>
                </c:pt>
                <c:pt idx="2">
                  <c:v>10.954148634820084</c:v>
                </c:pt>
                <c:pt idx="3">
                  <c:v>8.3535285747213273</c:v>
                </c:pt>
                <c:pt idx="4">
                  <c:v>5.6324982350288817</c:v>
                </c:pt>
                <c:pt idx="5">
                  <c:v>4.633031803277107</c:v>
                </c:pt>
                <c:pt idx="6">
                  <c:v>4.1106970247683474</c:v>
                </c:pt>
                <c:pt idx="7">
                  <c:v>3.4530314481586597</c:v>
                </c:pt>
                <c:pt idx="8">
                  <c:v>3.6430287802805612</c:v>
                </c:pt>
                <c:pt idx="9">
                  <c:v>3.3494994296606988</c:v>
                </c:pt>
                <c:pt idx="10">
                  <c:v>4.4122372831090537</c:v>
                </c:pt>
                <c:pt idx="11">
                  <c:v>5.0130038049393395</c:v>
                </c:pt>
                <c:pt idx="12">
                  <c:v>3.6939877200997886</c:v>
                </c:pt>
                <c:pt idx="13">
                  <c:v>4.6820973779987458</c:v>
                </c:pt>
                <c:pt idx="14">
                  <c:v>5.1256567445129342</c:v>
                </c:pt>
              </c:numCache>
            </c:numRef>
          </c:val>
        </c:ser>
        <c:ser>
          <c:idx val="4"/>
          <c:order val="2"/>
          <c:tx>
            <c:strRef>
              <c:f>'Gráifco 32A'!$G$2:$G$3</c:f>
              <c:strCache>
                <c:ptCount val="1"/>
                <c:pt idx="0">
                  <c:v>Bonos emitidos en el mercado local</c:v>
                </c:pt>
              </c:strCache>
            </c:strRef>
          </c:tx>
          <c:spPr>
            <a:solidFill>
              <a:schemeClr val="accent6">
                <a:lumMod val="50000"/>
              </a:schemeClr>
            </a:solidFill>
          </c:spPr>
          <c:invertIfNegative val="0"/>
          <c:cat>
            <c:strRef>
              <c:f>'Gráifco 32A'!$A$4:$A$18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32A'!$G$4:$G$18</c:f>
              <c:numCache>
                <c:formatCode>0.00</c:formatCode>
                <c:ptCount val="15"/>
                <c:pt idx="0">
                  <c:v>0.7459823823845616</c:v>
                </c:pt>
                <c:pt idx="1">
                  <c:v>1.1055114036023133</c:v>
                </c:pt>
                <c:pt idx="2">
                  <c:v>1.5640638976062253</c:v>
                </c:pt>
                <c:pt idx="3">
                  <c:v>1.5384819363132205</c:v>
                </c:pt>
                <c:pt idx="4">
                  <c:v>1.8212469718551509</c:v>
                </c:pt>
                <c:pt idx="5">
                  <c:v>2.170884618391276</c:v>
                </c:pt>
                <c:pt idx="6">
                  <c:v>2.0521653312549244</c:v>
                </c:pt>
                <c:pt idx="7">
                  <c:v>1.9911252551188732</c:v>
                </c:pt>
                <c:pt idx="8">
                  <c:v>1.7993827665635662</c:v>
                </c:pt>
                <c:pt idx="9">
                  <c:v>2.4590393947410822</c:v>
                </c:pt>
                <c:pt idx="10">
                  <c:v>2.4027196531600405</c:v>
                </c:pt>
                <c:pt idx="11">
                  <c:v>1.9654738782414125</c:v>
                </c:pt>
                <c:pt idx="12">
                  <c:v>2.01591549963655</c:v>
                </c:pt>
                <c:pt idx="13">
                  <c:v>2.1887057835101689</c:v>
                </c:pt>
                <c:pt idx="14">
                  <c:v>2.2567723674651434</c:v>
                </c:pt>
              </c:numCache>
            </c:numRef>
          </c:val>
        </c:ser>
        <c:ser>
          <c:idx val="3"/>
          <c:order val="3"/>
          <c:tx>
            <c:strRef>
              <c:f>'Gráifco 32A'!$H$2:$H$3</c:f>
              <c:strCache>
                <c:ptCount val="1"/>
                <c:pt idx="0">
                  <c:v>Bonos emitidos en el exterior</c:v>
                </c:pt>
              </c:strCache>
            </c:strRef>
          </c:tx>
          <c:spPr>
            <a:solidFill>
              <a:schemeClr val="bg1">
                <a:lumMod val="50000"/>
              </a:schemeClr>
            </a:solidFill>
          </c:spPr>
          <c:invertIfNegative val="0"/>
          <c:cat>
            <c:strRef>
              <c:f>'Gráifco 32A'!$A$4:$A$18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32A'!$H$4:$H$18</c:f>
              <c:numCache>
                <c:formatCode>0.00</c:formatCode>
                <c:ptCount val="15"/>
                <c:pt idx="0">
                  <c:v>1.1159536865876736</c:v>
                </c:pt>
                <c:pt idx="1">
                  <c:v>1.0323410713636485</c:v>
                </c:pt>
                <c:pt idx="2">
                  <c:v>0.56901504894438104</c:v>
                </c:pt>
                <c:pt idx="3">
                  <c:v>0.8716890122455081</c:v>
                </c:pt>
                <c:pt idx="4">
                  <c:v>0.73791075753235535</c:v>
                </c:pt>
                <c:pt idx="5">
                  <c:v>0.58612065788231138</c:v>
                </c:pt>
                <c:pt idx="6">
                  <c:v>0.19685316247359375</c:v>
                </c:pt>
                <c:pt idx="7">
                  <c:v>0.12593820758074267</c:v>
                </c:pt>
                <c:pt idx="8">
                  <c:v>0.11714649182538407</c:v>
                </c:pt>
                <c:pt idx="9">
                  <c:v>7.2863617999802094E-2</c:v>
                </c:pt>
                <c:pt idx="10">
                  <c:v>5.0414048778328786E-2</c:v>
                </c:pt>
                <c:pt idx="11">
                  <c:v>0.16833943824534428</c:v>
                </c:pt>
                <c:pt idx="12">
                  <c:v>0.34264446029818924</c:v>
                </c:pt>
                <c:pt idx="13">
                  <c:v>0.34918683910631404</c:v>
                </c:pt>
                <c:pt idx="14">
                  <c:v>0.34529605357632226</c:v>
                </c:pt>
              </c:numCache>
            </c:numRef>
          </c:val>
        </c:ser>
        <c:ser>
          <c:idx val="5"/>
          <c:order val="4"/>
          <c:tx>
            <c:strRef>
              <c:f>'Gráifco 32A'!$I$2:$I$3</c:f>
              <c:strCache>
                <c:ptCount val="1"/>
                <c:pt idx="0">
                  <c:v>Proveedores nacionales b/</c:v>
                </c:pt>
              </c:strCache>
            </c:strRef>
          </c:tx>
          <c:spPr>
            <a:solidFill>
              <a:srgbClr val="EEB500"/>
            </a:solidFill>
          </c:spPr>
          <c:invertIfNegative val="0"/>
          <c:cat>
            <c:strRef>
              <c:f>'Gráifco 32A'!$A$4:$A$18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32A'!$I$4:$I$18</c:f>
              <c:numCache>
                <c:formatCode>0.00</c:formatCode>
                <c:ptCount val="15"/>
                <c:pt idx="0">
                  <c:v>6.5291750511914302</c:v>
                </c:pt>
                <c:pt idx="1">
                  <c:v>6.3991480918835872</c:v>
                </c:pt>
                <c:pt idx="2">
                  <c:v>6.3664138507192565</c:v>
                </c:pt>
                <c:pt idx="3">
                  <c:v>6.3395744280232798</c:v>
                </c:pt>
                <c:pt idx="4">
                  <c:v>6.2769014829641092</c:v>
                </c:pt>
                <c:pt idx="5">
                  <c:v>6.77446965451146</c:v>
                </c:pt>
                <c:pt idx="6">
                  <c:v>7.543891497481102</c:v>
                </c:pt>
                <c:pt idx="7">
                  <c:v>7.2992184778876839</c:v>
                </c:pt>
                <c:pt idx="8">
                  <c:v>7.1191995276272841</c:v>
                </c:pt>
                <c:pt idx="9">
                  <c:v>8.6560548260467218</c:v>
                </c:pt>
                <c:pt idx="10">
                  <c:v>6.5594972294411686</c:v>
                </c:pt>
                <c:pt idx="11">
                  <c:v>8.0752707243077033</c:v>
                </c:pt>
                <c:pt idx="12">
                  <c:v>7.0840421698482476</c:v>
                </c:pt>
                <c:pt idx="13">
                  <c:v>7.119040671897638</c:v>
                </c:pt>
                <c:pt idx="14">
                  <c:v>6.6869471620785239</c:v>
                </c:pt>
              </c:numCache>
            </c:numRef>
          </c:val>
        </c:ser>
        <c:ser>
          <c:idx val="6"/>
          <c:order val="5"/>
          <c:tx>
            <c:strRef>
              <c:f>'Gráifco 32A'!$J$2:$J$3</c:f>
              <c:strCache>
                <c:ptCount val="1"/>
                <c:pt idx="0">
                  <c:v>Proveedores  en el exterior </c:v>
                </c:pt>
              </c:strCache>
            </c:strRef>
          </c:tx>
          <c:invertIfNegative val="0"/>
          <c:cat>
            <c:strRef>
              <c:f>'Gráifco 32A'!$A$4:$A$18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32A'!$J$4:$J$18</c:f>
              <c:numCache>
                <c:formatCode>0.00</c:formatCode>
                <c:ptCount val="15"/>
                <c:pt idx="0">
                  <c:v>1.0782913035633299</c:v>
                </c:pt>
                <c:pt idx="1">
                  <c:v>1.1394949050655381</c:v>
                </c:pt>
                <c:pt idx="2">
                  <c:v>1.396053681461795</c:v>
                </c:pt>
                <c:pt idx="3">
                  <c:v>1.6041967957162773</c:v>
                </c:pt>
                <c:pt idx="4">
                  <c:v>1.4525228505468</c:v>
                </c:pt>
                <c:pt idx="5">
                  <c:v>1.4576967359726571</c:v>
                </c:pt>
                <c:pt idx="6">
                  <c:v>1.2334409870870455</c:v>
                </c:pt>
                <c:pt idx="7">
                  <c:v>1.084568574611142</c:v>
                </c:pt>
                <c:pt idx="8">
                  <c:v>1.3113582429130564</c:v>
                </c:pt>
                <c:pt idx="9">
                  <c:v>0.95369458344264113</c:v>
                </c:pt>
                <c:pt idx="10">
                  <c:v>0.93287517241683704</c:v>
                </c:pt>
                <c:pt idx="11">
                  <c:v>0.93172804205747994</c:v>
                </c:pt>
                <c:pt idx="12">
                  <c:v>0.86011427886693426</c:v>
                </c:pt>
                <c:pt idx="13">
                  <c:v>0.88738243301704489</c:v>
                </c:pt>
                <c:pt idx="14">
                  <c:v>0.89078574191999182</c:v>
                </c:pt>
              </c:numCache>
            </c:numRef>
          </c:val>
        </c:ser>
        <c:dLbls>
          <c:showLegendKey val="0"/>
          <c:showVal val="0"/>
          <c:showCatName val="0"/>
          <c:showSerName val="0"/>
          <c:showPercent val="0"/>
          <c:showBubbleSize val="0"/>
        </c:dLbls>
        <c:gapWidth val="150"/>
        <c:overlap val="100"/>
        <c:axId val="226316288"/>
        <c:axId val="225429760"/>
      </c:barChart>
      <c:catAx>
        <c:axId val="226316288"/>
        <c:scaling>
          <c:orientation val="minMax"/>
        </c:scaling>
        <c:delete val="0"/>
        <c:axPos val="b"/>
        <c:numFmt formatCode="General" sourceLinked="1"/>
        <c:majorTickMark val="out"/>
        <c:minorTickMark val="none"/>
        <c:tickLblPos val="nextTo"/>
        <c:txPr>
          <a:bodyPr/>
          <a:lstStyle/>
          <a:p>
            <a:pPr>
              <a:defRPr sz="900" b="1"/>
            </a:pPr>
            <a:endParaRPr lang="es-CO"/>
          </a:p>
        </c:txPr>
        <c:crossAx val="225429760"/>
        <c:crosses val="autoZero"/>
        <c:auto val="1"/>
        <c:lblAlgn val="ctr"/>
        <c:lblOffset val="100"/>
        <c:noMultiLvlLbl val="0"/>
      </c:catAx>
      <c:valAx>
        <c:axId val="225429760"/>
        <c:scaling>
          <c:orientation val="minMax"/>
        </c:scaling>
        <c:delete val="0"/>
        <c:axPos val="l"/>
        <c:title>
          <c:tx>
            <c:rich>
              <a:bodyPr rot="0" vert="horz"/>
              <a:lstStyle/>
              <a:p>
                <a:pPr>
                  <a:defRPr/>
                </a:pPr>
                <a:r>
                  <a:rPr lang="es-CO"/>
                  <a:t>(porcentaje)</a:t>
                </a:r>
              </a:p>
            </c:rich>
          </c:tx>
          <c:layout>
            <c:manualLayout>
              <c:xMode val="edge"/>
              <c:yMode val="edge"/>
              <c:x val="3.3615203162895776E-2"/>
              <c:y val="1.6788691035238956E-2"/>
            </c:manualLayout>
          </c:layout>
          <c:overlay val="0"/>
        </c:title>
        <c:numFmt formatCode="0" sourceLinked="0"/>
        <c:majorTickMark val="out"/>
        <c:minorTickMark val="none"/>
        <c:tickLblPos val="nextTo"/>
        <c:txPr>
          <a:bodyPr/>
          <a:lstStyle/>
          <a:p>
            <a:pPr>
              <a:defRPr b="1"/>
            </a:pPr>
            <a:endParaRPr lang="es-CO"/>
          </a:p>
        </c:txPr>
        <c:crossAx val="226316288"/>
        <c:crosses val="autoZero"/>
        <c:crossBetween val="between"/>
      </c:valAx>
    </c:plotArea>
    <c:legend>
      <c:legendPos val="r"/>
      <c:layout>
        <c:manualLayout>
          <c:xMode val="edge"/>
          <c:yMode val="edge"/>
          <c:x val="2.2067663228843386E-2"/>
          <c:y val="0.81097810207429055"/>
          <c:w val="0.95628646419197616"/>
          <c:h val="0.18902184298092445"/>
        </c:manualLayout>
      </c:layout>
      <c:overlay val="0"/>
    </c:legend>
    <c:plotVisOnly val="1"/>
    <c:dispBlanksAs val="gap"/>
    <c:showDLblsOverMax val="0"/>
  </c:chart>
  <c:spPr>
    <a:noFill/>
    <a:ln>
      <a:noFill/>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0766758087823293E-2"/>
          <c:y val="6.8050625027803721E-2"/>
          <c:w val="0.90324575925839645"/>
          <c:h val="0.67439829977005084"/>
        </c:manualLayout>
      </c:layout>
      <c:barChart>
        <c:barDir val="col"/>
        <c:grouping val="stacked"/>
        <c:varyColors val="0"/>
        <c:ser>
          <c:idx val="0"/>
          <c:order val="0"/>
          <c:tx>
            <c:strRef>
              <c:f>'Gráifco 32B'!$D$2:$D$3</c:f>
              <c:strCache>
                <c:ptCount val="1"/>
                <c:pt idx="0">
                  <c:v>Crédito con instituciones financieras nacionales b/</c:v>
                </c:pt>
              </c:strCache>
            </c:strRef>
          </c:tx>
          <c:spPr>
            <a:solidFill>
              <a:srgbClr val="C00000"/>
            </a:solidFill>
          </c:spPr>
          <c:invertIfNegative val="0"/>
          <c:cat>
            <c:strRef>
              <c:f>'Gráifco 32B'!$A$4:$A$18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32B'!$D$4:$D$18</c:f>
              <c:numCache>
                <c:formatCode>0.00</c:formatCode>
                <c:ptCount val="15"/>
                <c:pt idx="0">
                  <c:v>1.3766161805464128</c:v>
                </c:pt>
                <c:pt idx="1">
                  <c:v>1.1511901067810104</c:v>
                </c:pt>
                <c:pt idx="2">
                  <c:v>1.3593961056557764</c:v>
                </c:pt>
                <c:pt idx="3">
                  <c:v>1.1216711399383354</c:v>
                </c:pt>
                <c:pt idx="4">
                  <c:v>0.95916276970065184</c:v>
                </c:pt>
                <c:pt idx="5">
                  <c:v>0.57970997248909317</c:v>
                </c:pt>
                <c:pt idx="6">
                  <c:v>0.55140099230003803</c:v>
                </c:pt>
                <c:pt idx="7">
                  <c:v>0.46522868331972383</c:v>
                </c:pt>
                <c:pt idx="8">
                  <c:v>0.58454037155765526</c:v>
                </c:pt>
                <c:pt idx="9">
                  <c:v>1.0791315355525744</c:v>
                </c:pt>
                <c:pt idx="10">
                  <c:v>1.2844006190991772</c:v>
                </c:pt>
                <c:pt idx="11">
                  <c:v>1.0024082281277122</c:v>
                </c:pt>
                <c:pt idx="12">
                  <c:v>0.91139403673521624</c:v>
                </c:pt>
                <c:pt idx="13">
                  <c:v>0.98392005106320679</c:v>
                </c:pt>
                <c:pt idx="14">
                  <c:v>1.1617224410237625</c:v>
                </c:pt>
              </c:numCache>
            </c:numRef>
          </c:val>
        </c:ser>
        <c:ser>
          <c:idx val="2"/>
          <c:order val="1"/>
          <c:tx>
            <c:strRef>
              <c:f>'Gráifco 32B'!$E$2:$E$3</c:f>
              <c:strCache>
                <c:ptCount val="1"/>
                <c:pt idx="0">
                  <c:v>Crédito con instituciones financieras del exterior c/</c:v>
                </c:pt>
              </c:strCache>
            </c:strRef>
          </c:tx>
          <c:spPr>
            <a:solidFill>
              <a:schemeClr val="bg2">
                <a:lumMod val="25000"/>
              </a:schemeClr>
            </a:solidFill>
          </c:spPr>
          <c:invertIfNegative val="0"/>
          <c:cat>
            <c:strRef>
              <c:f>'Gráifco 32B'!$A$4:$A$18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32B'!$E$4:$E$18</c:f>
              <c:numCache>
                <c:formatCode>0.00</c:formatCode>
                <c:ptCount val="15"/>
                <c:pt idx="0">
                  <c:v>1.3260905598866628</c:v>
                </c:pt>
                <c:pt idx="1">
                  <c:v>1.022311202948829</c:v>
                </c:pt>
                <c:pt idx="2">
                  <c:v>1.0696909682404527</c:v>
                </c:pt>
                <c:pt idx="3">
                  <c:v>0.72430979769951898</c:v>
                </c:pt>
                <c:pt idx="4">
                  <c:v>0.43063961795396521</c:v>
                </c:pt>
                <c:pt idx="5">
                  <c:v>0.49789969832973502</c:v>
                </c:pt>
                <c:pt idx="6">
                  <c:v>0.55920481131504718</c:v>
                </c:pt>
                <c:pt idx="7">
                  <c:v>1.0594771347680287</c:v>
                </c:pt>
                <c:pt idx="8">
                  <c:v>1.0373986565278177</c:v>
                </c:pt>
                <c:pt idx="9">
                  <c:v>0.93126498494348486</c:v>
                </c:pt>
                <c:pt idx="10">
                  <c:v>0.76105804232171326</c:v>
                </c:pt>
                <c:pt idx="11">
                  <c:v>0.57602548160697964</c:v>
                </c:pt>
                <c:pt idx="12">
                  <c:v>0.46146229062311106</c:v>
                </c:pt>
                <c:pt idx="13">
                  <c:v>0.57079236976282677</c:v>
                </c:pt>
                <c:pt idx="14">
                  <c:v>0.87012732194887166</c:v>
                </c:pt>
              </c:numCache>
            </c:numRef>
          </c:val>
        </c:ser>
        <c:ser>
          <c:idx val="4"/>
          <c:order val="2"/>
          <c:tx>
            <c:strRef>
              <c:f>'Gráifco 32B'!$F$2:$F$3</c:f>
              <c:strCache>
                <c:ptCount val="1"/>
                <c:pt idx="0">
                  <c:v>Bonos emitidos en el mercado local</c:v>
                </c:pt>
              </c:strCache>
            </c:strRef>
          </c:tx>
          <c:spPr>
            <a:solidFill>
              <a:schemeClr val="accent6">
                <a:lumMod val="50000"/>
              </a:schemeClr>
            </a:solidFill>
          </c:spPr>
          <c:invertIfNegative val="0"/>
          <c:cat>
            <c:strRef>
              <c:f>'Gráifco 32B'!$A$4:$A$18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32B'!$F$4:$F$18</c:f>
              <c:numCache>
                <c:formatCode>0.00</c:formatCode>
                <c:ptCount val="15"/>
                <c:pt idx="0">
                  <c:v>0.37884055608039074</c:v>
                </c:pt>
                <c:pt idx="1">
                  <c:v>0.42296027026668032</c:v>
                </c:pt>
                <c:pt idx="2">
                  <c:v>0.49251802725386551</c:v>
                </c:pt>
                <c:pt idx="3">
                  <c:v>0.56673153536874199</c:v>
                </c:pt>
                <c:pt idx="4">
                  <c:v>0.67139887796479081</c:v>
                </c:pt>
                <c:pt idx="5">
                  <c:v>0.62121623403467774</c:v>
                </c:pt>
                <c:pt idx="6">
                  <c:v>0.50798512220164027</c:v>
                </c:pt>
                <c:pt idx="7">
                  <c:v>0.40267857681832786</c:v>
                </c:pt>
                <c:pt idx="8">
                  <c:v>0.45761591522132095</c:v>
                </c:pt>
                <c:pt idx="9">
                  <c:v>0.63062073043115108</c:v>
                </c:pt>
                <c:pt idx="10">
                  <c:v>0.97736517340006968</c:v>
                </c:pt>
                <c:pt idx="11">
                  <c:v>0.90721907266926249</c:v>
                </c:pt>
                <c:pt idx="12">
                  <c:v>0.79091680705260148</c:v>
                </c:pt>
                <c:pt idx="13">
                  <c:v>0.89887956049711593</c:v>
                </c:pt>
                <c:pt idx="14">
                  <c:v>0.8890745511484468</c:v>
                </c:pt>
              </c:numCache>
            </c:numRef>
          </c:val>
        </c:ser>
        <c:ser>
          <c:idx val="3"/>
          <c:order val="3"/>
          <c:tx>
            <c:strRef>
              <c:f>'Gráifco 32B'!$G$2:$G$3</c:f>
              <c:strCache>
                <c:ptCount val="1"/>
                <c:pt idx="0">
                  <c:v>Bonos emitidos en el exterior</c:v>
                </c:pt>
              </c:strCache>
            </c:strRef>
          </c:tx>
          <c:spPr>
            <a:solidFill>
              <a:schemeClr val="bg1">
                <a:lumMod val="50000"/>
              </a:schemeClr>
            </a:solidFill>
          </c:spPr>
          <c:invertIfNegative val="0"/>
          <c:cat>
            <c:strRef>
              <c:f>'Gráifco 32B'!$A$4:$A$18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32B'!$G$4:$G$18</c:f>
              <c:numCache>
                <c:formatCode>0.00</c:formatCode>
                <c:ptCount val="15"/>
                <c:pt idx="0">
                  <c:v>0</c:v>
                </c:pt>
                <c:pt idx="1">
                  <c:v>0</c:v>
                </c:pt>
                <c:pt idx="2">
                  <c:v>0</c:v>
                </c:pt>
                <c:pt idx="3">
                  <c:v>0</c:v>
                </c:pt>
                <c:pt idx="4">
                  <c:v>0</c:v>
                </c:pt>
                <c:pt idx="5">
                  <c:v>0</c:v>
                </c:pt>
                <c:pt idx="6">
                  <c:v>0</c:v>
                </c:pt>
                <c:pt idx="7">
                  <c:v>0</c:v>
                </c:pt>
                <c:pt idx="8">
                  <c:v>0</c:v>
                </c:pt>
                <c:pt idx="9">
                  <c:v>0.81016235110879486</c:v>
                </c:pt>
                <c:pt idx="10">
                  <c:v>0.70247594159919546</c:v>
                </c:pt>
                <c:pt idx="11">
                  <c:v>1.0196012544083117</c:v>
                </c:pt>
                <c:pt idx="12">
                  <c:v>1.0826286764684874</c:v>
                </c:pt>
                <c:pt idx="13">
                  <c:v>1.8780854211922191</c:v>
                </c:pt>
                <c:pt idx="14">
                  <c:v>2.90978502530327</c:v>
                </c:pt>
              </c:numCache>
            </c:numRef>
          </c:val>
        </c:ser>
        <c:ser>
          <c:idx val="5"/>
          <c:order val="4"/>
          <c:tx>
            <c:strRef>
              <c:f>'Gráifco 32B'!$H$2:$H$3</c:f>
              <c:strCache>
                <c:ptCount val="1"/>
                <c:pt idx="0">
                  <c:v>Proveedores nacionales d/</c:v>
                </c:pt>
              </c:strCache>
            </c:strRef>
          </c:tx>
          <c:invertIfNegative val="0"/>
          <c:cat>
            <c:strRef>
              <c:f>'Gráifco 32B'!$A$4:$A$18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32B'!$H$4:$H$18</c:f>
              <c:numCache>
                <c:formatCode>0.00</c:formatCode>
                <c:ptCount val="15"/>
                <c:pt idx="0">
                  <c:v>1.053668787374539</c:v>
                </c:pt>
                <c:pt idx="1">
                  <c:v>0.97286532226999212</c:v>
                </c:pt>
                <c:pt idx="2">
                  <c:v>1.2172125467241148</c:v>
                </c:pt>
                <c:pt idx="3">
                  <c:v>0.75416054353078654</c:v>
                </c:pt>
                <c:pt idx="4">
                  <c:v>0.7885250371634076</c:v>
                </c:pt>
                <c:pt idx="5">
                  <c:v>0.5391452765804513</c:v>
                </c:pt>
                <c:pt idx="6">
                  <c:v>0.46806177199334209</c:v>
                </c:pt>
                <c:pt idx="7">
                  <c:v>0.37218060640416212</c:v>
                </c:pt>
                <c:pt idx="8">
                  <c:v>0.33625256551874977</c:v>
                </c:pt>
                <c:pt idx="9">
                  <c:v>0.33827029048327045</c:v>
                </c:pt>
                <c:pt idx="10">
                  <c:v>0.48401884403546186</c:v>
                </c:pt>
                <c:pt idx="11">
                  <c:v>0.76656256909713283</c:v>
                </c:pt>
                <c:pt idx="12">
                  <c:v>0.99125743725004978</c:v>
                </c:pt>
                <c:pt idx="13">
                  <c:v>1.1006080476516249</c:v>
                </c:pt>
                <c:pt idx="14">
                  <c:v>0.8106514276518888</c:v>
                </c:pt>
              </c:numCache>
            </c:numRef>
          </c:val>
        </c:ser>
        <c:ser>
          <c:idx val="6"/>
          <c:order val="5"/>
          <c:tx>
            <c:strRef>
              <c:f>'Gráifco 32B'!$I$2:$I$3</c:f>
              <c:strCache>
                <c:ptCount val="1"/>
                <c:pt idx="0">
                  <c:v>Proveedores  en el exterior b/</c:v>
                </c:pt>
              </c:strCache>
            </c:strRef>
          </c:tx>
          <c:invertIfNegative val="0"/>
          <c:cat>
            <c:strRef>
              <c:f>'Gráifco 32B'!$A$4:$A$18</c:f>
              <c:strCach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2014a/</c:v>
                </c:pt>
              </c:strCache>
            </c:strRef>
          </c:cat>
          <c:val>
            <c:numRef>
              <c:f>'Gráifco 32B'!$I$4:$I$18</c:f>
              <c:numCache>
                <c:formatCode>0.00</c:formatCode>
                <c:ptCount val="15"/>
                <c:pt idx="0">
                  <c:v>0.30826491271761347</c:v>
                </c:pt>
                <c:pt idx="1">
                  <c:v>0.25185665451364481</c:v>
                </c:pt>
                <c:pt idx="2">
                  <c:v>0.19947698023574786</c:v>
                </c:pt>
                <c:pt idx="3">
                  <c:v>0.11995286427465525</c:v>
                </c:pt>
                <c:pt idx="4">
                  <c:v>7.2079222150609884E-2</c:v>
                </c:pt>
                <c:pt idx="5">
                  <c:v>4.0972022007705694E-2</c:v>
                </c:pt>
                <c:pt idx="6">
                  <c:v>3.0770218728119893E-2</c:v>
                </c:pt>
                <c:pt idx="7">
                  <c:v>1.7421004986985192E-2</c:v>
                </c:pt>
                <c:pt idx="8">
                  <c:v>1.3530398136975694E-2</c:v>
                </c:pt>
                <c:pt idx="9">
                  <c:v>6.3669915849683054E-3</c:v>
                </c:pt>
                <c:pt idx="10">
                  <c:v>5.6008106234248442E-3</c:v>
                </c:pt>
                <c:pt idx="11">
                  <c:v>4.9774851035236664E-3</c:v>
                </c:pt>
                <c:pt idx="12">
                  <c:v>4.2326238438214151E-3</c:v>
                </c:pt>
                <c:pt idx="13">
                  <c:v>4.3323448984791142E-3</c:v>
                </c:pt>
                <c:pt idx="14">
                  <c:v>4.2313959312070592E-3</c:v>
                </c:pt>
              </c:numCache>
            </c:numRef>
          </c:val>
        </c:ser>
        <c:dLbls>
          <c:showLegendKey val="0"/>
          <c:showVal val="0"/>
          <c:showCatName val="0"/>
          <c:showSerName val="0"/>
          <c:showPercent val="0"/>
          <c:showBubbleSize val="0"/>
        </c:dLbls>
        <c:gapWidth val="150"/>
        <c:overlap val="100"/>
        <c:axId val="220616704"/>
        <c:axId val="225432640"/>
      </c:barChart>
      <c:catAx>
        <c:axId val="220616704"/>
        <c:scaling>
          <c:orientation val="minMax"/>
        </c:scaling>
        <c:delete val="0"/>
        <c:axPos val="b"/>
        <c:numFmt formatCode="General" sourceLinked="1"/>
        <c:majorTickMark val="out"/>
        <c:minorTickMark val="none"/>
        <c:tickLblPos val="nextTo"/>
        <c:txPr>
          <a:bodyPr/>
          <a:lstStyle/>
          <a:p>
            <a:pPr>
              <a:defRPr sz="900" b="1"/>
            </a:pPr>
            <a:endParaRPr lang="es-CO"/>
          </a:p>
        </c:txPr>
        <c:crossAx val="225432640"/>
        <c:crosses val="autoZero"/>
        <c:auto val="1"/>
        <c:lblAlgn val="ctr"/>
        <c:lblOffset val="100"/>
        <c:noMultiLvlLbl val="0"/>
      </c:catAx>
      <c:valAx>
        <c:axId val="225432640"/>
        <c:scaling>
          <c:orientation val="minMax"/>
        </c:scaling>
        <c:delete val="0"/>
        <c:axPos val="l"/>
        <c:title>
          <c:tx>
            <c:rich>
              <a:bodyPr rot="0" vert="horz"/>
              <a:lstStyle/>
              <a:p>
                <a:pPr>
                  <a:defRPr/>
                </a:pPr>
                <a:r>
                  <a:rPr lang="es-CO"/>
                  <a:t>(porcentaje)</a:t>
                </a:r>
              </a:p>
            </c:rich>
          </c:tx>
          <c:layout>
            <c:manualLayout>
              <c:xMode val="edge"/>
              <c:yMode val="edge"/>
              <c:x val="8.2987533791282209E-3"/>
              <c:y val="1.8632475575516255E-3"/>
            </c:manualLayout>
          </c:layout>
          <c:overlay val="0"/>
        </c:title>
        <c:numFmt formatCode="0" sourceLinked="0"/>
        <c:majorTickMark val="out"/>
        <c:minorTickMark val="none"/>
        <c:tickLblPos val="nextTo"/>
        <c:txPr>
          <a:bodyPr/>
          <a:lstStyle/>
          <a:p>
            <a:pPr>
              <a:defRPr b="1"/>
            </a:pPr>
            <a:endParaRPr lang="es-CO"/>
          </a:p>
        </c:txPr>
        <c:crossAx val="220616704"/>
        <c:crosses val="autoZero"/>
        <c:crossBetween val="between"/>
      </c:valAx>
    </c:plotArea>
    <c:legend>
      <c:legendPos val="r"/>
      <c:layout>
        <c:manualLayout>
          <c:xMode val="edge"/>
          <c:yMode val="edge"/>
          <c:x val="2.2067663228843386E-2"/>
          <c:y val="0.81097810207429055"/>
          <c:w val="0.90898513791970692"/>
          <c:h val="0.18902190323554688"/>
        </c:manualLayout>
      </c:layout>
      <c:overlay val="0"/>
    </c:legend>
    <c:plotVisOnly val="1"/>
    <c:dispBlanksAs val="gap"/>
    <c:showDLblsOverMax val="0"/>
  </c:chart>
  <c:spPr>
    <a:noFill/>
    <a:ln>
      <a:noFill/>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4612132236496643E-2"/>
          <c:y val="8.0026050434779838E-2"/>
          <c:w val="0.87609331836614079"/>
          <c:h val="0.76296080263159971"/>
        </c:manualLayout>
      </c:layout>
      <c:barChart>
        <c:barDir val="col"/>
        <c:grouping val="stacked"/>
        <c:varyColors val="0"/>
        <c:ser>
          <c:idx val="1"/>
          <c:order val="0"/>
          <c:tx>
            <c:strRef>
              <c:f>'Gráifco 33A'!$B$2:$B$3</c:f>
              <c:strCache>
                <c:ptCount val="1"/>
                <c:pt idx="0">
                  <c:v>Deuda en pesos</c:v>
                </c:pt>
              </c:strCache>
            </c:strRef>
          </c:tx>
          <c:spPr>
            <a:solidFill>
              <a:srgbClr val="9E0000"/>
            </a:solidFill>
          </c:spPr>
          <c:invertIfNegative val="0"/>
          <c:cat>
            <c:numRef>
              <c:f>'Gráifco 33A'!$A$4:$A$18</c:f>
              <c:numCache>
                <c:formatCode>General</c:formatCod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numCache>
            </c:numRef>
          </c:cat>
          <c:val>
            <c:numRef>
              <c:f>'Gráifco 33A'!$B$4:$B$18</c:f>
              <c:numCache>
                <c:formatCode>0.00</c:formatCode>
                <c:ptCount val="15"/>
                <c:pt idx="0">
                  <c:v>14.773026281541334</c:v>
                </c:pt>
                <c:pt idx="1">
                  <c:v>15.203977937465568</c:v>
                </c:pt>
                <c:pt idx="2">
                  <c:v>17.47394839047481</c:v>
                </c:pt>
                <c:pt idx="3">
                  <c:v>18.4306914746291</c:v>
                </c:pt>
                <c:pt idx="4">
                  <c:v>19.160782676191126</c:v>
                </c:pt>
                <c:pt idx="5">
                  <c:v>20.211453028961117</c:v>
                </c:pt>
                <c:pt idx="6">
                  <c:v>23.183320498471449</c:v>
                </c:pt>
                <c:pt idx="7">
                  <c:v>24.11259115930881</c:v>
                </c:pt>
                <c:pt idx="8">
                  <c:v>25.288331892319775</c:v>
                </c:pt>
                <c:pt idx="9">
                  <c:v>26.867862031788547</c:v>
                </c:pt>
                <c:pt idx="10">
                  <c:v>25.329929102883614</c:v>
                </c:pt>
                <c:pt idx="11">
                  <c:v>26.933419606501051</c:v>
                </c:pt>
                <c:pt idx="12">
                  <c:v>27.389030371630746</c:v>
                </c:pt>
                <c:pt idx="13">
                  <c:v>28.307895860534753</c:v>
                </c:pt>
                <c:pt idx="14">
                  <c:v>28.783625140749596</c:v>
                </c:pt>
              </c:numCache>
            </c:numRef>
          </c:val>
        </c:ser>
        <c:ser>
          <c:idx val="0"/>
          <c:order val="1"/>
          <c:tx>
            <c:strRef>
              <c:f>'Gráifco 33A'!$C$2:$C$3</c:f>
              <c:strCache>
                <c:ptCount val="1"/>
                <c:pt idx="0">
                  <c:v>Deuda en dólares</c:v>
                </c:pt>
              </c:strCache>
            </c:strRef>
          </c:tx>
          <c:spPr>
            <a:solidFill>
              <a:srgbClr val="EAB010"/>
            </a:solidFill>
          </c:spPr>
          <c:invertIfNegative val="0"/>
          <c:cat>
            <c:numRef>
              <c:f>'Gráifco 33A'!$A$4:$A$18</c:f>
              <c:numCache>
                <c:formatCode>General</c:formatCod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numCache>
            </c:numRef>
          </c:cat>
          <c:val>
            <c:numRef>
              <c:f>'Gráifco 33A'!$C$4:$C$18</c:f>
              <c:numCache>
                <c:formatCode>0.00</c:formatCode>
                <c:ptCount val="15"/>
                <c:pt idx="0">
                  <c:v>13.280942627911768</c:v>
                </c:pt>
                <c:pt idx="1">
                  <c:v>12.829019875781839</c:v>
                </c:pt>
                <c:pt idx="2">
                  <c:v>14.020793656337139</c:v>
                </c:pt>
                <c:pt idx="3">
                  <c:v>11.524457122210272</c:v>
                </c:pt>
                <c:pt idx="4">
                  <c:v>8.8549242481005379</c:v>
                </c:pt>
                <c:pt idx="5">
                  <c:v>8.1571638822017505</c:v>
                </c:pt>
                <c:pt idx="6">
                  <c:v>6.657824976188345</c:v>
                </c:pt>
                <c:pt idx="7">
                  <c:v>6.1731060311532495</c:v>
                </c:pt>
                <c:pt idx="8">
                  <c:v>6.6737855200005773</c:v>
                </c:pt>
                <c:pt idx="9">
                  <c:v>5.400517839257529</c:v>
                </c:pt>
                <c:pt idx="10">
                  <c:v>7.3805292791823947</c:v>
                </c:pt>
                <c:pt idx="11">
                  <c:v>8.5500460510899536</c:v>
                </c:pt>
                <c:pt idx="12">
                  <c:v>7.4837874537410487</c:v>
                </c:pt>
                <c:pt idx="13">
                  <c:v>8.5714246582904003</c:v>
                </c:pt>
                <c:pt idx="14">
                  <c:v>9.6069061571430971</c:v>
                </c:pt>
              </c:numCache>
            </c:numRef>
          </c:val>
        </c:ser>
        <c:dLbls>
          <c:showLegendKey val="0"/>
          <c:showVal val="0"/>
          <c:showCatName val="0"/>
          <c:showSerName val="0"/>
          <c:showPercent val="0"/>
          <c:showBubbleSize val="0"/>
        </c:dLbls>
        <c:gapWidth val="150"/>
        <c:overlap val="100"/>
        <c:axId val="274038784"/>
        <c:axId val="225434944"/>
      </c:barChart>
      <c:catAx>
        <c:axId val="274038784"/>
        <c:scaling>
          <c:orientation val="minMax"/>
        </c:scaling>
        <c:delete val="0"/>
        <c:axPos val="b"/>
        <c:numFmt formatCode="General" sourceLinked="1"/>
        <c:majorTickMark val="out"/>
        <c:minorTickMark val="none"/>
        <c:tickLblPos val="nextTo"/>
        <c:txPr>
          <a:bodyPr/>
          <a:lstStyle/>
          <a:p>
            <a:pPr>
              <a:defRPr sz="800" b="1"/>
            </a:pPr>
            <a:endParaRPr lang="es-CO"/>
          </a:p>
        </c:txPr>
        <c:crossAx val="225434944"/>
        <c:crosses val="autoZero"/>
        <c:auto val="1"/>
        <c:lblAlgn val="ctr"/>
        <c:lblOffset val="100"/>
        <c:noMultiLvlLbl val="0"/>
      </c:catAx>
      <c:valAx>
        <c:axId val="225434944"/>
        <c:scaling>
          <c:orientation val="minMax"/>
        </c:scaling>
        <c:delete val="0"/>
        <c:axPos val="l"/>
        <c:title>
          <c:tx>
            <c:rich>
              <a:bodyPr rot="0" vert="horz"/>
              <a:lstStyle/>
              <a:p>
                <a:pPr>
                  <a:defRPr/>
                </a:pPr>
                <a:r>
                  <a:rPr lang="es-CO"/>
                  <a:t>(porcentaje)</a:t>
                </a:r>
              </a:p>
            </c:rich>
          </c:tx>
          <c:layout>
            <c:manualLayout>
              <c:xMode val="edge"/>
              <c:yMode val="edge"/>
              <c:x val="3.6753439726448942E-2"/>
              <c:y val="2.5354913462921655E-3"/>
            </c:manualLayout>
          </c:layout>
          <c:overlay val="0"/>
        </c:title>
        <c:numFmt formatCode="#,##0.0" sourceLinked="0"/>
        <c:majorTickMark val="in"/>
        <c:minorTickMark val="none"/>
        <c:tickLblPos val="nextTo"/>
        <c:crossAx val="274038784"/>
        <c:crosses val="autoZero"/>
        <c:crossBetween val="between"/>
      </c:valAx>
    </c:plotArea>
    <c:legend>
      <c:legendPos val="r"/>
      <c:layout>
        <c:manualLayout>
          <c:xMode val="edge"/>
          <c:yMode val="edge"/>
          <c:x val="0.10572227007833572"/>
          <c:y val="0.90843613105180276"/>
          <c:w val="0.80593669242808419"/>
          <c:h val="7.0718536204220736E-2"/>
        </c:manualLayout>
      </c:layout>
      <c:overlay val="0"/>
    </c:legend>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4612132236496643E-2"/>
          <c:y val="8.0026050434779838E-2"/>
          <c:w val="0.87609331836614079"/>
          <c:h val="0.76296080263159971"/>
        </c:manualLayout>
      </c:layout>
      <c:barChart>
        <c:barDir val="col"/>
        <c:grouping val="stacked"/>
        <c:varyColors val="0"/>
        <c:ser>
          <c:idx val="1"/>
          <c:order val="0"/>
          <c:tx>
            <c:strRef>
              <c:f>'Gráfico 33B'!$B$2:$B$3</c:f>
              <c:strCache>
                <c:ptCount val="1"/>
                <c:pt idx="0">
                  <c:v>Deuda en pesos</c:v>
                </c:pt>
              </c:strCache>
            </c:strRef>
          </c:tx>
          <c:spPr>
            <a:solidFill>
              <a:srgbClr val="9E0000"/>
            </a:solidFill>
          </c:spPr>
          <c:invertIfNegative val="0"/>
          <c:cat>
            <c:numRef>
              <c:f>'Gráfico 33B'!$A$4:$A$18</c:f>
              <c:numCache>
                <c:formatCode>General</c:formatCod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numCache>
            </c:numRef>
          </c:cat>
          <c:val>
            <c:numRef>
              <c:f>'Gráfico 33B'!$B$4:$B$18</c:f>
              <c:numCache>
                <c:formatCode>0,000</c:formatCode>
                <c:ptCount val="15"/>
                <c:pt idx="0">
                  <c:v>1.0288159708697266</c:v>
                </c:pt>
                <c:pt idx="1">
                  <c:v>1.9597311654378544</c:v>
                </c:pt>
                <c:pt idx="2">
                  <c:v>2.4410675673503954</c:v>
                </c:pt>
                <c:pt idx="3">
                  <c:v>2.0208083385917828</c:v>
                </c:pt>
                <c:pt idx="4">
                  <c:v>2.131654413518552</c:v>
                </c:pt>
                <c:pt idx="5">
                  <c:v>1.671272772347981</c:v>
                </c:pt>
                <c:pt idx="6">
                  <c:v>1.5182326115000997</c:v>
                </c:pt>
                <c:pt idx="7">
                  <c:v>1.2243230484236627</c:v>
                </c:pt>
                <c:pt idx="8">
                  <c:v>1.3638735146526739</c:v>
                </c:pt>
                <c:pt idx="9">
                  <c:v>2.0393593667720209</c:v>
                </c:pt>
                <c:pt idx="10">
                  <c:v>2.7456837359981203</c:v>
                </c:pt>
                <c:pt idx="11">
                  <c:v>2.6761298847627786</c:v>
                </c:pt>
                <c:pt idx="12">
                  <c:v>2.6910915165220297</c:v>
                </c:pt>
                <c:pt idx="13">
                  <c:v>3.0525191742012612</c:v>
                </c:pt>
                <c:pt idx="14">
                  <c:v>3.1032499572805428</c:v>
                </c:pt>
              </c:numCache>
            </c:numRef>
          </c:val>
        </c:ser>
        <c:ser>
          <c:idx val="0"/>
          <c:order val="1"/>
          <c:tx>
            <c:strRef>
              <c:f>'Gráfico 33B'!$C$2:$C$3</c:f>
              <c:strCache>
                <c:ptCount val="1"/>
                <c:pt idx="0">
                  <c:v>Deuda en dólares</c:v>
                </c:pt>
              </c:strCache>
            </c:strRef>
          </c:tx>
          <c:spPr>
            <a:solidFill>
              <a:srgbClr val="EAB010"/>
            </a:solidFill>
          </c:spPr>
          <c:invertIfNegative val="0"/>
          <c:cat>
            <c:numRef>
              <c:f>'Gráfico 33B'!$A$4:$A$18</c:f>
              <c:numCache>
                <c:formatCode>General</c:formatCode>
                <c:ptCount val="15"/>
                <c:pt idx="0">
                  <c:v>2000</c:v>
                </c:pt>
                <c:pt idx="1">
                  <c:v>2001</c:v>
                </c:pt>
                <c:pt idx="2">
                  <c:v>2002</c:v>
                </c:pt>
                <c:pt idx="3">
                  <c:v>2003</c:v>
                </c:pt>
                <c:pt idx="4">
                  <c:v>2004</c:v>
                </c:pt>
                <c:pt idx="5">
                  <c:v>2005</c:v>
                </c:pt>
                <c:pt idx="6">
                  <c:v>2006</c:v>
                </c:pt>
                <c:pt idx="7">
                  <c:v>2007</c:v>
                </c:pt>
                <c:pt idx="8">
                  <c:v>2008</c:v>
                </c:pt>
                <c:pt idx="9">
                  <c:v>2009</c:v>
                </c:pt>
                <c:pt idx="10">
                  <c:v>2010</c:v>
                </c:pt>
                <c:pt idx="11">
                  <c:v>2011</c:v>
                </c:pt>
                <c:pt idx="12">
                  <c:v>2012</c:v>
                </c:pt>
                <c:pt idx="13">
                  <c:v>2013</c:v>
                </c:pt>
                <c:pt idx="14">
                  <c:v>2014</c:v>
                </c:pt>
              </c:numCache>
            </c:numRef>
          </c:cat>
          <c:val>
            <c:numRef>
              <c:f>'Gráfico 33B'!$C$4:$C$18</c:f>
              <c:numCache>
                <c:formatCode>0,000</c:formatCode>
                <c:ptCount val="15"/>
                <c:pt idx="0">
                  <c:v>2.360996238361353</c:v>
                </c:pt>
                <c:pt idx="1">
                  <c:v>1.8614523913423018</c:v>
                </c:pt>
                <c:pt idx="2">
                  <c:v>1.8972270607595618</c:v>
                </c:pt>
                <c:pt idx="3">
                  <c:v>1.2660175422202555</c:v>
                </c:pt>
                <c:pt idx="4">
                  <c:v>0.79015111141487337</c:v>
                </c:pt>
                <c:pt idx="5">
                  <c:v>0.60767043109368202</c:v>
                </c:pt>
                <c:pt idx="6">
                  <c:v>0.59919030503808768</c:v>
                </c:pt>
                <c:pt idx="7">
                  <c:v>1.0926629578735649</c:v>
                </c:pt>
                <c:pt idx="8">
                  <c:v>1.0654643923098452</c:v>
                </c:pt>
                <c:pt idx="9">
                  <c:v>1.756457517332223</c:v>
                </c:pt>
                <c:pt idx="10">
                  <c:v>1.4692356950809222</c:v>
                </c:pt>
                <c:pt idx="11">
                  <c:v>1.6006642062501439</c:v>
                </c:pt>
                <c:pt idx="12">
                  <c:v>1.5508003554512575</c:v>
                </c:pt>
                <c:pt idx="13">
                  <c:v>2.3840986208642114</c:v>
                </c:pt>
                <c:pt idx="14">
                  <c:v>3.5423422057269045</c:v>
                </c:pt>
              </c:numCache>
            </c:numRef>
          </c:val>
        </c:ser>
        <c:dLbls>
          <c:showLegendKey val="0"/>
          <c:showVal val="0"/>
          <c:showCatName val="0"/>
          <c:showSerName val="0"/>
          <c:showPercent val="0"/>
          <c:showBubbleSize val="0"/>
        </c:dLbls>
        <c:gapWidth val="150"/>
        <c:overlap val="100"/>
        <c:axId val="274041344"/>
        <c:axId val="225437376"/>
      </c:barChart>
      <c:catAx>
        <c:axId val="274041344"/>
        <c:scaling>
          <c:orientation val="minMax"/>
        </c:scaling>
        <c:delete val="0"/>
        <c:axPos val="b"/>
        <c:numFmt formatCode="General" sourceLinked="1"/>
        <c:majorTickMark val="out"/>
        <c:minorTickMark val="none"/>
        <c:tickLblPos val="nextTo"/>
        <c:txPr>
          <a:bodyPr/>
          <a:lstStyle/>
          <a:p>
            <a:pPr>
              <a:defRPr sz="800" b="1"/>
            </a:pPr>
            <a:endParaRPr lang="es-CO"/>
          </a:p>
        </c:txPr>
        <c:crossAx val="225437376"/>
        <c:crosses val="autoZero"/>
        <c:auto val="1"/>
        <c:lblAlgn val="ctr"/>
        <c:lblOffset val="100"/>
        <c:noMultiLvlLbl val="0"/>
      </c:catAx>
      <c:valAx>
        <c:axId val="225437376"/>
        <c:scaling>
          <c:orientation val="minMax"/>
          <c:min val="0"/>
        </c:scaling>
        <c:delete val="0"/>
        <c:axPos val="l"/>
        <c:title>
          <c:tx>
            <c:rich>
              <a:bodyPr rot="0" vert="horz"/>
              <a:lstStyle/>
              <a:p>
                <a:pPr>
                  <a:defRPr/>
                </a:pPr>
                <a:r>
                  <a:rPr lang="es-CO"/>
                  <a:t>(porcentaje)</a:t>
                </a:r>
              </a:p>
            </c:rich>
          </c:tx>
          <c:layout>
            <c:manualLayout>
              <c:xMode val="edge"/>
              <c:yMode val="edge"/>
              <c:x val="3.6753439726448942E-2"/>
              <c:y val="2.5354913462921655E-3"/>
            </c:manualLayout>
          </c:layout>
          <c:overlay val="0"/>
        </c:title>
        <c:numFmt formatCode="#,##0.0" sourceLinked="0"/>
        <c:majorTickMark val="in"/>
        <c:minorTickMark val="none"/>
        <c:tickLblPos val="nextTo"/>
        <c:crossAx val="274041344"/>
        <c:crosses val="autoZero"/>
        <c:crossBetween val="between"/>
      </c:valAx>
    </c:plotArea>
    <c:legend>
      <c:legendPos val="r"/>
      <c:layout>
        <c:manualLayout>
          <c:xMode val="edge"/>
          <c:yMode val="edge"/>
          <c:x val="0.10572227007833572"/>
          <c:y val="0.90843613105180276"/>
          <c:w val="0.80593669242808419"/>
          <c:h val="7.0718536204220736E-2"/>
        </c:manualLayout>
      </c:layout>
      <c:overlay val="0"/>
    </c:legend>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333333333333338E-2"/>
          <c:y val="0.15807516301380806"/>
          <c:w val="0.84165029957576409"/>
          <c:h val="0.64593375209295878"/>
        </c:manualLayout>
      </c:layout>
      <c:barChart>
        <c:barDir val="col"/>
        <c:grouping val="clustered"/>
        <c:varyColors val="0"/>
        <c:ser>
          <c:idx val="0"/>
          <c:order val="0"/>
          <c:tx>
            <c:strRef>
              <c:f>'Gráfico 34'!$C$2</c:f>
              <c:strCache>
                <c:ptCount val="1"/>
                <c:pt idx="0">
                  <c:v>Grandes</c:v>
                </c:pt>
              </c:strCache>
            </c:strRef>
          </c:tx>
          <c:spPr>
            <a:solidFill>
              <a:srgbClr val="9E0000"/>
            </a:solidFill>
          </c:spPr>
          <c:invertIfNegative val="0"/>
          <c:dLbls>
            <c:dLbl>
              <c:idx val="0"/>
              <c:layout>
                <c:manualLayout>
                  <c:x val="-2.1068709526433336E-2"/>
                  <c:y val="0"/>
                </c:manualLayout>
              </c:layout>
              <c:showLegendKey val="0"/>
              <c:showVal val="1"/>
              <c:showCatName val="0"/>
              <c:showSerName val="0"/>
              <c:showPercent val="0"/>
              <c:showBubbleSize val="0"/>
            </c:dLbl>
            <c:dLbl>
              <c:idx val="1"/>
              <c:layout>
                <c:manualLayout>
                  <c:x val="-2.7088036117381489E-2"/>
                  <c:y val="0"/>
                </c:manualLayout>
              </c:layout>
              <c:showLegendKey val="0"/>
              <c:showVal val="1"/>
              <c:showCatName val="0"/>
              <c:showSerName val="0"/>
              <c:showPercent val="0"/>
              <c:showBubbleSize val="0"/>
            </c:dLbl>
            <c:dLbl>
              <c:idx val="2"/>
              <c:layout>
                <c:manualLayout>
                  <c:x val="-2.1068472535741158E-2"/>
                  <c:y val="0"/>
                </c:manualLayout>
              </c:layout>
              <c:showLegendKey val="0"/>
              <c:showVal val="1"/>
              <c:showCatName val="0"/>
              <c:showSerName val="0"/>
              <c:showPercent val="0"/>
              <c:showBubbleSize val="0"/>
            </c:dLbl>
            <c:dLbl>
              <c:idx val="3"/>
              <c:layout>
                <c:manualLayout>
                  <c:x val="-2.1068472535741158E-2"/>
                  <c:y val="0"/>
                </c:manualLayout>
              </c:layout>
              <c:showLegendKey val="0"/>
              <c:showVal val="1"/>
              <c:showCatName val="0"/>
              <c:showSerName val="0"/>
              <c:showPercent val="0"/>
              <c:showBubbleSize val="0"/>
            </c:dLbl>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34'!$B$3:$B$6</c:f>
              <c:numCache>
                <c:formatCode>General</c:formatCode>
                <c:ptCount val="4"/>
                <c:pt idx="0">
                  <c:v>2011</c:v>
                </c:pt>
                <c:pt idx="1">
                  <c:v>2012</c:v>
                </c:pt>
                <c:pt idx="2">
                  <c:v>2013</c:v>
                </c:pt>
                <c:pt idx="3">
                  <c:v>2014</c:v>
                </c:pt>
              </c:numCache>
            </c:numRef>
          </c:cat>
          <c:val>
            <c:numRef>
              <c:f>'Gráfico 34'!$C$3:$C$6</c:f>
              <c:numCache>
                <c:formatCode>0.00</c:formatCode>
                <c:ptCount val="4"/>
                <c:pt idx="0">
                  <c:v>9.4649914149045564</c:v>
                </c:pt>
                <c:pt idx="1">
                  <c:v>9.4361361276707036</c:v>
                </c:pt>
                <c:pt idx="2">
                  <c:v>8.2176961156439639</c:v>
                </c:pt>
                <c:pt idx="3">
                  <c:v>8.5716316618532762</c:v>
                </c:pt>
              </c:numCache>
            </c:numRef>
          </c:val>
        </c:ser>
        <c:ser>
          <c:idx val="1"/>
          <c:order val="1"/>
          <c:tx>
            <c:strRef>
              <c:f>'Gráfico 34'!$D$2</c:f>
              <c:strCache>
                <c:ptCount val="1"/>
                <c:pt idx="0">
                  <c:v>Mipymes</c:v>
                </c:pt>
              </c:strCache>
            </c:strRef>
          </c:tx>
          <c:spPr>
            <a:solidFill>
              <a:srgbClr val="EAB200"/>
            </a:solidFill>
          </c:spPr>
          <c:invertIfNegative val="0"/>
          <c:dLbls>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34'!$B$3:$B$6</c:f>
              <c:numCache>
                <c:formatCode>General</c:formatCode>
                <c:ptCount val="4"/>
                <c:pt idx="0">
                  <c:v>2011</c:v>
                </c:pt>
                <c:pt idx="1">
                  <c:v>2012</c:v>
                </c:pt>
                <c:pt idx="2">
                  <c:v>2013</c:v>
                </c:pt>
                <c:pt idx="3">
                  <c:v>2014</c:v>
                </c:pt>
              </c:numCache>
            </c:numRef>
          </c:cat>
          <c:val>
            <c:numRef>
              <c:f>'Gráfico 34'!$D$3:$D$6</c:f>
              <c:numCache>
                <c:formatCode>0.00</c:formatCode>
                <c:ptCount val="4"/>
                <c:pt idx="0">
                  <c:v>15.128106847981018</c:v>
                </c:pt>
                <c:pt idx="1">
                  <c:v>15.111690871756874</c:v>
                </c:pt>
                <c:pt idx="2">
                  <c:v>13.897331245392808</c:v>
                </c:pt>
                <c:pt idx="3">
                  <c:v>14.225301064274616</c:v>
                </c:pt>
              </c:numCache>
            </c:numRef>
          </c:val>
        </c:ser>
        <c:dLbls>
          <c:showLegendKey val="0"/>
          <c:showVal val="0"/>
          <c:showCatName val="0"/>
          <c:showSerName val="0"/>
          <c:showPercent val="0"/>
          <c:showBubbleSize val="0"/>
        </c:dLbls>
        <c:gapWidth val="300"/>
        <c:axId val="276037632"/>
        <c:axId val="225439680"/>
      </c:barChart>
      <c:catAx>
        <c:axId val="276037632"/>
        <c:scaling>
          <c:orientation val="minMax"/>
        </c:scaling>
        <c:delete val="0"/>
        <c:axPos val="b"/>
        <c:numFmt formatCode="General" sourceLinked="1"/>
        <c:majorTickMark val="none"/>
        <c:minorTickMark val="none"/>
        <c:tickLblPos val="nextTo"/>
        <c:crossAx val="225439680"/>
        <c:crosses val="autoZero"/>
        <c:auto val="1"/>
        <c:lblAlgn val="ctr"/>
        <c:lblOffset val="100"/>
        <c:noMultiLvlLbl val="0"/>
      </c:catAx>
      <c:valAx>
        <c:axId val="225439680"/>
        <c:scaling>
          <c:orientation val="minMax"/>
        </c:scaling>
        <c:delete val="0"/>
        <c:axPos val="l"/>
        <c:title>
          <c:tx>
            <c:rich>
              <a:bodyPr rot="0" vert="horz"/>
              <a:lstStyle/>
              <a:p>
                <a:pPr>
                  <a:defRPr/>
                </a:pPr>
                <a:r>
                  <a:rPr lang="es-CO"/>
                  <a:t>Porcentaje</a:t>
                </a:r>
              </a:p>
            </c:rich>
          </c:tx>
          <c:layout>
            <c:manualLayout>
              <c:xMode val="edge"/>
              <c:yMode val="edge"/>
              <c:x val="1.8058690744920992E-2"/>
              <c:y val="2.2615964054958908E-2"/>
            </c:manualLayout>
          </c:layout>
          <c:overlay val="0"/>
        </c:title>
        <c:numFmt formatCode="0.0" sourceLinked="0"/>
        <c:majorTickMark val="in"/>
        <c:minorTickMark val="none"/>
        <c:tickLblPos val="nextTo"/>
        <c:spPr>
          <a:ln w="9525">
            <a:solidFill>
              <a:schemeClr val="bg1">
                <a:lumMod val="65000"/>
              </a:schemeClr>
            </a:solidFill>
          </a:ln>
        </c:spPr>
        <c:crossAx val="276037632"/>
        <c:crosses val="autoZero"/>
        <c:crossBetween val="between"/>
      </c:valAx>
      <c:spPr>
        <a:noFill/>
        <a:ln w="25400">
          <a:noFill/>
        </a:ln>
      </c:spPr>
    </c:plotArea>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333333333333338E-2"/>
          <c:y val="0.18759535020303927"/>
          <c:w val="0.68810944684546016"/>
          <c:h val="0.60467063568273482"/>
        </c:manualLayout>
      </c:layout>
      <c:barChart>
        <c:barDir val="col"/>
        <c:grouping val="clustered"/>
        <c:varyColors val="0"/>
        <c:ser>
          <c:idx val="0"/>
          <c:order val="0"/>
          <c:tx>
            <c:strRef>
              <c:f>'Gráfico 34'!$E$2</c:f>
              <c:strCache>
                <c:ptCount val="1"/>
                <c:pt idx="0">
                  <c:v>Grandes</c:v>
                </c:pt>
              </c:strCache>
            </c:strRef>
          </c:tx>
          <c:spPr>
            <a:solidFill>
              <a:srgbClr val="9E0000"/>
            </a:solidFill>
          </c:spPr>
          <c:invertIfNegative val="0"/>
          <c:dLbls>
            <c:dLbl>
              <c:idx val="0"/>
              <c:layout>
                <c:manualLayout>
                  <c:x val="-1.5048908954100828E-2"/>
                  <c:y val="4.9200511065466126E-3"/>
                </c:manualLayout>
              </c:layout>
              <c:showLegendKey val="0"/>
              <c:showVal val="1"/>
              <c:showCatName val="0"/>
              <c:showSerName val="0"/>
              <c:showPercent val="0"/>
              <c:showBubbleSize val="0"/>
            </c:dLbl>
            <c:dLbl>
              <c:idx val="1"/>
              <c:layout>
                <c:manualLayout>
                  <c:x val="-1.5048908954100828E-2"/>
                  <c:y val="4.9200511065466126E-3"/>
                </c:manualLayout>
              </c:layout>
              <c:showLegendKey val="0"/>
              <c:showVal val="1"/>
              <c:showCatName val="0"/>
              <c:showSerName val="0"/>
              <c:showPercent val="0"/>
              <c:showBubbleSize val="0"/>
            </c:dLbl>
            <c:dLbl>
              <c:idx val="2"/>
              <c:layout>
                <c:manualLayout>
                  <c:x val="-1.5049145944792909E-2"/>
                  <c:y val="0"/>
                </c:manualLayout>
              </c:layout>
              <c:showLegendKey val="0"/>
              <c:showVal val="1"/>
              <c:showCatName val="0"/>
              <c:showSerName val="0"/>
              <c:showPercent val="0"/>
              <c:showBubbleSize val="0"/>
            </c:dLbl>
            <c:dLbl>
              <c:idx val="3"/>
              <c:layout>
                <c:manualLayout>
                  <c:x val="-1.5048908954100828E-2"/>
                  <c:y val="-4.9200511065466126E-3"/>
                </c:manualLayout>
              </c:layout>
              <c:showLegendKey val="0"/>
              <c:showVal val="1"/>
              <c:showCatName val="0"/>
              <c:showSerName val="0"/>
              <c:showPercent val="0"/>
              <c:showBubbleSize val="0"/>
            </c:dLbl>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34'!$B$3:$B$6</c:f>
              <c:numCache>
                <c:formatCode>General</c:formatCode>
                <c:ptCount val="4"/>
                <c:pt idx="0">
                  <c:v>2011</c:v>
                </c:pt>
                <c:pt idx="1">
                  <c:v>2012</c:v>
                </c:pt>
                <c:pt idx="2">
                  <c:v>2013</c:v>
                </c:pt>
                <c:pt idx="3">
                  <c:v>2014</c:v>
                </c:pt>
              </c:numCache>
            </c:numRef>
          </c:cat>
          <c:val>
            <c:numRef>
              <c:f>'Gráfico 34'!$E$3:$E$6</c:f>
              <c:numCache>
                <c:formatCode>0.00</c:formatCode>
                <c:ptCount val="4"/>
                <c:pt idx="0">
                  <c:v>4.6272598829830658</c:v>
                </c:pt>
                <c:pt idx="1">
                  <c:v>4.8963047143670488</c:v>
                </c:pt>
                <c:pt idx="2">
                  <c:v>5.0319386925932452</c:v>
                </c:pt>
                <c:pt idx="3">
                  <c:v>5.0633477418278394</c:v>
                </c:pt>
              </c:numCache>
            </c:numRef>
          </c:val>
        </c:ser>
        <c:ser>
          <c:idx val="1"/>
          <c:order val="1"/>
          <c:tx>
            <c:strRef>
              <c:f>'Gráfico 34'!$F$2</c:f>
              <c:strCache>
                <c:ptCount val="1"/>
                <c:pt idx="0">
                  <c:v>Mipymes</c:v>
                </c:pt>
              </c:strCache>
            </c:strRef>
          </c:tx>
          <c:spPr>
            <a:solidFill>
              <a:srgbClr val="EAB200"/>
            </a:solidFill>
          </c:spPr>
          <c:invertIfNegative val="0"/>
          <c:dLbls>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34'!$B$3:$B$6</c:f>
              <c:numCache>
                <c:formatCode>General</c:formatCode>
                <c:ptCount val="4"/>
                <c:pt idx="0">
                  <c:v>2011</c:v>
                </c:pt>
                <c:pt idx="1">
                  <c:v>2012</c:v>
                </c:pt>
                <c:pt idx="2">
                  <c:v>2013</c:v>
                </c:pt>
                <c:pt idx="3">
                  <c:v>2014</c:v>
                </c:pt>
              </c:numCache>
            </c:numRef>
          </c:cat>
          <c:val>
            <c:numRef>
              <c:f>'Gráfico 34'!$F$3:$F$6</c:f>
              <c:numCache>
                <c:formatCode>0.00</c:formatCode>
                <c:ptCount val="4"/>
                <c:pt idx="0">
                  <c:v>6.454332400488628</c:v>
                </c:pt>
                <c:pt idx="1">
                  <c:v>5.8538353541384414</c:v>
                </c:pt>
                <c:pt idx="2">
                  <c:v>5.5568420520633222</c:v>
                </c:pt>
                <c:pt idx="3">
                  <c:v>4.774986266432351</c:v>
                </c:pt>
              </c:numCache>
            </c:numRef>
          </c:val>
        </c:ser>
        <c:dLbls>
          <c:showLegendKey val="0"/>
          <c:showVal val="0"/>
          <c:showCatName val="0"/>
          <c:showSerName val="0"/>
          <c:showPercent val="0"/>
          <c:showBubbleSize val="0"/>
        </c:dLbls>
        <c:gapWidth val="300"/>
        <c:axId val="276039168"/>
        <c:axId val="225442560"/>
      </c:barChart>
      <c:catAx>
        <c:axId val="276039168"/>
        <c:scaling>
          <c:orientation val="minMax"/>
        </c:scaling>
        <c:delete val="0"/>
        <c:axPos val="b"/>
        <c:numFmt formatCode="General" sourceLinked="1"/>
        <c:majorTickMark val="none"/>
        <c:minorTickMark val="none"/>
        <c:tickLblPos val="nextTo"/>
        <c:crossAx val="225442560"/>
        <c:crosses val="autoZero"/>
        <c:auto val="1"/>
        <c:lblAlgn val="ctr"/>
        <c:lblOffset val="100"/>
        <c:noMultiLvlLbl val="0"/>
      </c:catAx>
      <c:valAx>
        <c:axId val="225442560"/>
        <c:scaling>
          <c:orientation val="minMax"/>
        </c:scaling>
        <c:delete val="0"/>
        <c:axPos val="l"/>
        <c:title>
          <c:tx>
            <c:rich>
              <a:bodyPr rot="0" vert="horz"/>
              <a:lstStyle/>
              <a:p>
                <a:pPr>
                  <a:defRPr/>
                </a:pPr>
                <a:r>
                  <a:rPr lang="es-CO"/>
                  <a:t>Años</a:t>
                </a:r>
              </a:p>
            </c:rich>
          </c:tx>
          <c:layout>
            <c:manualLayout>
              <c:xMode val="edge"/>
              <c:yMode val="edge"/>
              <c:x val="3.0097817908201655E-2"/>
              <c:y val="7.1816475120425036E-2"/>
            </c:manualLayout>
          </c:layout>
          <c:overlay val="0"/>
        </c:title>
        <c:numFmt formatCode="0.0" sourceLinked="0"/>
        <c:majorTickMark val="in"/>
        <c:minorTickMark val="none"/>
        <c:tickLblPos val="nextTo"/>
        <c:spPr>
          <a:ln w="9525">
            <a:solidFill>
              <a:schemeClr val="bg1">
                <a:lumMod val="65000"/>
              </a:schemeClr>
            </a:solidFill>
          </a:ln>
        </c:spPr>
        <c:crossAx val="276039168"/>
        <c:crosses val="autoZero"/>
        <c:crossBetween val="between"/>
      </c:valAx>
      <c:spPr>
        <a:noFill/>
        <a:ln w="25400">
          <a:noFill/>
        </a:ln>
      </c:spPr>
    </c:plotArea>
    <c:legend>
      <c:legendPos val="b"/>
      <c:layout>
        <c:manualLayout>
          <c:xMode val="edge"/>
          <c:yMode val="edge"/>
          <c:x val="0.66055216607857792"/>
          <c:y val="0.90124905118567511"/>
          <c:w val="0.33944783392142208"/>
          <c:h val="8.4813666584359876E-2"/>
        </c:manualLayout>
      </c:layout>
      <c:overlay val="0"/>
    </c:legend>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333333333333338E-2"/>
          <c:y val="0.10112372888062357"/>
          <c:w val="0.87185916314451306"/>
          <c:h val="0.68812487635025521"/>
        </c:manualLayout>
      </c:layout>
      <c:barChart>
        <c:barDir val="col"/>
        <c:grouping val="clustered"/>
        <c:varyColors val="0"/>
        <c:ser>
          <c:idx val="0"/>
          <c:order val="0"/>
          <c:tx>
            <c:strRef>
              <c:f>'Gráfico 35'!$B$2</c:f>
              <c:strCache>
                <c:ptCount val="1"/>
                <c:pt idx="0">
                  <c:v>IC - Grandes</c:v>
                </c:pt>
              </c:strCache>
            </c:strRef>
          </c:tx>
          <c:spPr>
            <a:solidFill>
              <a:srgbClr val="9E0000"/>
            </a:solidFill>
          </c:spPr>
          <c:invertIfNegative val="0"/>
          <c:dLbls>
            <c:dLbl>
              <c:idx val="0"/>
              <c:layout>
                <c:manualLayout>
                  <c:x val="-8.8008800880088212E-3"/>
                  <c:y val="0"/>
                </c:manualLayout>
              </c:layout>
              <c:showLegendKey val="0"/>
              <c:showVal val="1"/>
              <c:showCatName val="0"/>
              <c:showSerName val="0"/>
              <c:showPercent val="0"/>
              <c:showBubbleSize val="0"/>
            </c:dLbl>
            <c:dLbl>
              <c:idx val="1"/>
              <c:layout>
                <c:manualLayout>
                  <c:x val="-6.239220097487814E-3"/>
                  <c:y val="-1.3366753725982601E-2"/>
                </c:manualLayout>
              </c:layout>
              <c:showLegendKey val="0"/>
              <c:showVal val="1"/>
              <c:showCatName val="0"/>
              <c:showSerName val="0"/>
              <c:showPercent val="0"/>
              <c:showBubbleSize val="0"/>
            </c:dLbl>
            <c:dLbl>
              <c:idx val="2"/>
              <c:layout>
                <c:manualLayout>
                  <c:x val="-1.1001100110011002E-2"/>
                  <c:y val="0"/>
                </c:manualLayout>
              </c:layout>
              <c:showLegendKey val="0"/>
              <c:showVal val="1"/>
              <c:showCatName val="0"/>
              <c:showSerName val="0"/>
              <c:showPercent val="0"/>
              <c:showBubbleSize val="0"/>
            </c:dLbl>
            <c:dLbl>
              <c:idx val="3"/>
              <c:layout>
                <c:manualLayout>
                  <c:x val="-8.8008800880088004E-3"/>
                  <c:y val="0"/>
                </c:manualLayout>
              </c:layout>
              <c:showLegendKey val="0"/>
              <c:showVal val="1"/>
              <c:showCatName val="0"/>
              <c:showSerName val="0"/>
              <c:showPercent val="0"/>
              <c:showBubbleSize val="0"/>
            </c:dLbl>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35'!$A$3:$A$6</c:f>
              <c:numCache>
                <c:formatCode>General</c:formatCode>
                <c:ptCount val="4"/>
                <c:pt idx="0">
                  <c:v>2011</c:v>
                </c:pt>
                <c:pt idx="1">
                  <c:v>2012</c:v>
                </c:pt>
                <c:pt idx="2">
                  <c:v>2013</c:v>
                </c:pt>
                <c:pt idx="3">
                  <c:v>2014</c:v>
                </c:pt>
              </c:numCache>
            </c:numRef>
          </c:cat>
          <c:val>
            <c:numRef>
              <c:f>'Gráfico 35'!$B$3:$B$6</c:f>
              <c:numCache>
                <c:formatCode>0.00</c:formatCode>
                <c:ptCount val="4"/>
                <c:pt idx="0">
                  <c:v>5.0245012397443469</c:v>
                </c:pt>
                <c:pt idx="1">
                  <c:v>5.2768012391902852</c:v>
                </c:pt>
                <c:pt idx="2">
                  <c:v>5.1132538252515269</c:v>
                </c:pt>
                <c:pt idx="3">
                  <c:v>5.3419322664940516</c:v>
                </c:pt>
              </c:numCache>
            </c:numRef>
          </c:val>
        </c:ser>
        <c:ser>
          <c:idx val="1"/>
          <c:order val="1"/>
          <c:tx>
            <c:strRef>
              <c:f>'Gráfico 35'!$C$2</c:f>
              <c:strCache>
                <c:ptCount val="1"/>
                <c:pt idx="0">
                  <c:v>IC - Mipymes</c:v>
                </c:pt>
              </c:strCache>
            </c:strRef>
          </c:tx>
          <c:spPr>
            <a:solidFill>
              <a:srgbClr val="EAB200"/>
            </a:solidFill>
          </c:spPr>
          <c:invertIfNegative val="0"/>
          <c:dLbls>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35'!$A$3:$A$6</c:f>
              <c:numCache>
                <c:formatCode>General</c:formatCode>
                <c:ptCount val="4"/>
                <c:pt idx="0">
                  <c:v>2011</c:v>
                </c:pt>
                <c:pt idx="1">
                  <c:v>2012</c:v>
                </c:pt>
                <c:pt idx="2">
                  <c:v>2013</c:v>
                </c:pt>
                <c:pt idx="3">
                  <c:v>2014</c:v>
                </c:pt>
              </c:numCache>
            </c:numRef>
          </c:cat>
          <c:val>
            <c:numRef>
              <c:f>'Gráfico 35'!$C$3:$C$6</c:f>
              <c:numCache>
                <c:formatCode>0.00</c:formatCode>
                <c:ptCount val="4"/>
                <c:pt idx="0">
                  <c:v>8.4491057592098091</c:v>
                </c:pt>
                <c:pt idx="1">
                  <c:v>8.3523404068421954</c:v>
                </c:pt>
                <c:pt idx="2">
                  <c:v>9.6718633966354819</c:v>
                </c:pt>
                <c:pt idx="3">
                  <c:v>9.9932883948130051</c:v>
                </c:pt>
              </c:numCache>
            </c:numRef>
          </c:val>
        </c:ser>
        <c:dLbls>
          <c:showLegendKey val="0"/>
          <c:showVal val="0"/>
          <c:showCatName val="0"/>
          <c:showSerName val="0"/>
          <c:showPercent val="0"/>
          <c:showBubbleSize val="0"/>
        </c:dLbls>
        <c:gapWidth val="300"/>
        <c:axId val="227122176"/>
        <c:axId val="226681984"/>
      </c:barChart>
      <c:lineChart>
        <c:grouping val="standard"/>
        <c:varyColors val="0"/>
        <c:ser>
          <c:idx val="3"/>
          <c:order val="2"/>
          <c:tx>
            <c:strRef>
              <c:f>'Gráfico 35'!$D$2</c:f>
              <c:strCache>
                <c:ptCount val="1"/>
                <c:pt idx="0">
                  <c:v>IC - Muestra Total (Sector Corporativo Privado)</c:v>
                </c:pt>
              </c:strCache>
            </c:strRef>
          </c:tx>
          <c:spPr>
            <a:ln w="19050">
              <a:solidFill>
                <a:schemeClr val="tx1"/>
              </a:solidFill>
              <a:prstDash val="sysDot"/>
            </a:ln>
          </c:spPr>
          <c:marker>
            <c:symbol val="diamond"/>
            <c:size val="4"/>
            <c:spPr>
              <a:solidFill>
                <a:schemeClr val="tx1"/>
              </a:solidFill>
            </c:spPr>
          </c:marker>
          <c:cat>
            <c:numRef>
              <c:f>'Gráfico 35'!$A$3:$A$6</c:f>
              <c:numCache>
                <c:formatCode>General</c:formatCode>
                <c:ptCount val="4"/>
                <c:pt idx="0">
                  <c:v>2011</c:v>
                </c:pt>
                <c:pt idx="1">
                  <c:v>2012</c:v>
                </c:pt>
                <c:pt idx="2">
                  <c:v>2013</c:v>
                </c:pt>
                <c:pt idx="3">
                  <c:v>2014</c:v>
                </c:pt>
              </c:numCache>
            </c:numRef>
          </c:cat>
          <c:val>
            <c:numRef>
              <c:f>'Gráfico 35'!$D$3:$D$6</c:f>
              <c:numCache>
                <c:formatCode>0.00</c:formatCode>
                <c:ptCount val="4"/>
                <c:pt idx="0">
                  <c:v>5.7804393995895094</c:v>
                </c:pt>
                <c:pt idx="1">
                  <c:v>5.7864727290412921</c:v>
                </c:pt>
                <c:pt idx="2">
                  <c:v>6.1911348570833233</c:v>
                </c:pt>
                <c:pt idx="3">
                  <c:v>6.3556562340007599</c:v>
                </c:pt>
              </c:numCache>
            </c:numRef>
          </c:val>
          <c:smooth val="0"/>
        </c:ser>
        <c:dLbls>
          <c:showLegendKey val="0"/>
          <c:showVal val="0"/>
          <c:showCatName val="0"/>
          <c:showSerName val="0"/>
          <c:showPercent val="0"/>
          <c:showBubbleSize val="0"/>
        </c:dLbls>
        <c:marker val="1"/>
        <c:smooth val="0"/>
        <c:axId val="227122176"/>
        <c:axId val="226681984"/>
      </c:lineChart>
      <c:catAx>
        <c:axId val="227122176"/>
        <c:scaling>
          <c:orientation val="minMax"/>
        </c:scaling>
        <c:delete val="0"/>
        <c:axPos val="b"/>
        <c:numFmt formatCode="General" sourceLinked="1"/>
        <c:majorTickMark val="none"/>
        <c:minorTickMark val="none"/>
        <c:tickLblPos val="nextTo"/>
        <c:crossAx val="226681984"/>
        <c:crosses val="autoZero"/>
        <c:auto val="1"/>
        <c:lblAlgn val="ctr"/>
        <c:lblOffset val="100"/>
        <c:noMultiLvlLbl val="0"/>
      </c:catAx>
      <c:valAx>
        <c:axId val="226681984"/>
        <c:scaling>
          <c:orientation val="minMax"/>
          <c:max val="12"/>
        </c:scaling>
        <c:delete val="0"/>
        <c:axPos val="l"/>
        <c:title>
          <c:tx>
            <c:rich>
              <a:bodyPr rot="0" vert="horz"/>
              <a:lstStyle/>
              <a:p>
                <a:pPr>
                  <a:defRPr/>
                </a:pPr>
                <a:r>
                  <a:rPr lang="es-CO"/>
                  <a:t>Porcentaje</a:t>
                </a:r>
              </a:p>
            </c:rich>
          </c:tx>
          <c:layout>
            <c:manualLayout>
              <c:xMode val="edge"/>
              <c:yMode val="edge"/>
              <c:x val="2.2428545165088343E-2"/>
              <c:y val="2.54084068637149E-2"/>
            </c:manualLayout>
          </c:layout>
          <c:overlay val="0"/>
        </c:title>
        <c:numFmt formatCode="0.0" sourceLinked="0"/>
        <c:majorTickMark val="in"/>
        <c:minorTickMark val="none"/>
        <c:tickLblPos val="nextTo"/>
        <c:spPr>
          <a:ln w="9525">
            <a:solidFill>
              <a:schemeClr val="bg1">
                <a:lumMod val="65000"/>
              </a:schemeClr>
            </a:solidFill>
          </a:ln>
        </c:spPr>
        <c:crossAx val="227122176"/>
        <c:crosses val="autoZero"/>
        <c:crossBetween val="between"/>
      </c:valAx>
      <c:spPr>
        <a:noFill/>
        <a:ln w="25400">
          <a:noFill/>
        </a:ln>
      </c:spPr>
    </c:plotArea>
    <c:legend>
      <c:legendPos val="b"/>
      <c:layout>
        <c:manualLayout>
          <c:xMode val="edge"/>
          <c:yMode val="edge"/>
          <c:x val="0"/>
          <c:y val="0.85541040407065017"/>
          <c:w val="1"/>
          <c:h val="0.12453946534037597"/>
        </c:manualLayout>
      </c:layout>
      <c:overlay val="0"/>
    </c:legend>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333333333333338E-2"/>
          <c:y val="0.10112372888062357"/>
          <c:w val="0.87185916314451306"/>
          <c:h val="0.68812487635025521"/>
        </c:manualLayout>
      </c:layout>
      <c:barChart>
        <c:barDir val="col"/>
        <c:grouping val="clustered"/>
        <c:varyColors val="0"/>
        <c:ser>
          <c:idx val="0"/>
          <c:order val="0"/>
          <c:tx>
            <c:strRef>
              <c:f>'Gráfico 35'!$E$2</c:f>
              <c:strCache>
                <c:ptCount val="1"/>
                <c:pt idx="0">
                  <c:v>IM - Grandes</c:v>
                </c:pt>
              </c:strCache>
            </c:strRef>
          </c:tx>
          <c:spPr>
            <a:solidFill>
              <a:srgbClr val="9E0000"/>
            </a:solidFill>
          </c:spPr>
          <c:invertIfNegative val="0"/>
          <c:dLbls>
            <c:dLbl>
              <c:idx val="0"/>
              <c:layout>
                <c:manualLayout>
                  <c:x val="-8.8008800880088212E-3"/>
                  <c:y val="0"/>
                </c:manualLayout>
              </c:layout>
              <c:showLegendKey val="0"/>
              <c:showVal val="1"/>
              <c:showCatName val="0"/>
              <c:showSerName val="0"/>
              <c:showPercent val="0"/>
              <c:showBubbleSize val="0"/>
            </c:dLbl>
            <c:dLbl>
              <c:idx val="1"/>
              <c:layout>
                <c:manualLayout>
                  <c:x val="-1.1001100110011002E-2"/>
                  <c:y val="0"/>
                </c:manualLayout>
              </c:layout>
              <c:showLegendKey val="0"/>
              <c:showVal val="1"/>
              <c:showCatName val="0"/>
              <c:showSerName val="0"/>
              <c:showPercent val="0"/>
              <c:showBubbleSize val="0"/>
            </c:dLbl>
            <c:dLbl>
              <c:idx val="2"/>
              <c:layout>
                <c:manualLayout>
                  <c:x val="-1.1001100110011002E-2"/>
                  <c:y val="0"/>
                </c:manualLayout>
              </c:layout>
              <c:showLegendKey val="0"/>
              <c:showVal val="1"/>
              <c:showCatName val="0"/>
              <c:showSerName val="0"/>
              <c:showPercent val="0"/>
              <c:showBubbleSize val="0"/>
            </c:dLbl>
            <c:dLbl>
              <c:idx val="3"/>
              <c:layout>
                <c:manualLayout>
                  <c:x val="-8.8008800880088004E-3"/>
                  <c:y val="0"/>
                </c:manualLayout>
              </c:layout>
              <c:showLegendKey val="0"/>
              <c:showVal val="1"/>
              <c:showCatName val="0"/>
              <c:showSerName val="0"/>
              <c:showPercent val="0"/>
              <c:showBubbleSize val="0"/>
            </c:dLbl>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35'!$A$3:$A$6</c:f>
              <c:numCache>
                <c:formatCode>General</c:formatCode>
                <c:ptCount val="4"/>
                <c:pt idx="0">
                  <c:v>2011</c:v>
                </c:pt>
                <c:pt idx="1">
                  <c:v>2012</c:v>
                </c:pt>
                <c:pt idx="2">
                  <c:v>2013</c:v>
                </c:pt>
                <c:pt idx="3">
                  <c:v>2014</c:v>
                </c:pt>
              </c:numCache>
            </c:numRef>
          </c:cat>
          <c:val>
            <c:numRef>
              <c:f>'Gráfico 35'!$E$3:$E$6</c:f>
              <c:numCache>
                <c:formatCode>0.00</c:formatCode>
                <c:ptCount val="4"/>
                <c:pt idx="0">
                  <c:v>1.0482587241951331</c:v>
                </c:pt>
                <c:pt idx="1">
                  <c:v>1.3762819289781159</c:v>
                </c:pt>
                <c:pt idx="2">
                  <c:v>1.3267508881291377</c:v>
                </c:pt>
                <c:pt idx="3">
                  <c:v>1.5984623014183168</c:v>
                </c:pt>
              </c:numCache>
            </c:numRef>
          </c:val>
        </c:ser>
        <c:ser>
          <c:idx val="1"/>
          <c:order val="1"/>
          <c:tx>
            <c:strRef>
              <c:f>'Gráfico 35'!$F$2</c:f>
              <c:strCache>
                <c:ptCount val="1"/>
                <c:pt idx="0">
                  <c:v>IM - Mipymes</c:v>
                </c:pt>
              </c:strCache>
            </c:strRef>
          </c:tx>
          <c:spPr>
            <a:solidFill>
              <a:srgbClr val="EAB200"/>
            </a:solidFill>
          </c:spPr>
          <c:invertIfNegative val="0"/>
          <c:dLbls>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35'!$A$3:$A$6</c:f>
              <c:numCache>
                <c:formatCode>General</c:formatCode>
                <c:ptCount val="4"/>
                <c:pt idx="0">
                  <c:v>2011</c:v>
                </c:pt>
                <c:pt idx="1">
                  <c:v>2012</c:v>
                </c:pt>
                <c:pt idx="2">
                  <c:v>2013</c:v>
                </c:pt>
                <c:pt idx="3">
                  <c:v>2014</c:v>
                </c:pt>
              </c:numCache>
            </c:numRef>
          </c:cat>
          <c:val>
            <c:numRef>
              <c:f>'Gráfico 35'!$F$3:$F$6</c:f>
              <c:numCache>
                <c:formatCode>0.00</c:formatCode>
                <c:ptCount val="4"/>
                <c:pt idx="0">
                  <c:v>3.2671777199087515</c:v>
                </c:pt>
                <c:pt idx="1">
                  <c:v>4.1991651368387357</c:v>
                </c:pt>
                <c:pt idx="2">
                  <c:v>3.9531574374696197</c:v>
                </c:pt>
                <c:pt idx="3">
                  <c:v>4.7835568648960338</c:v>
                </c:pt>
              </c:numCache>
            </c:numRef>
          </c:val>
        </c:ser>
        <c:dLbls>
          <c:showLegendKey val="0"/>
          <c:showVal val="0"/>
          <c:showCatName val="0"/>
          <c:showSerName val="0"/>
          <c:showPercent val="0"/>
          <c:showBubbleSize val="0"/>
        </c:dLbls>
        <c:gapWidth val="300"/>
        <c:axId val="276661760"/>
        <c:axId val="226684288"/>
      </c:barChart>
      <c:lineChart>
        <c:grouping val="standard"/>
        <c:varyColors val="0"/>
        <c:ser>
          <c:idx val="3"/>
          <c:order val="2"/>
          <c:tx>
            <c:strRef>
              <c:f>'Gráfico 35'!$G$2</c:f>
              <c:strCache>
                <c:ptCount val="1"/>
                <c:pt idx="0">
                  <c:v>IM - Muestra Total (Sector Corporativo Privado)</c:v>
                </c:pt>
              </c:strCache>
            </c:strRef>
          </c:tx>
          <c:spPr>
            <a:ln w="19050">
              <a:solidFill>
                <a:schemeClr val="tx1"/>
              </a:solidFill>
              <a:prstDash val="sysDot"/>
            </a:ln>
          </c:spPr>
          <c:marker>
            <c:symbol val="diamond"/>
            <c:size val="4"/>
            <c:spPr>
              <a:solidFill>
                <a:schemeClr val="tx1"/>
              </a:solidFill>
            </c:spPr>
          </c:marker>
          <c:cat>
            <c:numRef>
              <c:f>'Gráfico 35'!$A$3:$A$6</c:f>
              <c:numCache>
                <c:formatCode>General</c:formatCode>
                <c:ptCount val="4"/>
                <c:pt idx="0">
                  <c:v>2011</c:v>
                </c:pt>
                <c:pt idx="1">
                  <c:v>2012</c:v>
                </c:pt>
                <c:pt idx="2">
                  <c:v>2013</c:v>
                </c:pt>
                <c:pt idx="3">
                  <c:v>2014</c:v>
                </c:pt>
              </c:numCache>
            </c:numRef>
          </c:cat>
          <c:val>
            <c:numRef>
              <c:f>'Gráfico 35'!$G$3:$G$6</c:f>
              <c:numCache>
                <c:formatCode>0.00</c:formatCode>
                <c:ptCount val="4"/>
                <c:pt idx="0">
                  <c:v>1.5380570448278019</c:v>
                </c:pt>
                <c:pt idx="1">
                  <c:v>1.7791067158242049</c:v>
                </c:pt>
                <c:pt idx="2">
                  <c:v>1.9477634484466144</c:v>
                </c:pt>
                <c:pt idx="3">
                  <c:v>2.2926268866915582</c:v>
                </c:pt>
              </c:numCache>
            </c:numRef>
          </c:val>
          <c:smooth val="0"/>
        </c:ser>
        <c:dLbls>
          <c:showLegendKey val="0"/>
          <c:showVal val="0"/>
          <c:showCatName val="0"/>
          <c:showSerName val="0"/>
          <c:showPercent val="0"/>
          <c:showBubbleSize val="0"/>
        </c:dLbls>
        <c:marker val="1"/>
        <c:smooth val="0"/>
        <c:axId val="276661760"/>
        <c:axId val="226684288"/>
      </c:lineChart>
      <c:catAx>
        <c:axId val="276661760"/>
        <c:scaling>
          <c:orientation val="minMax"/>
        </c:scaling>
        <c:delete val="0"/>
        <c:axPos val="b"/>
        <c:numFmt formatCode="General" sourceLinked="1"/>
        <c:majorTickMark val="none"/>
        <c:minorTickMark val="none"/>
        <c:tickLblPos val="nextTo"/>
        <c:crossAx val="226684288"/>
        <c:crosses val="autoZero"/>
        <c:auto val="1"/>
        <c:lblAlgn val="ctr"/>
        <c:lblOffset val="100"/>
        <c:noMultiLvlLbl val="0"/>
      </c:catAx>
      <c:valAx>
        <c:axId val="226684288"/>
        <c:scaling>
          <c:orientation val="minMax"/>
        </c:scaling>
        <c:delete val="0"/>
        <c:axPos val="l"/>
        <c:title>
          <c:tx>
            <c:rich>
              <a:bodyPr rot="0" vert="horz"/>
              <a:lstStyle/>
              <a:p>
                <a:pPr>
                  <a:defRPr/>
                </a:pPr>
                <a:r>
                  <a:rPr lang="es-CO"/>
                  <a:t>Porcentaje</a:t>
                </a:r>
              </a:p>
            </c:rich>
          </c:tx>
          <c:layout>
            <c:manualLayout>
              <c:xMode val="edge"/>
              <c:yMode val="edge"/>
              <c:x val="2.2428545165088343E-2"/>
              <c:y val="2.54084068637149E-2"/>
            </c:manualLayout>
          </c:layout>
          <c:overlay val="0"/>
        </c:title>
        <c:numFmt formatCode="0.0" sourceLinked="0"/>
        <c:majorTickMark val="in"/>
        <c:minorTickMark val="none"/>
        <c:tickLblPos val="nextTo"/>
        <c:spPr>
          <a:ln w="9525">
            <a:solidFill>
              <a:schemeClr val="bg1">
                <a:lumMod val="65000"/>
              </a:schemeClr>
            </a:solidFill>
          </a:ln>
        </c:spPr>
        <c:crossAx val="276661760"/>
        <c:crosses val="autoZero"/>
        <c:crossBetween val="between"/>
      </c:valAx>
      <c:spPr>
        <a:noFill/>
        <a:ln w="25400">
          <a:noFill/>
        </a:ln>
      </c:spPr>
    </c:plotArea>
    <c:legend>
      <c:legendPos val="b"/>
      <c:layout>
        <c:manualLayout>
          <c:xMode val="edge"/>
          <c:yMode val="edge"/>
          <c:x val="0"/>
          <c:y val="0.86877715779663278"/>
          <c:w val="1"/>
          <c:h val="0.11117271161439336"/>
        </c:manualLayout>
      </c:layout>
      <c:overlay val="0"/>
    </c:legend>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40540820555325"/>
          <c:y val="0.10029025630505145"/>
          <c:w val="0.8644717847769029"/>
          <c:h val="0.51610247124096253"/>
        </c:manualLayout>
      </c:layout>
      <c:barChart>
        <c:barDir val="col"/>
        <c:grouping val="stacked"/>
        <c:varyColors val="0"/>
        <c:ser>
          <c:idx val="1"/>
          <c:order val="0"/>
          <c:tx>
            <c:strRef>
              <c:f>'Gráfico 36'!$A$3</c:f>
              <c:strCache>
                <c:ptCount val="1"/>
                <c:pt idx="0">
                  <c:v>Comercio</c:v>
                </c:pt>
              </c:strCache>
            </c:strRef>
          </c:tx>
          <c:spPr>
            <a:solidFill>
              <a:srgbClr val="AEC87A"/>
            </a:solidFill>
          </c:spPr>
          <c:invertIfNegative val="0"/>
          <c:cat>
            <c:numRef>
              <c:f>'Gráfico 36'!$B$2:$E$2</c:f>
              <c:numCache>
                <c:formatCode>General</c:formatCode>
                <c:ptCount val="4"/>
                <c:pt idx="0">
                  <c:v>2011</c:v>
                </c:pt>
                <c:pt idx="1">
                  <c:v>2012</c:v>
                </c:pt>
                <c:pt idx="2">
                  <c:v>2013</c:v>
                </c:pt>
                <c:pt idx="3">
                  <c:v>2014</c:v>
                </c:pt>
              </c:numCache>
            </c:numRef>
          </c:cat>
          <c:val>
            <c:numRef>
              <c:f>'Gráfico 36'!$B$3:$E$3</c:f>
              <c:numCache>
                <c:formatCode>0.00%</c:formatCode>
                <c:ptCount val="4"/>
                <c:pt idx="0">
                  <c:v>0.25457155911379709</c:v>
                </c:pt>
                <c:pt idx="1">
                  <c:v>0.25601954287062784</c:v>
                </c:pt>
                <c:pt idx="2">
                  <c:v>0.24526551329276569</c:v>
                </c:pt>
                <c:pt idx="3">
                  <c:v>0.25084840944394382</c:v>
                </c:pt>
              </c:numCache>
            </c:numRef>
          </c:val>
        </c:ser>
        <c:ser>
          <c:idx val="2"/>
          <c:order val="1"/>
          <c:tx>
            <c:strRef>
              <c:f>'Gráfico 36'!$A$4</c:f>
              <c:strCache>
                <c:ptCount val="1"/>
                <c:pt idx="0">
                  <c:v>Manufactura</c:v>
                </c:pt>
              </c:strCache>
            </c:strRef>
          </c:tx>
          <c:spPr>
            <a:solidFill>
              <a:srgbClr val="D96709"/>
            </a:solidFill>
          </c:spPr>
          <c:invertIfNegative val="0"/>
          <c:cat>
            <c:numRef>
              <c:f>'Gráfico 36'!$B$2:$E$2</c:f>
              <c:numCache>
                <c:formatCode>General</c:formatCode>
                <c:ptCount val="4"/>
                <c:pt idx="0">
                  <c:v>2011</c:v>
                </c:pt>
                <c:pt idx="1">
                  <c:v>2012</c:v>
                </c:pt>
                <c:pt idx="2">
                  <c:v>2013</c:v>
                </c:pt>
                <c:pt idx="3">
                  <c:v>2014</c:v>
                </c:pt>
              </c:numCache>
            </c:numRef>
          </c:cat>
          <c:val>
            <c:numRef>
              <c:f>'Gráfico 36'!$B$4:$E$4</c:f>
              <c:numCache>
                <c:formatCode>0.00%</c:formatCode>
                <c:ptCount val="4"/>
                <c:pt idx="0">
                  <c:v>0.24951864117948944</c:v>
                </c:pt>
                <c:pt idx="1">
                  <c:v>0.23065615435808445</c:v>
                </c:pt>
                <c:pt idx="2">
                  <c:v>0.22812526088026253</c:v>
                </c:pt>
                <c:pt idx="3">
                  <c:v>0.23186221637995214</c:v>
                </c:pt>
              </c:numCache>
            </c:numRef>
          </c:val>
        </c:ser>
        <c:ser>
          <c:idx val="3"/>
          <c:order val="2"/>
          <c:tx>
            <c:strRef>
              <c:f>'Gráfico 36'!$A$5</c:f>
              <c:strCache>
                <c:ptCount val="1"/>
                <c:pt idx="0">
                  <c:v>Construcción</c:v>
                </c:pt>
              </c:strCache>
            </c:strRef>
          </c:tx>
          <c:spPr>
            <a:solidFill>
              <a:srgbClr val="1F3935"/>
            </a:solidFill>
          </c:spPr>
          <c:invertIfNegative val="0"/>
          <c:cat>
            <c:numRef>
              <c:f>'Gráfico 36'!$B$2:$E$2</c:f>
              <c:numCache>
                <c:formatCode>General</c:formatCode>
                <c:ptCount val="4"/>
                <c:pt idx="0">
                  <c:v>2011</c:v>
                </c:pt>
                <c:pt idx="1">
                  <c:v>2012</c:v>
                </c:pt>
                <c:pt idx="2">
                  <c:v>2013</c:v>
                </c:pt>
                <c:pt idx="3">
                  <c:v>2014</c:v>
                </c:pt>
              </c:numCache>
            </c:numRef>
          </c:cat>
          <c:val>
            <c:numRef>
              <c:f>'Gráfico 36'!$B$5:$E$5</c:f>
              <c:numCache>
                <c:formatCode>0.00%</c:formatCode>
                <c:ptCount val="4"/>
                <c:pt idx="0">
                  <c:v>0.13345659440451993</c:v>
                </c:pt>
                <c:pt idx="1">
                  <c:v>0.14066446183363951</c:v>
                </c:pt>
                <c:pt idx="2">
                  <c:v>0.13423199263434615</c:v>
                </c:pt>
                <c:pt idx="3">
                  <c:v>0.1307169185646247</c:v>
                </c:pt>
              </c:numCache>
            </c:numRef>
          </c:val>
        </c:ser>
        <c:ser>
          <c:idx val="4"/>
          <c:order val="3"/>
          <c:tx>
            <c:strRef>
              <c:f>'Gráfico 36'!$A$6</c:f>
              <c:strCache>
                <c:ptCount val="1"/>
                <c:pt idx="0">
                  <c:v>Transporte y comunicaciones</c:v>
                </c:pt>
              </c:strCache>
            </c:strRef>
          </c:tx>
          <c:spPr>
            <a:solidFill>
              <a:srgbClr val="7F7F7F"/>
            </a:solidFill>
          </c:spPr>
          <c:invertIfNegative val="0"/>
          <c:cat>
            <c:numRef>
              <c:f>'Gráfico 36'!$B$2:$E$2</c:f>
              <c:numCache>
                <c:formatCode>General</c:formatCode>
                <c:ptCount val="4"/>
                <c:pt idx="0">
                  <c:v>2011</c:v>
                </c:pt>
                <c:pt idx="1">
                  <c:v>2012</c:v>
                </c:pt>
                <c:pt idx="2">
                  <c:v>2013</c:v>
                </c:pt>
                <c:pt idx="3">
                  <c:v>2014</c:v>
                </c:pt>
              </c:numCache>
            </c:numRef>
          </c:cat>
          <c:val>
            <c:numRef>
              <c:f>'Gráfico 36'!$B$6:$E$6</c:f>
              <c:numCache>
                <c:formatCode>0.00%</c:formatCode>
                <c:ptCount val="4"/>
                <c:pt idx="0">
                  <c:v>8.1737550578206614E-2</c:v>
                </c:pt>
                <c:pt idx="1">
                  <c:v>8.7097886293611898E-2</c:v>
                </c:pt>
                <c:pt idx="2">
                  <c:v>9.0664283769165008E-2</c:v>
                </c:pt>
                <c:pt idx="3">
                  <c:v>9.4587463438123159E-2</c:v>
                </c:pt>
              </c:numCache>
            </c:numRef>
          </c:val>
        </c:ser>
        <c:ser>
          <c:idx val="5"/>
          <c:order val="4"/>
          <c:tx>
            <c:strRef>
              <c:f>'Gráfico 36'!$A$7</c:f>
              <c:strCache>
                <c:ptCount val="1"/>
                <c:pt idx="0">
                  <c:v>Otros servicios*</c:v>
                </c:pt>
              </c:strCache>
            </c:strRef>
          </c:tx>
          <c:spPr>
            <a:solidFill>
              <a:srgbClr val="9E0000"/>
            </a:solidFill>
          </c:spPr>
          <c:invertIfNegative val="0"/>
          <c:cat>
            <c:numRef>
              <c:f>'Gráfico 36'!$B$2:$E$2</c:f>
              <c:numCache>
                <c:formatCode>General</c:formatCode>
                <c:ptCount val="4"/>
                <c:pt idx="0">
                  <c:v>2011</c:v>
                </c:pt>
                <c:pt idx="1">
                  <c:v>2012</c:v>
                </c:pt>
                <c:pt idx="2">
                  <c:v>2013</c:v>
                </c:pt>
                <c:pt idx="3">
                  <c:v>2014</c:v>
                </c:pt>
              </c:numCache>
            </c:numRef>
          </c:cat>
          <c:val>
            <c:numRef>
              <c:f>'Gráfico 36'!$B$7:$E$7</c:f>
              <c:numCache>
                <c:formatCode>0.00%</c:formatCode>
                <c:ptCount val="4"/>
                <c:pt idx="0">
                  <c:v>7.1641578462813091E-2</c:v>
                </c:pt>
                <c:pt idx="1">
                  <c:v>7.1893217474469931E-2</c:v>
                </c:pt>
                <c:pt idx="2">
                  <c:v>7.6731930464946155E-2</c:v>
                </c:pt>
                <c:pt idx="3">
                  <c:v>7.2114569820329252E-2</c:v>
                </c:pt>
              </c:numCache>
            </c:numRef>
          </c:val>
        </c:ser>
        <c:ser>
          <c:idx val="6"/>
          <c:order val="5"/>
          <c:tx>
            <c:strRef>
              <c:f>'Gráfico 36'!$A$8</c:f>
              <c:strCache>
                <c:ptCount val="1"/>
                <c:pt idx="0">
                  <c:v>Actividad inmobiliaria </c:v>
                </c:pt>
              </c:strCache>
            </c:strRef>
          </c:tx>
          <c:spPr>
            <a:solidFill>
              <a:srgbClr val="6F3505"/>
            </a:solidFill>
          </c:spPr>
          <c:invertIfNegative val="0"/>
          <c:cat>
            <c:numRef>
              <c:f>'Gráfico 36'!$B$2:$E$2</c:f>
              <c:numCache>
                <c:formatCode>General</c:formatCode>
                <c:ptCount val="4"/>
                <c:pt idx="0">
                  <c:v>2011</c:v>
                </c:pt>
                <c:pt idx="1">
                  <c:v>2012</c:v>
                </c:pt>
                <c:pt idx="2">
                  <c:v>2013</c:v>
                </c:pt>
                <c:pt idx="3">
                  <c:v>2014</c:v>
                </c:pt>
              </c:numCache>
            </c:numRef>
          </c:cat>
          <c:val>
            <c:numRef>
              <c:f>'Gráfico 36'!$B$8:$E$8</c:f>
              <c:numCache>
                <c:formatCode>0.00%</c:formatCode>
                <c:ptCount val="4"/>
                <c:pt idx="0">
                  <c:v>8.2883961142504625E-2</c:v>
                </c:pt>
                <c:pt idx="1">
                  <c:v>8.6803256853832569E-2</c:v>
                </c:pt>
                <c:pt idx="2">
                  <c:v>0.10433511086675169</c:v>
                </c:pt>
                <c:pt idx="3">
                  <c:v>9.9039672397110354E-2</c:v>
                </c:pt>
              </c:numCache>
            </c:numRef>
          </c:val>
        </c:ser>
        <c:ser>
          <c:idx val="7"/>
          <c:order val="6"/>
          <c:tx>
            <c:strRef>
              <c:f>'Gráfico 36'!$A$9</c:f>
              <c:strCache>
                <c:ptCount val="1"/>
                <c:pt idx="0">
                  <c:v>Electricidad, gas y agua</c:v>
                </c:pt>
              </c:strCache>
            </c:strRef>
          </c:tx>
          <c:spPr>
            <a:solidFill>
              <a:srgbClr val="92D050"/>
            </a:solidFill>
          </c:spPr>
          <c:invertIfNegative val="0"/>
          <c:cat>
            <c:numRef>
              <c:f>'Gráfico 36'!$B$2:$E$2</c:f>
              <c:numCache>
                <c:formatCode>General</c:formatCode>
                <c:ptCount val="4"/>
                <c:pt idx="0">
                  <c:v>2011</c:v>
                </c:pt>
                <c:pt idx="1">
                  <c:v>2012</c:v>
                </c:pt>
                <c:pt idx="2">
                  <c:v>2013</c:v>
                </c:pt>
                <c:pt idx="3">
                  <c:v>2014</c:v>
                </c:pt>
              </c:numCache>
            </c:numRef>
          </c:cat>
          <c:val>
            <c:numRef>
              <c:f>'Gráfico 36'!$B$9:$E$9</c:f>
              <c:numCache>
                <c:formatCode>0.00%</c:formatCode>
                <c:ptCount val="4"/>
                <c:pt idx="0">
                  <c:v>4.9267142780411034E-2</c:v>
                </c:pt>
                <c:pt idx="1">
                  <c:v>4.8239683734892617E-2</c:v>
                </c:pt>
                <c:pt idx="2">
                  <c:v>3.7715771180669169E-2</c:v>
                </c:pt>
                <c:pt idx="3">
                  <c:v>4.2904475003720334E-2</c:v>
                </c:pt>
              </c:numCache>
            </c:numRef>
          </c:val>
        </c:ser>
        <c:ser>
          <c:idx val="8"/>
          <c:order val="7"/>
          <c:tx>
            <c:strRef>
              <c:f>'Gráfico 36'!$A$10</c:f>
              <c:strCache>
                <c:ptCount val="1"/>
                <c:pt idx="0">
                  <c:v>Agricultura y pesca</c:v>
                </c:pt>
              </c:strCache>
            </c:strRef>
          </c:tx>
          <c:spPr>
            <a:solidFill>
              <a:srgbClr val="EAB200"/>
            </a:solidFill>
          </c:spPr>
          <c:invertIfNegative val="0"/>
          <c:cat>
            <c:numRef>
              <c:f>'Gráfico 36'!$B$2:$E$2</c:f>
              <c:numCache>
                <c:formatCode>General</c:formatCode>
                <c:ptCount val="4"/>
                <c:pt idx="0">
                  <c:v>2011</c:v>
                </c:pt>
                <c:pt idx="1">
                  <c:v>2012</c:v>
                </c:pt>
                <c:pt idx="2">
                  <c:v>2013</c:v>
                </c:pt>
                <c:pt idx="3">
                  <c:v>2014</c:v>
                </c:pt>
              </c:numCache>
            </c:numRef>
          </c:cat>
          <c:val>
            <c:numRef>
              <c:f>'Gráfico 36'!$B$10:$E$10</c:f>
              <c:numCache>
                <c:formatCode>0.00%</c:formatCode>
                <c:ptCount val="4"/>
                <c:pt idx="0">
                  <c:v>4.7052180707109842E-2</c:v>
                </c:pt>
                <c:pt idx="1">
                  <c:v>4.714674331495388E-2</c:v>
                </c:pt>
                <c:pt idx="2">
                  <c:v>4.6123584622647699E-2</c:v>
                </c:pt>
                <c:pt idx="3">
                  <c:v>4.2207483695498732E-2</c:v>
                </c:pt>
              </c:numCache>
            </c:numRef>
          </c:val>
        </c:ser>
        <c:ser>
          <c:idx val="9"/>
          <c:order val="8"/>
          <c:tx>
            <c:strRef>
              <c:f>'Gráfico 36'!$A$11</c:f>
              <c:strCache>
                <c:ptCount val="1"/>
                <c:pt idx="0">
                  <c:v>Minería</c:v>
                </c:pt>
              </c:strCache>
            </c:strRef>
          </c:tx>
          <c:spPr>
            <a:solidFill>
              <a:srgbClr val="4A206A"/>
            </a:solidFill>
          </c:spPr>
          <c:invertIfNegative val="0"/>
          <c:cat>
            <c:numRef>
              <c:f>'Gráfico 36'!$B$2:$E$2</c:f>
              <c:numCache>
                <c:formatCode>General</c:formatCode>
                <c:ptCount val="4"/>
                <c:pt idx="0">
                  <c:v>2011</c:v>
                </c:pt>
                <c:pt idx="1">
                  <c:v>2012</c:v>
                </c:pt>
                <c:pt idx="2">
                  <c:v>2013</c:v>
                </c:pt>
                <c:pt idx="3">
                  <c:v>2014</c:v>
                </c:pt>
              </c:numCache>
            </c:numRef>
          </c:cat>
          <c:val>
            <c:numRef>
              <c:f>'Gráfico 36'!$B$11:$E$11</c:f>
              <c:numCache>
                <c:formatCode>0.00%</c:formatCode>
                <c:ptCount val="4"/>
                <c:pt idx="0">
                  <c:v>1.8497683890137801E-2</c:v>
                </c:pt>
                <c:pt idx="1">
                  <c:v>1.9913611153236654E-2</c:v>
                </c:pt>
                <c:pt idx="2">
                  <c:v>2.3640235102755824E-2</c:v>
                </c:pt>
                <c:pt idx="3">
                  <c:v>2.2835999963418927E-2</c:v>
                </c:pt>
              </c:numCache>
            </c:numRef>
          </c:val>
        </c:ser>
        <c:ser>
          <c:idx val="10"/>
          <c:order val="9"/>
          <c:tx>
            <c:strRef>
              <c:f>'Gráfico 36'!$A$12</c:f>
              <c:strCache>
                <c:ptCount val="1"/>
                <c:pt idx="0">
                  <c:v>Restaurantes y actividad hotelera</c:v>
                </c:pt>
              </c:strCache>
            </c:strRef>
          </c:tx>
          <c:spPr>
            <a:solidFill>
              <a:schemeClr val="bg2">
                <a:lumMod val="75000"/>
              </a:schemeClr>
            </a:solidFill>
          </c:spPr>
          <c:invertIfNegative val="0"/>
          <c:cat>
            <c:numRef>
              <c:f>'Gráfico 36'!$B$2:$E$2</c:f>
              <c:numCache>
                <c:formatCode>General</c:formatCode>
                <c:ptCount val="4"/>
                <c:pt idx="0">
                  <c:v>2011</c:v>
                </c:pt>
                <c:pt idx="1">
                  <c:v>2012</c:v>
                </c:pt>
                <c:pt idx="2">
                  <c:v>2013</c:v>
                </c:pt>
                <c:pt idx="3">
                  <c:v>2014</c:v>
                </c:pt>
              </c:numCache>
            </c:numRef>
          </c:cat>
          <c:val>
            <c:numRef>
              <c:f>'Gráfico 36'!$B$12:$E$12</c:f>
              <c:numCache>
                <c:formatCode>0.00%</c:formatCode>
                <c:ptCount val="4"/>
                <c:pt idx="0">
                  <c:v>1.1373107741020409E-2</c:v>
                </c:pt>
                <c:pt idx="1">
                  <c:v>1.1565442112650629E-2</c:v>
                </c:pt>
                <c:pt idx="2">
                  <c:v>1.3166317185690115E-2</c:v>
                </c:pt>
                <c:pt idx="3">
                  <c:v>1.2882791293278519E-2</c:v>
                </c:pt>
              </c:numCache>
            </c:numRef>
          </c:val>
        </c:ser>
        <c:dLbls>
          <c:showLegendKey val="0"/>
          <c:showVal val="0"/>
          <c:showCatName val="0"/>
          <c:showSerName val="0"/>
          <c:showPercent val="0"/>
          <c:showBubbleSize val="0"/>
        </c:dLbls>
        <c:gapWidth val="297"/>
        <c:overlap val="100"/>
        <c:axId val="277530624"/>
        <c:axId val="226686592"/>
      </c:barChart>
      <c:catAx>
        <c:axId val="277530624"/>
        <c:scaling>
          <c:orientation val="minMax"/>
        </c:scaling>
        <c:delete val="0"/>
        <c:axPos val="b"/>
        <c:numFmt formatCode="General" sourceLinked="1"/>
        <c:majorTickMark val="out"/>
        <c:minorTickMark val="none"/>
        <c:tickLblPos val="nextTo"/>
        <c:spPr>
          <a:ln w="0"/>
        </c:spPr>
        <c:crossAx val="226686592"/>
        <c:crosses val="autoZero"/>
        <c:auto val="1"/>
        <c:lblAlgn val="ctr"/>
        <c:lblOffset val="100"/>
        <c:noMultiLvlLbl val="0"/>
      </c:catAx>
      <c:valAx>
        <c:axId val="226686592"/>
        <c:scaling>
          <c:orientation val="minMax"/>
          <c:max val="1"/>
        </c:scaling>
        <c:delete val="0"/>
        <c:axPos val="l"/>
        <c:title>
          <c:tx>
            <c:rich>
              <a:bodyPr rot="0" vert="horz"/>
              <a:lstStyle/>
              <a:p>
                <a:pPr>
                  <a:defRPr/>
                </a:pPr>
                <a:r>
                  <a:rPr lang="en-US"/>
                  <a:t>(porcentaje)</a:t>
                </a:r>
              </a:p>
            </c:rich>
          </c:tx>
          <c:layout>
            <c:manualLayout>
              <c:xMode val="edge"/>
              <c:yMode val="edge"/>
              <c:x val="1.5350877192982455E-2"/>
              <c:y val="1.1376412054269196E-2"/>
            </c:manualLayout>
          </c:layout>
          <c:overlay val="0"/>
        </c:title>
        <c:numFmt formatCode="0.0%" sourceLinked="0"/>
        <c:majorTickMark val="out"/>
        <c:minorTickMark val="none"/>
        <c:tickLblPos val="nextTo"/>
        <c:crossAx val="277530624"/>
        <c:crosses val="autoZero"/>
        <c:crossBetween val="between"/>
      </c:valAx>
      <c:spPr>
        <a:noFill/>
        <a:ln>
          <a:noFill/>
        </a:ln>
      </c:spPr>
    </c:plotArea>
    <c:legend>
      <c:legendPos val="b"/>
      <c:layout/>
      <c:overlay val="0"/>
    </c:legend>
    <c:plotVisOnly val="1"/>
    <c:dispBlanksAs val="gap"/>
    <c:showDLblsOverMax val="0"/>
  </c:chart>
  <c:spPr>
    <a:noFill/>
    <a:ln>
      <a:noFill/>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4859269236082323E-2"/>
          <c:y val="8.7392232952520021E-2"/>
          <c:w val="0.6606155904742419"/>
          <c:h val="0.45571153926229402"/>
        </c:manualLayout>
      </c:layout>
      <c:barChart>
        <c:barDir val="col"/>
        <c:grouping val="clustered"/>
        <c:varyColors val="0"/>
        <c:ser>
          <c:idx val="0"/>
          <c:order val="0"/>
          <c:tx>
            <c:strRef>
              <c:f>'Gráfico 37'!$B$2</c:f>
              <c:strCache>
                <c:ptCount val="1"/>
                <c:pt idx="0">
                  <c:v>2011</c:v>
                </c:pt>
              </c:strCache>
            </c:strRef>
          </c:tx>
          <c:spPr>
            <a:solidFill>
              <a:srgbClr val="9E0000"/>
            </a:solidFill>
            <a:ln>
              <a:noFill/>
            </a:ln>
          </c:spPr>
          <c:invertIfNegative val="0"/>
          <c:cat>
            <c:strRef>
              <c:f>'Gráfico 37'!$A$3:$A$12</c:f>
              <c:strCache>
                <c:ptCount val="10"/>
                <c:pt idx="0">
                  <c:v>Agricultura y pesca</c:v>
                </c:pt>
                <c:pt idx="1">
                  <c:v>Minería</c:v>
                </c:pt>
                <c:pt idx="2">
                  <c:v>Manufactura</c:v>
                </c:pt>
                <c:pt idx="3">
                  <c:v>Electricidad, gas y agua</c:v>
                </c:pt>
                <c:pt idx="4">
                  <c:v>Construcción</c:v>
                </c:pt>
                <c:pt idx="5">
                  <c:v>Comercio</c:v>
                </c:pt>
                <c:pt idx="6">
                  <c:v>Restaurantes y actividad hotelera</c:v>
                </c:pt>
                <c:pt idx="7">
                  <c:v>Transporte y comunicaciones</c:v>
                </c:pt>
                <c:pt idx="8">
                  <c:v>Actividad inmobiliaria </c:v>
                </c:pt>
                <c:pt idx="9">
                  <c:v>Otros servicios</c:v>
                </c:pt>
              </c:strCache>
            </c:strRef>
          </c:cat>
          <c:val>
            <c:numRef>
              <c:f>'Gráfico 37'!$B$3:$B$12</c:f>
              <c:numCache>
                <c:formatCode>0.00</c:formatCode>
                <c:ptCount val="10"/>
                <c:pt idx="0">
                  <c:v>14.198786954432855</c:v>
                </c:pt>
                <c:pt idx="1">
                  <c:v>4.3377328321907234</c:v>
                </c:pt>
                <c:pt idx="2">
                  <c:v>8.6786199291276223</c:v>
                </c:pt>
                <c:pt idx="3">
                  <c:v>1.7504330371007908</c:v>
                </c:pt>
                <c:pt idx="4">
                  <c:v>5.3592984834503312</c:v>
                </c:pt>
                <c:pt idx="5">
                  <c:v>4.6073887800698721</c:v>
                </c:pt>
                <c:pt idx="6">
                  <c:v>6.8971166627503884</c:v>
                </c:pt>
                <c:pt idx="7">
                  <c:v>4.801651978075518</c:v>
                </c:pt>
                <c:pt idx="8">
                  <c:v>4.6267852265781828</c:v>
                </c:pt>
                <c:pt idx="9">
                  <c:v>5.60019162478849</c:v>
                </c:pt>
              </c:numCache>
            </c:numRef>
          </c:val>
        </c:ser>
        <c:ser>
          <c:idx val="1"/>
          <c:order val="1"/>
          <c:tx>
            <c:strRef>
              <c:f>'Gráfico 37'!$C$2</c:f>
              <c:strCache>
                <c:ptCount val="1"/>
                <c:pt idx="0">
                  <c:v>2012</c:v>
                </c:pt>
              </c:strCache>
            </c:strRef>
          </c:tx>
          <c:spPr>
            <a:solidFill>
              <a:srgbClr val="EAB200"/>
            </a:solidFill>
          </c:spPr>
          <c:invertIfNegative val="0"/>
          <c:cat>
            <c:strRef>
              <c:f>'Gráfico 37'!$A$3:$A$12</c:f>
              <c:strCache>
                <c:ptCount val="10"/>
                <c:pt idx="0">
                  <c:v>Agricultura y pesca</c:v>
                </c:pt>
                <c:pt idx="1">
                  <c:v>Minería</c:v>
                </c:pt>
                <c:pt idx="2">
                  <c:v>Manufactura</c:v>
                </c:pt>
                <c:pt idx="3">
                  <c:v>Electricidad, gas y agua</c:v>
                </c:pt>
                <c:pt idx="4">
                  <c:v>Construcción</c:v>
                </c:pt>
                <c:pt idx="5">
                  <c:v>Comercio</c:v>
                </c:pt>
                <c:pt idx="6">
                  <c:v>Restaurantes y actividad hotelera</c:v>
                </c:pt>
                <c:pt idx="7">
                  <c:v>Transporte y comunicaciones</c:v>
                </c:pt>
                <c:pt idx="8">
                  <c:v>Actividad inmobiliaria </c:v>
                </c:pt>
                <c:pt idx="9">
                  <c:v>Otros servicios</c:v>
                </c:pt>
              </c:strCache>
            </c:strRef>
          </c:cat>
          <c:val>
            <c:numRef>
              <c:f>'Gráfico 37'!$C$3:$C$12</c:f>
              <c:numCache>
                <c:formatCode>0.00</c:formatCode>
                <c:ptCount val="10"/>
                <c:pt idx="0">
                  <c:v>12.357638286329257</c:v>
                </c:pt>
                <c:pt idx="1">
                  <c:v>8.2500470495956311</c:v>
                </c:pt>
                <c:pt idx="2">
                  <c:v>8.3316819791716572</c:v>
                </c:pt>
                <c:pt idx="3">
                  <c:v>3.1319232926287217</c:v>
                </c:pt>
                <c:pt idx="4">
                  <c:v>5.2967453411258889</c:v>
                </c:pt>
                <c:pt idx="5">
                  <c:v>4.622441438475918</c:v>
                </c:pt>
                <c:pt idx="6">
                  <c:v>4.1011744754068209</c:v>
                </c:pt>
                <c:pt idx="7">
                  <c:v>5.0048783680934248</c:v>
                </c:pt>
                <c:pt idx="8">
                  <c:v>4.9499753960263959</c:v>
                </c:pt>
                <c:pt idx="9">
                  <c:v>9.2972726699900665</c:v>
                </c:pt>
              </c:numCache>
            </c:numRef>
          </c:val>
        </c:ser>
        <c:ser>
          <c:idx val="2"/>
          <c:order val="2"/>
          <c:tx>
            <c:strRef>
              <c:f>'Gráfico 37'!$D$2</c:f>
              <c:strCache>
                <c:ptCount val="1"/>
                <c:pt idx="0">
                  <c:v>2013</c:v>
                </c:pt>
              </c:strCache>
            </c:strRef>
          </c:tx>
          <c:spPr>
            <a:solidFill>
              <a:srgbClr val="642F04"/>
            </a:solidFill>
            <a:ln>
              <a:noFill/>
            </a:ln>
          </c:spPr>
          <c:invertIfNegative val="0"/>
          <c:cat>
            <c:strRef>
              <c:f>'Gráfico 37'!$A$3:$A$12</c:f>
              <c:strCache>
                <c:ptCount val="10"/>
                <c:pt idx="0">
                  <c:v>Agricultura y pesca</c:v>
                </c:pt>
                <c:pt idx="1">
                  <c:v>Minería</c:v>
                </c:pt>
                <c:pt idx="2">
                  <c:v>Manufactura</c:v>
                </c:pt>
                <c:pt idx="3">
                  <c:v>Electricidad, gas y agua</c:v>
                </c:pt>
                <c:pt idx="4">
                  <c:v>Construcción</c:v>
                </c:pt>
                <c:pt idx="5">
                  <c:v>Comercio</c:v>
                </c:pt>
                <c:pt idx="6">
                  <c:v>Restaurantes y actividad hotelera</c:v>
                </c:pt>
                <c:pt idx="7">
                  <c:v>Transporte y comunicaciones</c:v>
                </c:pt>
                <c:pt idx="8">
                  <c:v>Actividad inmobiliaria </c:v>
                </c:pt>
                <c:pt idx="9">
                  <c:v>Otros servicios</c:v>
                </c:pt>
              </c:strCache>
            </c:strRef>
          </c:cat>
          <c:val>
            <c:numRef>
              <c:f>'Gráfico 37'!$D$3:$D$12</c:f>
              <c:numCache>
                <c:formatCode>0.00</c:formatCode>
                <c:ptCount val="10"/>
                <c:pt idx="0">
                  <c:v>12.33350382413521</c:v>
                </c:pt>
                <c:pt idx="1">
                  <c:v>8.9407768398810532</c:v>
                </c:pt>
                <c:pt idx="2">
                  <c:v>6.1234071156174883</c:v>
                </c:pt>
                <c:pt idx="3">
                  <c:v>2.6607037738392956</c:v>
                </c:pt>
                <c:pt idx="4">
                  <c:v>6.7394910991370223</c:v>
                </c:pt>
                <c:pt idx="5">
                  <c:v>5.9136178467831648</c:v>
                </c:pt>
                <c:pt idx="6">
                  <c:v>3.7601792367717088</c:v>
                </c:pt>
                <c:pt idx="7">
                  <c:v>5.839056174598495</c:v>
                </c:pt>
                <c:pt idx="8">
                  <c:v>4.7943654572159922</c:v>
                </c:pt>
                <c:pt idx="9">
                  <c:v>8.0859265893032113</c:v>
                </c:pt>
              </c:numCache>
            </c:numRef>
          </c:val>
        </c:ser>
        <c:ser>
          <c:idx val="3"/>
          <c:order val="3"/>
          <c:tx>
            <c:strRef>
              <c:f>'Gráfico 37'!$E$2</c:f>
              <c:strCache>
                <c:ptCount val="1"/>
                <c:pt idx="0">
                  <c:v>2014</c:v>
                </c:pt>
              </c:strCache>
            </c:strRef>
          </c:tx>
          <c:spPr>
            <a:solidFill>
              <a:srgbClr val="7F7F7F"/>
            </a:solidFill>
            <a:ln>
              <a:noFill/>
            </a:ln>
          </c:spPr>
          <c:invertIfNegative val="0"/>
          <c:cat>
            <c:strRef>
              <c:f>'Gráfico 37'!$A$3:$A$12</c:f>
              <c:strCache>
                <c:ptCount val="10"/>
                <c:pt idx="0">
                  <c:v>Agricultura y pesca</c:v>
                </c:pt>
                <c:pt idx="1">
                  <c:v>Minería</c:v>
                </c:pt>
                <c:pt idx="2">
                  <c:v>Manufactura</c:v>
                </c:pt>
                <c:pt idx="3">
                  <c:v>Electricidad, gas y agua</c:v>
                </c:pt>
                <c:pt idx="4">
                  <c:v>Construcción</c:v>
                </c:pt>
                <c:pt idx="5">
                  <c:v>Comercio</c:v>
                </c:pt>
                <c:pt idx="6">
                  <c:v>Restaurantes y actividad hotelera</c:v>
                </c:pt>
                <c:pt idx="7">
                  <c:v>Transporte y comunicaciones</c:v>
                </c:pt>
                <c:pt idx="8">
                  <c:v>Actividad inmobiliaria </c:v>
                </c:pt>
                <c:pt idx="9">
                  <c:v>Otros servicios</c:v>
                </c:pt>
              </c:strCache>
            </c:strRef>
          </c:cat>
          <c:val>
            <c:numRef>
              <c:f>'Gráfico 37'!$E$3:$E$12</c:f>
              <c:numCache>
                <c:formatCode>0.00</c:formatCode>
                <c:ptCount val="10"/>
                <c:pt idx="0">
                  <c:v>15.315065321522569</c:v>
                </c:pt>
                <c:pt idx="1">
                  <c:v>12.794538920528955</c:v>
                </c:pt>
                <c:pt idx="2">
                  <c:v>6.6117049750939616</c:v>
                </c:pt>
                <c:pt idx="3">
                  <c:v>1.2907774452423897</c:v>
                </c:pt>
                <c:pt idx="4">
                  <c:v>5.6547973547977959</c:v>
                </c:pt>
                <c:pt idx="5">
                  <c:v>5.7220500669592989</c:v>
                </c:pt>
                <c:pt idx="6">
                  <c:v>3.7850426735976694</c:v>
                </c:pt>
                <c:pt idx="7">
                  <c:v>9.4151298571835476</c:v>
                </c:pt>
                <c:pt idx="8">
                  <c:v>5.0300868181506786</c:v>
                </c:pt>
                <c:pt idx="9">
                  <c:v>5.275086550869923</c:v>
                </c:pt>
              </c:numCache>
            </c:numRef>
          </c:val>
        </c:ser>
        <c:dLbls>
          <c:showLegendKey val="0"/>
          <c:showVal val="0"/>
          <c:showCatName val="0"/>
          <c:showSerName val="0"/>
          <c:showPercent val="0"/>
          <c:showBubbleSize val="0"/>
        </c:dLbls>
        <c:gapWidth val="150"/>
        <c:axId val="277528576"/>
        <c:axId val="228434496"/>
      </c:barChart>
      <c:catAx>
        <c:axId val="277528576"/>
        <c:scaling>
          <c:orientation val="minMax"/>
        </c:scaling>
        <c:delete val="0"/>
        <c:axPos val="b"/>
        <c:majorTickMark val="out"/>
        <c:minorTickMark val="none"/>
        <c:tickLblPos val="nextTo"/>
        <c:txPr>
          <a:bodyPr/>
          <a:lstStyle/>
          <a:p>
            <a:pPr>
              <a:defRPr sz="1100"/>
            </a:pPr>
            <a:endParaRPr lang="es-CO"/>
          </a:p>
        </c:txPr>
        <c:crossAx val="228434496"/>
        <c:crosses val="autoZero"/>
        <c:auto val="1"/>
        <c:lblAlgn val="ctr"/>
        <c:lblOffset val="100"/>
        <c:noMultiLvlLbl val="0"/>
      </c:catAx>
      <c:valAx>
        <c:axId val="228434496"/>
        <c:scaling>
          <c:orientation val="minMax"/>
        </c:scaling>
        <c:delete val="0"/>
        <c:axPos val="l"/>
        <c:title>
          <c:tx>
            <c:rich>
              <a:bodyPr rot="0" vert="horz"/>
              <a:lstStyle/>
              <a:p>
                <a:pPr>
                  <a:defRPr/>
                </a:pPr>
                <a:r>
                  <a:rPr lang="en-US"/>
                  <a:t>(porcentaje)</a:t>
                </a:r>
              </a:p>
            </c:rich>
          </c:tx>
          <c:layout>
            <c:manualLayout>
              <c:xMode val="edge"/>
              <c:yMode val="edge"/>
              <c:x val="2.1929824561403508E-3"/>
              <c:y val="1.8262890152511511E-2"/>
            </c:manualLayout>
          </c:layout>
          <c:overlay val="0"/>
        </c:title>
        <c:numFmt formatCode="#,##0.0" sourceLinked="0"/>
        <c:majorTickMark val="out"/>
        <c:minorTickMark val="none"/>
        <c:tickLblPos val="nextTo"/>
        <c:crossAx val="277528576"/>
        <c:crosses val="autoZero"/>
        <c:crossBetween val="between"/>
      </c:valAx>
    </c:plotArea>
    <c:legend>
      <c:legendPos val="b"/>
      <c:layout>
        <c:manualLayout>
          <c:xMode val="edge"/>
          <c:yMode val="edge"/>
          <c:x val="0.53582595477740846"/>
          <c:y val="0.92556901102628653"/>
          <c:w val="0.46417404522259154"/>
          <c:h val="5.8308459783049153E-2"/>
        </c:manualLayout>
      </c:layout>
      <c:overlay val="0"/>
      <c:txPr>
        <a:bodyPr/>
        <a:lstStyle/>
        <a:p>
          <a:pPr>
            <a:defRPr sz="1100"/>
          </a:pPr>
          <a:endParaRPr lang="es-CO"/>
        </a:p>
      </c:txPr>
    </c:legend>
    <c:plotVisOnly val="1"/>
    <c:dispBlanksAs val="gap"/>
    <c:showDLblsOverMax val="0"/>
  </c:chart>
  <c:spPr>
    <a:noFill/>
    <a:ln>
      <a:noFill/>
    </a:ln>
  </c:sp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6909794170465525E-2"/>
          <c:y val="8.0943221276254335E-2"/>
          <c:w val="0.90896739881199073"/>
          <c:h val="0.46216055093855979"/>
        </c:manualLayout>
      </c:layout>
      <c:barChart>
        <c:barDir val="col"/>
        <c:grouping val="clustered"/>
        <c:varyColors val="0"/>
        <c:ser>
          <c:idx val="0"/>
          <c:order val="0"/>
          <c:tx>
            <c:strRef>
              <c:f>'Gráfico 37'!$I$2</c:f>
              <c:strCache>
                <c:ptCount val="1"/>
                <c:pt idx="0">
                  <c:v>2011</c:v>
                </c:pt>
              </c:strCache>
            </c:strRef>
          </c:tx>
          <c:spPr>
            <a:solidFill>
              <a:srgbClr val="9E0000"/>
            </a:solidFill>
            <a:ln>
              <a:noFill/>
            </a:ln>
          </c:spPr>
          <c:invertIfNegative val="0"/>
          <c:cat>
            <c:strRef>
              <c:f>'Gráfico 37'!$H$3:$H$12</c:f>
              <c:strCache>
                <c:ptCount val="10"/>
                <c:pt idx="0">
                  <c:v>Agricultura y pesca</c:v>
                </c:pt>
                <c:pt idx="1">
                  <c:v>Minería</c:v>
                </c:pt>
                <c:pt idx="2">
                  <c:v>Manufactura</c:v>
                </c:pt>
                <c:pt idx="3">
                  <c:v>Electricidad, gas y agua</c:v>
                </c:pt>
                <c:pt idx="4">
                  <c:v>Construcción</c:v>
                </c:pt>
                <c:pt idx="5">
                  <c:v>Comercio</c:v>
                </c:pt>
                <c:pt idx="6">
                  <c:v>Restaurantes y actividad hotelera</c:v>
                </c:pt>
                <c:pt idx="7">
                  <c:v>Transporte y comunicaciones</c:v>
                </c:pt>
                <c:pt idx="8">
                  <c:v>Actividad inmobiliaria </c:v>
                </c:pt>
                <c:pt idx="9">
                  <c:v>Otros servicios</c:v>
                </c:pt>
              </c:strCache>
            </c:strRef>
          </c:cat>
          <c:val>
            <c:numRef>
              <c:f>'Gráfico 37'!$I$3:$I$12</c:f>
              <c:numCache>
                <c:formatCode>0.00</c:formatCode>
                <c:ptCount val="10"/>
                <c:pt idx="0">
                  <c:v>3.8552620672495834</c:v>
                </c:pt>
                <c:pt idx="1">
                  <c:v>2.7704300511936295</c:v>
                </c:pt>
                <c:pt idx="2">
                  <c:v>2.2032296929685202</c:v>
                </c:pt>
                <c:pt idx="3">
                  <c:v>0.20539527389393566</c:v>
                </c:pt>
                <c:pt idx="4">
                  <c:v>2.5136118168036647</c:v>
                </c:pt>
                <c:pt idx="5">
                  <c:v>2.5510899281883006</c:v>
                </c:pt>
                <c:pt idx="6">
                  <c:v>2.6326464345845548</c:v>
                </c:pt>
                <c:pt idx="7">
                  <c:v>2.1198618748441764</c:v>
                </c:pt>
                <c:pt idx="8">
                  <c:v>2.5108223315559606</c:v>
                </c:pt>
                <c:pt idx="9">
                  <c:v>3.2171521266176804</c:v>
                </c:pt>
              </c:numCache>
            </c:numRef>
          </c:val>
        </c:ser>
        <c:ser>
          <c:idx val="1"/>
          <c:order val="1"/>
          <c:tx>
            <c:strRef>
              <c:f>'Gráfico 37'!$J$2</c:f>
              <c:strCache>
                <c:ptCount val="1"/>
                <c:pt idx="0">
                  <c:v>2012</c:v>
                </c:pt>
              </c:strCache>
            </c:strRef>
          </c:tx>
          <c:spPr>
            <a:solidFill>
              <a:srgbClr val="EAB200"/>
            </a:solidFill>
          </c:spPr>
          <c:invertIfNegative val="0"/>
          <c:cat>
            <c:strRef>
              <c:f>'Gráfico 37'!$H$3:$H$12</c:f>
              <c:strCache>
                <c:ptCount val="10"/>
                <c:pt idx="0">
                  <c:v>Agricultura y pesca</c:v>
                </c:pt>
                <c:pt idx="1">
                  <c:v>Minería</c:v>
                </c:pt>
                <c:pt idx="2">
                  <c:v>Manufactura</c:v>
                </c:pt>
                <c:pt idx="3">
                  <c:v>Electricidad, gas y agua</c:v>
                </c:pt>
                <c:pt idx="4">
                  <c:v>Construcción</c:v>
                </c:pt>
                <c:pt idx="5">
                  <c:v>Comercio</c:v>
                </c:pt>
                <c:pt idx="6">
                  <c:v>Restaurantes y actividad hotelera</c:v>
                </c:pt>
                <c:pt idx="7">
                  <c:v>Transporte y comunicaciones</c:v>
                </c:pt>
                <c:pt idx="8">
                  <c:v>Actividad inmobiliaria </c:v>
                </c:pt>
                <c:pt idx="9">
                  <c:v>Otros servicios</c:v>
                </c:pt>
              </c:strCache>
            </c:strRef>
          </c:cat>
          <c:val>
            <c:numRef>
              <c:f>'Gráfico 37'!$J$3:$J$12</c:f>
              <c:numCache>
                <c:formatCode>0.00</c:formatCode>
                <c:ptCount val="10"/>
                <c:pt idx="0">
                  <c:v>4.6308234201107368</c:v>
                </c:pt>
                <c:pt idx="1">
                  <c:v>3.1178866984189941</c:v>
                </c:pt>
                <c:pt idx="2">
                  <c:v>1.8736319204055658</c:v>
                </c:pt>
                <c:pt idx="3">
                  <c:v>0.51663485581562685</c:v>
                </c:pt>
                <c:pt idx="4">
                  <c:v>2.4032905632207493</c:v>
                </c:pt>
                <c:pt idx="5">
                  <c:v>1.931323173845191</c:v>
                </c:pt>
                <c:pt idx="6">
                  <c:v>1.4642186654883069</c:v>
                </c:pt>
                <c:pt idx="7">
                  <c:v>1.2489511704852532</c:v>
                </c:pt>
                <c:pt idx="8">
                  <c:v>2.0996577660030358</c:v>
                </c:pt>
                <c:pt idx="9">
                  <c:v>1.5346589961145678</c:v>
                </c:pt>
              </c:numCache>
            </c:numRef>
          </c:val>
        </c:ser>
        <c:ser>
          <c:idx val="2"/>
          <c:order val="2"/>
          <c:tx>
            <c:strRef>
              <c:f>'Gráfico 37'!$K$2</c:f>
              <c:strCache>
                <c:ptCount val="1"/>
                <c:pt idx="0">
                  <c:v>2013</c:v>
                </c:pt>
              </c:strCache>
            </c:strRef>
          </c:tx>
          <c:spPr>
            <a:solidFill>
              <a:srgbClr val="5C2C04"/>
            </a:solidFill>
            <a:ln>
              <a:noFill/>
            </a:ln>
          </c:spPr>
          <c:invertIfNegative val="0"/>
          <c:cat>
            <c:strRef>
              <c:f>'Gráfico 37'!$H$3:$H$12</c:f>
              <c:strCache>
                <c:ptCount val="10"/>
                <c:pt idx="0">
                  <c:v>Agricultura y pesca</c:v>
                </c:pt>
                <c:pt idx="1">
                  <c:v>Minería</c:v>
                </c:pt>
                <c:pt idx="2">
                  <c:v>Manufactura</c:v>
                </c:pt>
                <c:pt idx="3">
                  <c:v>Electricidad, gas y agua</c:v>
                </c:pt>
                <c:pt idx="4">
                  <c:v>Construcción</c:v>
                </c:pt>
                <c:pt idx="5">
                  <c:v>Comercio</c:v>
                </c:pt>
                <c:pt idx="6">
                  <c:v>Restaurantes y actividad hotelera</c:v>
                </c:pt>
                <c:pt idx="7">
                  <c:v>Transporte y comunicaciones</c:v>
                </c:pt>
                <c:pt idx="8">
                  <c:v>Actividad inmobiliaria </c:v>
                </c:pt>
                <c:pt idx="9">
                  <c:v>Otros servicios</c:v>
                </c:pt>
              </c:strCache>
            </c:strRef>
          </c:cat>
          <c:val>
            <c:numRef>
              <c:f>'Gráfico 37'!$K$3:$K$12</c:f>
              <c:numCache>
                <c:formatCode>0.00</c:formatCode>
                <c:ptCount val="10"/>
                <c:pt idx="0">
                  <c:v>3.6549131601767817</c:v>
                </c:pt>
                <c:pt idx="1">
                  <c:v>1.9647130033638087</c:v>
                </c:pt>
                <c:pt idx="2">
                  <c:v>1.4254472652456864</c:v>
                </c:pt>
                <c:pt idx="3">
                  <c:v>1.7942110182289733E-2</c:v>
                </c:pt>
                <c:pt idx="4">
                  <c:v>2.4470988293377847</c:v>
                </c:pt>
                <c:pt idx="5">
                  <c:v>2.5106865972097294</c:v>
                </c:pt>
                <c:pt idx="6">
                  <c:v>1.1261093425605393</c:v>
                </c:pt>
                <c:pt idx="7">
                  <c:v>0.97685300909872408</c:v>
                </c:pt>
                <c:pt idx="8">
                  <c:v>1.8722265969300922</c:v>
                </c:pt>
                <c:pt idx="9">
                  <c:v>0.90808857157512379</c:v>
                </c:pt>
              </c:numCache>
            </c:numRef>
          </c:val>
        </c:ser>
        <c:ser>
          <c:idx val="3"/>
          <c:order val="3"/>
          <c:tx>
            <c:strRef>
              <c:f>'Gráfico 37'!$L$2</c:f>
              <c:strCache>
                <c:ptCount val="1"/>
                <c:pt idx="0">
                  <c:v>2014</c:v>
                </c:pt>
              </c:strCache>
            </c:strRef>
          </c:tx>
          <c:spPr>
            <a:solidFill>
              <a:srgbClr val="7F7F7F"/>
            </a:solidFill>
            <a:ln>
              <a:noFill/>
            </a:ln>
          </c:spPr>
          <c:invertIfNegative val="0"/>
          <c:cat>
            <c:strRef>
              <c:f>'Gráfico 37'!$H$3:$H$12</c:f>
              <c:strCache>
                <c:ptCount val="10"/>
                <c:pt idx="0">
                  <c:v>Agricultura y pesca</c:v>
                </c:pt>
                <c:pt idx="1">
                  <c:v>Minería</c:v>
                </c:pt>
                <c:pt idx="2">
                  <c:v>Manufactura</c:v>
                </c:pt>
                <c:pt idx="3">
                  <c:v>Electricidad, gas y agua</c:v>
                </c:pt>
                <c:pt idx="4">
                  <c:v>Construcción</c:v>
                </c:pt>
                <c:pt idx="5">
                  <c:v>Comercio</c:v>
                </c:pt>
                <c:pt idx="6">
                  <c:v>Restaurantes y actividad hotelera</c:v>
                </c:pt>
                <c:pt idx="7">
                  <c:v>Transporte y comunicaciones</c:v>
                </c:pt>
                <c:pt idx="8">
                  <c:v>Actividad inmobiliaria </c:v>
                </c:pt>
                <c:pt idx="9">
                  <c:v>Otros servicios</c:v>
                </c:pt>
              </c:strCache>
            </c:strRef>
          </c:cat>
          <c:val>
            <c:numRef>
              <c:f>'Gráfico 37'!$L$3:$L$12</c:f>
              <c:numCache>
                <c:formatCode>0.00</c:formatCode>
                <c:ptCount val="10"/>
                <c:pt idx="0">
                  <c:v>4.8958606986950333</c:v>
                </c:pt>
                <c:pt idx="1">
                  <c:v>4.8504598565274799</c:v>
                </c:pt>
                <c:pt idx="2">
                  <c:v>1.5582757667711655</c:v>
                </c:pt>
                <c:pt idx="3">
                  <c:v>4.222363429856079E-2</c:v>
                </c:pt>
                <c:pt idx="4">
                  <c:v>2.4485696596969238</c:v>
                </c:pt>
                <c:pt idx="5">
                  <c:v>2.9694104004553421</c:v>
                </c:pt>
                <c:pt idx="6">
                  <c:v>1.1343573955492186</c:v>
                </c:pt>
                <c:pt idx="7">
                  <c:v>1.2152290324581534</c:v>
                </c:pt>
                <c:pt idx="8">
                  <c:v>1.8866623919305634</c:v>
                </c:pt>
                <c:pt idx="9">
                  <c:v>1.1542076592728163</c:v>
                </c:pt>
              </c:numCache>
            </c:numRef>
          </c:val>
        </c:ser>
        <c:dLbls>
          <c:showLegendKey val="0"/>
          <c:showVal val="0"/>
          <c:showCatName val="0"/>
          <c:showSerName val="0"/>
          <c:showPercent val="0"/>
          <c:showBubbleSize val="0"/>
        </c:dLbls>
        <c:gapWidth val="150"/>
        <c:axId val="304683008"/>
        <c:axId val="228436800"/>
      </c:barChart>
      <c:catAx>
        <c:axId val="304683008"/>
        <c:scaling>
          <c:orientation val="minMax"/>
        </c:scaling>
        <c:delete val="0"/>
        <c:axPos val="b"/>
        <c:majorTickMark val="out"/>
        <c:minorTickMark val="none"/>
        <c:tickLblPos val="nextTo"/>
        <c:txPr>
          <a:bodyPr/>
          <a:lstStyle/>
          <a:p>
            <a:pPr>
              <a:defRPr sz="1100"/>
            </a:pPr>
            <a:endParaRPr lang="es-CO"/>
          </a:p>
        </c:txPr>
        <c:crossAx val="228436800"/>
        <c:crosses val="autoZero"/>
        <c:auto val="1"/>
        <c:lblAlgn val="ctr"/>
        <c:lblOffset val="100"/>
        <c:noMultiLvlLbl val="0"/>
      </c:catAx>
      <c:valAx>
        <c:axId val="228436800"/>
        <c:scaling>
          <c:orientation val="minMax"/>
        </c:scaling>
        <c:delete val="0"/>
        <c:axPos val="l"/>
        <c:title>
          <c:tx>
            <c:rich>
              <a:bodyPr rot="0" vert="horz"/>
              <a:lstStyle/>
              <a:p>
                <a:pPr>
                  <a:defRPr/>
                </a:pPr>
                <a:r>
                  <a:rPr lang="en-US"/>
                  <a:t>(porcentaje)</a:t>
                </a:r>
              </a:p>
            </c:rich>
          </c:tx>
          <c:layout>
            <c:manualLayout>
              <c:xMode val="edge"/>
              <c:yMode val="edge"/>
              <c:x val="8.771929824561403E-3"/>
              <c:y val="6.9771197190465215E-3"/>
            </c:manualLayout>
          </c:layout>
          <c:overlay val="0"/>
        </c:title>
        <c:numFmt formatCode="#,##0.0" sourceLinked="0"/>
        <c:majorTickMark val="out"/>
        <c:minorTickMark val="none"/>
        <c:tickLblPos val="nextTo"/>
        <c:crossAx val="304683008"/>
        <c:crosses val="autoZero"/>
        <c:crossBetween val="between"/>
      </c:valAx>
    </c:plotArea>
    <c:plotVisOnly val="1"/>
    <c:dispBlanksAs val="gap"/>
    <c:showDLblsOverMax val="0"/>
  </c:chart>
  <c:spPr>
    <a:noFill/>
    <a:ln>
      <a:noFill/>
    </a:ln>
  </c:sp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333333333333338E-2"/>
          <c:y val="0.18759535020303927"/>
          <c:w val="0.69312197817378085"/>
          <c:h val="0.58608759270944788"/>
        </c:manualLayout>
      </c:layout>
      <c:barChart>
        <c:barDir val="col"/>
        <c:grouping val="clustered"/>
        <c:varyColors val="0"/>
        <c:ser>
          <c:idx val="0"/>
          <c:order val="0"/>
          <c:tx>
            <c:strRef>
              <c:f>'Gráfico 38'!$D$10</c:f>
              <c:strCache>
                <c:ptCount val="1"/>
                <c:pt idx="0">
                  <c:v>Grandes</c:v>
                </c:pt>
              </c:strCache>
            </c:strRef>
          </c:tx>
          <c:spPr>
            <a:solidFill>
              <a:srgbClr val="9E0000"/>
            </a:solidFill>
          </c:spPr>
          <c:invertIfNegative val="0"/>
          <c:dLbls>
            <c:dLbl>
              <c:idx val="0"/>
              <c:layout>
                <c:manualLayout>
                  <c:x val="-1.5048908954100828E-2"/>
                  <c:y val="4.9200511065466126E-3"/>
                </c:manualLayout>
              </c:layout>
              <c:showLegendKey val="0"/>
              <c:showVal val="1"/>
              <c:showCatName val="0"/>
              <c:showSerName val="0"/>
              <c:showPercent val="0"/>
              <c:showBubbleSize val="0"/>
            </c:dLbl>
            <c:dLbl>
              <c:idx val="1"/>
              <c:layout>
                <c:manualLayout>
                  <c:x val="-1.5048908954100828E-2"/>
                  <c:y val="4.9200511065466126E-3"/>
                </c:manualLayout>
              </c:layout>
              <c:showLegendKey val="0"/>
              <c:showVal val="1"/>
              <c:showCatName val="0"/>
              <c:showSerName val="0"/>
              <c:showPercent val="0"/>
              <c:showBubbleSize val="0"/>
            </c:dLbl>
            <c:dLbl>
              <c:idx val="2"/>
              <c:layout>
                <c:manualLayout>
                  <c:x val="-1.5049145944792909E-2"/>
                  <c:y val="0"/>
                </c:manualLayout>
              </c:layout>
              <c:showLegendKey val="0"/>
              <c:showVal val="1"/>
              <c:showCatName val="0"/>
              <c:showSerName val="0"/>
              <c:showPercent val="0"/>
              <c:showBubbleSize val="0"/>
            </c:dLbl>
            <c:dLbl>
              <c:idx val="3"/>
              <c:layout>
                <c:manualLayout>
                  <c:x val="-1.5048908954100828E-2"/>
                  <c:y val="-4.9200511065466126E-3"/>
                </c:manualLayout>
              </c:layout>
              <c:showLegendKey val="0"/>
              <c:showVal val="1"/>
              <c:showCatName val="0"/>
              <c:showSerName val="0"/>
              <c:showPercent val="0"/>
              <c:showBubbleSize val="0"/>
            </c:dLbl>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38'!$A$11:$A$14</c:f>
              <c:numCache>
                <c:formatCode>General</c:formatCode>
                <c:ptCount val="4"/>
                <c:pt idx="0">
                  <c:v>2011</c:v>
                </c:pt>
                <c:pt idx="1">
                  <c:v>2012</c:v>
                </c:pt>
                <c:pt idx="2">
                  <c:v>2013</c:v>
                </c:pt>
                <c:pt idx="3">
                  <c:v>2014</c:v>
                </c:pt>
              </c:numCache>
            </c:numRef>
          </c:cat>
          <c:val>
            <c:numRef>
              <c:f>'Gráfico 38'!$D$11:$D$14</c:f>
              <c:numCache>
                <c:formatCode>0.00</c:formatCode>
                <c:ptCount val="4"/>
                <c:pt idx="0">
                  <c:v>5.980283577101682</c:v>
                </c:pt>
                <c:pt idx="1">
                  <c:v>7.2921854212250752</c:v>
                </c:pt>
                <c:pt idx="2">
                  <c:v>9.9317612275830633</c:v>
                </c:pt>
                <c:pt idx="3">
                  <c:v>8.7976303389095598</c:v>
                </c:pt>
              </c:numCache>
            </c:numRef>
          </c:val>
        </c:ser>
        <c:ser>
          <c:idx val="1"/>
          <c:order val="1"/>
          <c:tx>
            <c:strRef>
              <c:f>'Gráfico 38'!$E$10</c:f>
              <c:strCache>
                <c:ptCount val="1"/>
                <c:pt idx="0">
                  <c:v>Mipymes</c:v>
                </c:pt>
              </c:strCache>
            </c:strRef>
          </c:tx>
          <c:spPr>
            <a:solidFill>
              <a:srgbClr val="EAB200"/>
            </a:solidFill>
          </c:spPr>
          <c:invertIfNegative val="0"/>
          <c:dLbls>
            <c:dLbl>
              <c:idx val="0"/>
              <c:layout>
                <c:manualLayout>
                  <c:x val="8.130081300813009E-3"/>
                  <c:y val="0"/>
                </c:manualLayout>
              </c:layout>
              <c:showLegendKey val="0"/>
              <c:showVal val="1"/>
              <c:showCatName val="0"/>
              <c:showSerName val="0"/>
              <c:showPercent val="0"/>
              <c:showBubbleSize val="0"/>
            </c:dLbl>
            <c:dLbl>
              <c:idx val="1"/>
              <c:layout>
                <c:manualLayout>
                  <c:x val="8.130081300813009E-3"/>
                  <c:y val="0"/>
                </c:manualLayout>
              </c:layout>
              <c:showLegendKey val="0"/>
              <c:showVal val="1"/>
              <c:showCatName val="0"/>
              <c:showSerName val="0"/>
              <c:showPercent val="0"/>
              <c:showBubbleSize val="0"/>
            </c:dLbl>
            <c:dLbl>
              <c:idx val="2"/>
              <c:layout>
                <c:manualLayout>
                  <c:x val="5.4200542005419057E-3"/>
                  <c:y val="0"/>
                </c:manualLayout>
              </c:layout>
              <c:showLegendKey val="0"/>
              <c:showVal val="1"/>
              <c:showCatName val="0"/>
              <c:showSerName val="0"/>
              <c:showPercent val="0"/>
              <c:showBubbleSize val="0"/>
            </c:dLbl>
            <c:dLbl>
              <c:idx val="3"/>
              <c:layout>
                <c:manualLayout>
                  <c:x val="8.130081300813009E-3"/>
                  <c:y val="-8.5171296388147688E-17"/>
                </c:manualLayout>
              </c:layout>
              <c:showLegendKey val="0"/>
              <c:showVal val="1"/>
              <c:showCatName val="0"/>
              <c:showSerName val="0"/>
              <c:showPercent val="0"/>
              <c:showBubbleSize val="0"/>
            </c:dLbl>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38'!$A$11:$A$14</c:f>
              <c:numCache>
                <c:formatCode>General</c:formatCode>
                <c:ptCount val="4"/>
                <c:pt idx="0">
                  <c:v>2011</c:v>
                </c:pt>
                <c:pt idx="1">
                  <c:v>2012</c:v>
                </c:pt>
                <c:pt idx="2">
                  <c:v>2013</c:v>
                </c:pt>
                <c:pt idx="3">
                  <c:v>2014</c:v>
                </c:pt>
              </c:numCache>
            </c:numRef>
          </c:cat>
          <c:val>
            <c:numRef>
              <c:f>'Gráfico 38'!$E$11:$E$14</c:f>
              <c:numCache>
                <c:formatCode>0.00</c:formatCode>
                <c:ptCount val="4"/>
                <c:pt idx="0">
                  <c:v>3.3816232491202829</c:v>
                </c:pt>
                <c:pt idx="1">
                  <c:v>3.2189297682829805</c:v>
                </c:pt>
                <c:pt idx="2">
                  <c:v>3.5647164438299321</c:v>
                </c:pt>
                <c:pt idx="3">
                  <c:v>3.8648963843683117</c:v>
                </c:pt>
              </c:numCache>
            </c:numRef>
          </c:val>
        </c:ser>
        <c:dLbls>
          <c:showLegendKey val="0"/>
          <c:showVal val="0"/>
          <c:showCatName val="0"/>
          <c:showSerName val="0"/>
          <c:showPercent val="0"/>
          <c:showBubbleSize val="0"/>
        </c:dLbls>
        <c:gapWidth val="300"/>
        <c:axId val="306933760"/>
        <c:axId val="228440832"/>
      </c:barChart>
      <c:catAx>
        <c:axId val="306933760"/>
        <c:scaling>
          <c:orientation val="minMax"/>
        </c:scaling>
        <c:delete val="0"/>
        <c:axPos val="b"/>
        <c:numFmt formatCode="General" sourceLinked="1"/>
        <c:majorTickMark val="none"/>
        <c:minorTickMark val="none"/>
        <c:tickLblPos val="nextTo"/>
        <c:crossAx val="228440832"/>
        <c:crosses val="autoZero"/>
        <c:auto val="1"/>
        <c:lblAlgn val="ctr"/>
        <c:lblOffset val="100"/>
        <c:noMultiLvlLbl val="0"/>
      </c:catAx>
      <c:valAx>
        <c:axId val="228440832"/>
        <c:scaling>
          <c:orientation val="minMax"/>
        </c:scaling>
        <c:delete val="0"/>
        <c:axPos val="l"/>
        <c:title>
          <c:tx>
            <c:rich>
              <a:bodyPr rot="0" vert="horz"/>
              <a:lstStyle/>
              <a:p>
                <a:pPr>
                  <a:defRPr/>
                </a:pPr>
                <a:r>
                  <a:rPr lang="es-CO"/>
                  <a:t>Años</a:t>
                </a:r>
              </a:p>
            </c:rich>
          </c:tx>
          <c:layout>
            <c:manualLayout>
              <c:xMode val="edge"/>
              <c:yMode val="edge"/>
              <c:x val="3.0097817908201655E-2"/>
              <c:y val="7.1816475120425036E-2"/>
            </c:manualLayout>
          </c:layout>
          <c:overlay val="0"/>
        </c:title>
        <c:numFmt formatCode="0.0" sourceLinked="0"/>
        <c:majorTickMark val="in"/>
        <c:minorTickMark val="none"/>
        <c:tickLblPos val="nextTo"/>
        <c:spPr>
          <a:ln w="9525">
            <a:solidFill>
              <a:schemeClr val="bg1">
                <a:lumMod val="65000"/>
              </a:schemeClr>
            </a:solidFill>
          </a:ln>
        </c:spPr>
        <c:crossAx val="306933760"/>
        <c:crosses val="autoZero"/>
        <c:crossBetween val="between"/>
      </c:valAx>
      <c:spPr>
        <a:noFill/>
        <a:ln w="25400">
          <a:noFill/>
        </a:ln>
      </c:spPr>
    </c:plotArea>
    <c:legend>
      <c:legendPos val="b"/>
      <c:layout>
        <c:manualLayout>
          <c:xMode val="edge"/>
          <c:yMode val="edge"/>
          <c:x val="0.66055216607857792"/>
          <c:y val="0.90124905118567511"/>
          <c:w val="0.33944783392142208"/>
          <c:h val="8.4813666584359876E-2"/>
        </c:manualLayout>
      </c:layout>
      <c:overlay val="0"/>
    </c:legend>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333333333333338E-2"/>
          <c:y val="0.15807516301380806"/>
          <c:w val="0.82595402298850573"/>
          <c:h val="0.64593375209295878"/>
        </c:manualLayout>
      </c:layout>
      <c:barChart>
        <c:barDir val="col"/>
        <c:grouping val="clustered"/>
        <c:varyColors val="0"/>
        <c:ser>
          <c:idx val="0"/>
          <c:order val="0"/>
          <c:tx>
            <c:strRef>
              <c:f>'Gráfico 38'!$B$10</c:f>
              <c:strCache>
                <c:ptCount val="1"/>
                <c:pt idx="0">
                  <c:v>Grandes</c:v>
                </c:pt>
              </c:strCache>
            </c:strRef>
          </c:tx>
          <c:spPr>
            <a:solidFill>
              <a:srgbClr val="9E0000"/>
            </a:solidFill>
          </c:spPr>
          <c:invertIfNegative val="0"/>
          <c:dLbls>
            <c:dLbl>
              <c:idx val="0"/>
              <c:layout>
                <c:manualLayout>
                  <c:x val="-2.1068709526433336E-2"/>
                  <c:y val="0"/>
                </c:manualLayout>
              </c:layout>
              <c:showLegendKey val="0"/>
              <c:showVal val="1"/>
              <c:showCatName val="0"/>
              <c:showSerName val="0"/>
              <c:showPercent val="0"/>
              <c:showBubbleSize val="0"/>
            </c:dLbl>
            <c:dLbl>
              <c:idx val="1"/>
              <c:layout>
                <c:manualLayout>
                  <c:x val="-2.7088036117381489E-2"/>
                  <c:y val="0"/>
                </c:manualLayout>
              </c:layout>
              <c:showLegendKey val="0"/>
              <c:showVal val="1"/>
              <c:showCatName val="0"/>
              <c:showSerName val="0"/>
              <c:showPercent val="0"/>
              <c:showBubbleSize val="0"/>
            </c:dLbl>
            <c:dLbl>
              <c:idx val="2"/>
              <c:layout>
                <c:manualLayout>
                  <c:x val="-2.1068472535741158E-2"/>
                  <c:y val="0"/>
                </c:manualLayout>
              </c:layout>
              <c:showLegendKey val="0"/>
              <c:showVal val="1"/>
              <c:showCatName val="0"/>
              <c:showSerName val="0"/>
              <c:showPercent val="0"/>
              <c:showBubbleSize val="0"/>
            </c:dLbl>
            <c:dLbl>
              <c:idx val="3"/>
              <c:layout>
                <c:manualLayout>
                  <c:x val="-2.1068472535741158E-2"/>
                  <c:y val="0"/>
                </c:manualLayout>
              </c:layout>
              <c:showLegendKey val="0"/>
              <c:showVal val="1"/>
              <c:showCatName val="0"/>
              <c:showSerName val="0"/>
              <c:showPercent val="0"/>
              <c:showBubbleSize val="0"/>
            </c:dLbl>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38'!$A$11:$A$14</c:f>
              <c:numCache>
                <c:formatCode>General</c:formatCode>
                <c:ptCount val="4"/>
                <c:pt idx="0">
                  <c:v>2011</c:v>
                </c:pt>
                <c:pt idx="1">
                  <c:v>2012</c:v>
                </c:pt>
                <c:pt idx="2">
                  <c:v>2013</c:v>
                </c:pt>
                <c:pt idx="3">
                  <c:v>2014</c:v>
                </c:pt>
              </c:numCache>
            </c:numRef>
          </c:cat>
          <c:val>
            <c:numRef>
              <c:f>'Gráfico 38'!$B$11:$B$14</c:f>
              <c:numCache>
                <c:formatCode>0.00</c:formatCode>
                <c:ptCount val="4"/>
                <c:pt idx="0">
                  <c:v>9.3669450385802051</c:v>
                </c:pt>
                <c:pt idx="1">
                  <c:v>9.9319731949384789</c:v>
                </c:pt>
                <c:pt idx="2">
                  <c:v>7.8149450988092193</c:v>
                </c:pt>
                <c:pt idx="3">
                  <c:v>8.3176098577269464</c:v>
                </c:pt>
              </c:numCache>
            </c:numRef>
          </c:val>
        </c:ser>
        <c:ser>
          <c:idx val="1"/>
          <c:order val="1"/>
          <c:tx>
            <c:strRef>
              <c:f>'Gráfico 38'!$C$10</c:f>
              <c:strCache>
                <c:ptCount val="1"/>
                <c:pt idx="0">
                  <c:v>Mipymes</c:v>
                </c:pt>
              </c:strCache>
            </c:strRef>
          </c:tx>
          <c:spPr>
            <a:solidFill>
              <a:srgbClr val="EAB200"/>
            </a:solidFill>
          </c:spPr>
          <c:invertIfNegative val="0"/>
          <c:dLbls>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38'!$A$11:$A$14</c:f>
              <c:numCache>
                <c:formatCode>General</c:formatCode>
                <c:ptCount val="4"/>
                <c:pt idx="0">
                  <c:v>2011</c:v>
                </c:pt>
                <c:pt idx="1">
                  <c:v>2012</c:v>
                </c:pt>
                <c:pt idx="2">
                  <c:v>2013</c:v>
                </c:pt>
                <c:pt idx="3">
                  <c:v>2014</c:v>
                </c:pt>
              </c:numCache>
            </c:numRef>
          </c:cat>
          <c:val>
            <c:numRef>
              <c:f>'Gráfico 38'!$C$11:$C$14</c:f>
              <c:numCache>
                <c:formatCode>0.00</c:formatCode>
                <c:ptCount val="4"/>
                <c:pt idx="0">
                  <c:v>12.021913426033489</c:v>
                </c:pt>
                <c:pt idx="1">
                  <c:v>11.448612371352867</c:v>
                </c:pt>
                <c:pt idx="2">
                  <c:v>12.599736099660252</c:v>
                </c:pt>
                <c:pt idx="3">
                  <c:v>12.395369453139063</c:v>
                </c:pt>
              </c:numCache>
            </c:numRef>
          </c:val>
        </c:ser>
        <c:dLbls>
          <c:showLegendKey val="0"/>
          <c:showVal val="0"/>
          <c:showCatName val="0"/>
          <c:showSerName val="0"/>
          <c:showPercent val="0"/>
          <c:showBubbleSize val="0"/>
        </c:dLbls>
        <c:gapWidth val="300"/>
        <c:axId val="112693248"/>
        <c:axId val="233085120"/>
      </c:barChart>
      <c:catAx>
        <c:axId val="112693248"/>
        <c:scaling>
          <c:orientation val="minMax"/>
        </c:scaling>
        <c:delete val="0"/>
        <c:axPos val="b"/>
        <c:numFmt formatCode="General" sourceLinked="1"/>
        <c:majorTickMark val="none"/>
        <c:minorTickMark val="none"/>
        <c:tickLblPos val="nextTo"/>
        <c:crossAx val="233085120"/>
        <c:crosses val="autoZero"/>
        <c:auto val="1"/>
        <c:lblAlgn val="ctr"/>
        <c:lblOffset val="100"/>
        <c:noMultiLvlLbl val="0"/>
      </c:catAx>
      <c:valAx>
        <c:axId val="233085120"/>
        <c:scaling>
          <c:orientation val="minMax"/>
        </c:scaling>
        <c:delete val="0"/>
        <c:axPos val="l"/>
        <c:title>
          <c:tx>
            <c:rich>
              <a:bodyPr rot="0" vert="horz"/>
              <a:lstStyle/>
              <a:p>
                <a:pPr>
                  <a:defRPr/>
                </a:pPr>
                <a:r>
                  <a:rPr lang="es-CO"/>
                  <a:t>Porcentaje</a:t>
                </a:r>
              </a:p>
            </c:rich>
          </c:tx>
          <c:layout>
            <c:manualLayout>
              <c:xMode val="edge"/>
              <c:yMode val="edge"/>
              <c:x val="1.8058690744920992E-2"/>
              <c:y val="2.2615964054958908E-2"/>
            </c:manualLayout>
          </c:layout>
          <c:overlay val="0"/>
        </c:title>
        <c:numFmt formatCode="0.0" sourceLinked="0"/>
        <c:majorTickMark val="in"/>
        <c:minorTickMark val="none"/>
        <c:tickLblPos val="nextTo"/>
        <c:spPr>
          <a:ln w="9525">
            <a:solidFill>
              <a:schemeClr val="bg1">
                <a:lumMod val="65000"/>
              </a:schemeClr>
            </a:solidFill>
          </a:ln>
        </c:spPr>
        <c:crossAx val="112693248"/>
        <c:crosses val="autoZero"/>
        <c:crossBetween val="between"/>
      </c:valAx>
      <c:spPr>
        <a:noFill/>
        <a:ln w="25400">
          <a:noFill/>
        </a:ln>
      </c:spPr>
    </c:plotArea>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333333333333338E-2"/>
          <c:y val="0.15807516301380806"/>
          <c:w val="0.82595402298850573"/>
          <c:h val="0.64593375209295878"/>
        </c:manualLayout>
      </c:layout>
      <c:barChart>
        <c:barDir val="col"/>
        <c:grouping val="clustered"/>
        <c:varyColors val="0"/>
        <c:ser>
          <c:idx val="0"/>
          <c:order val="0"/>
          <c:tx>
            <c:strRef>
              <c:f>'Gráfico 38'!$B$2</c:f>
              <c:strCache>
                <c:ptCount val="1"/>
                <c:pt idx="0">
                  <c:v>Grandes</c:v>
                </c:pt>
              </c:strCache>
            </c:strRef>
          </c:tx>
          <c:spPr>
            <a:noFill/>
            <a:ln>
              <a:solidFill>
                <a:schemeClr val="tx1"/>
              </a:solidFill>
            </a:ln>
          </c:spPr>
          <c:invertIfNegative val="0"/>
          <c:cat>
            <c:numRef>
              <c:f>'Gráfico 38'!$A$3:$A$6</c:f>
              <c:numCache>
                <c:formatCode>General</c:formatCode>
                <c:ptCount val="4"/>
                <c:pt idx="0">
                  <c:v>2011</c:v>
                </c:pt>
                <c:pt idx="1">
                  <c:v>2012</c:v>
                </c:pt>
                <c:pt idx="2">
                  <c:v>2013</c:v>
                </c:pt>
                <c:pt idx="3">
                  <c:v>2014</c:v>
                </c:pt>
              </c:numCache>
            </c:numRef>
          </c:cat>
          <c:val>
            <c:numRef>
              <c:f>'Gráfico 38'!$B$3:$B$6</c:f>
              <c:numCache>
                <c:formatCode>0.00</c:formatCode>
                <c:ptCount val="4"/>
                <c:pt idx="0">
                  <c:v>9.4649914149045564</c:v>
                </c:pt>
                <c:pt idx="1">
                  <c:v>9.4361361276707036</c:v>
                </c:pt>
                <c:pt idx="2">
                  <c:v>8.2176961156439639</c:v>
                </c:pt>
                <c:pt idx="3">
                  <c:v>8.5716316618532762</c:v>
                </c:pt>
              </c:numCache>
            </c:numRef>
          </c:val>
        </c:ser>
        <c:ser>
          <c:idx val="1"/>
          <c:order val="1"/>
          <c:tx>
            <c:strRef>
              <c:f>'Gráfico 38'!$C$2</c:f>
              <c:strCache>
                <c:ptCount val="1"/>
                <c:pt idx="0">
                  <c:v>Mipymes</c:v>
                </c:pt>
              </c:strCache>
            </c:strRef>
          </c:tx>
          <c:spPr>
            <a:noFill/>
            <a:ln>
              <a:solidFill>
                <a:schemeClr val="tx1"/>
              </a:solidFill>
              <a:prstDash val="dash"/>
            </a:ln>
          </c:spPr>
          <c:invertIfNegative val="0"/>
          <c:cat>
            <c:numRef>
              <c:f>'Gráfico 38'!$A$3:$A$6</c:f>
              <c:numCache>
                <c:formatCode>General</c:formatCode>
                <c:ptCount val="4"/>
                <c:pt idx="0">
                  <c:v>2011</c:v>
                </c:pt>
                <c:pt idx="1">
                  <c:v>2012</c:v>
                </c:pt>
                <c:pt idx="2">
                  <c:v>2013</c:v>
                </c:pt>
                <c:pt idx="3">
                  <c:v>2014</c:v>
                </c:pt>
              </c:numCache>
            </c:numRef>
          </c:cat>
          <c:val>
            <c:numRef>
              <c:f>'Gráfico 38'!$C$3:$C$6</c:f>
              <c:numCache>
                <c:formatCode>0.00</c:formatCode>
                <c:ptCount val="4"/>
                <c:pt idx="0">
                  <c:v>15.128106847981018</c:v>
                </c:pt>
                <c:pt idx="1">
                  <c:v>15.111690871756874</c:v>
                </c:pt>
                <c:pt idx="2">
                  <c:v>13.897331245392808</c:v>
                </c:pt>
                <c:pt idx="3">
                  <c:v>14.225301064274616</c:v>
                </c:pt>
              </c:numCache>
            </c:numRef>
          </c:val>
        </c:ser>
        <c:dLbls>
          <c:showLegendKey val="0"/>
          <c:showVal val="0"/>
          <c:showCatName val="0"/>
          <c:showSerName val="0"/>
          <c:showPercent val="0"/>
          <c:showBubbleSize val="0"/>
        </c:dLbls>
        <c:gapWidth val="300"/>
        <c:axId val="112693760"/>
        <c:axId val="272573568"/>
      </c:barChart>
      <c:catAx>
        <c:axId val="112693760"/>
        <c:scaling>
          <c:orientation val="minMax"/>
        </c:scaling>
        <c:delete val="0"/>
        <c:axPos val="b"/>
        <c:numFmt formatCode="General" sourceLinked="1"/>
        <c:majorTickMark val="none"/>
        <c:minorTickMark val="none"/>
        <c:tickLblPos val="nextTo"/>
        <c:crossAx val="272573568"/>
        <c:crosses val="autoZero"/>
        <c:auto val="1"/>
        <c:lblAlgn val="ctr"/>
        <c:lblOffset val="100"/>
        <c:noMultiLvlLbl val="0"/>
      </c:catAx>
      <c:valAx>
        <c:axId val="272573568"/>
        <c:scaling>
          <c:orientation val="minMax"/>
        </c:scaling>
        <c:delete val="0"/>
        <c:axPos val="l"/>
        <c:title>
          <c:tx>
            <c:rich>
              <a:bodyPr rot="0" vert="horz"/>
              <a:lstStyle/>
              <a:p>
                <a:pPr>
                  <a:defRPr/>
                </a:pPr>
                <a:r>
                  <a:rPr lang="es-CO"/>
                  <a:t>Porcentaje</a:t>
                </a:r>
              </a:p>
            </c:rich>
          </c:tx>
          <c:layout>
            <c:manualLayout>
              <c:xMode val="edge"/>
              <c:yMode val="edge"/>
              <c:x val="1.8058690744920992E-2"/>
              <c:y val="2.2615964054958908E-2"/>
            </c:manualLayout>
          </c:layout>
          <c:overlay val="0"/>
        </c:title>
        <c:numFmt formatCode="0.0" sourceLinked="0"/>
        <c:majorTickMark val="in"/>
        <c:minorTickMark val="none"/>
        <c:tickLblPos val="nextTo"/>
        <c:spPr>
          <a:ln w="9525">
            <a:solidFill>
              <a:schemeClr val="bg1">
                <a:lumMod val="65000"/>
              </a:schemeClr>
            </a:solidFill>
          </a:ln>
        </c:spPr>
        <c:crossAx val="112693760"/>
        <c:crosses val="autoZero"/>
        <c:crossBetween val="between"/>
      </c:valAx>
      <c:spPr>
        <a:noFill/>
        <a:ln w="25400">
          <a:noFill/>
        </a:ln>
      </c:spPr>
    </c:plotArea>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333333333333338E-2"/>
          <c:y val="0.18759535020303927"/>
          <c:w val="0.79222356651262416"/>
          <c:h val="0.60467063568273482"/>
        </c:manualLayout>
      </c:layout>
      <c:barChart>
        <c:barDir val="col"/>
        <c:grouping val="clustered"/>
        <c:varyColors val="0"/>
        <c:ser>
          <c:idx val="0"/>
          <c:order val="0"/>
          <c:tx>
            <c:strRef>
              <c:f>'Gráfico 38'!$D$2</c:f>
              <c:strCache>
                <c:ptCount val="1"/>
                <c:pt idx="0">
                  <c:v>Grandes</c:v>
                </c:pt>
              </c:strCache>
            </c:strRef>
          </c:tx>
          <c:spPr>
            <a:noFill/>
            <a:ln>
              <a:solidFill>
                <a:schemeClr val="tx1"/>
              </a:solidFill>
            </a:ln>
          </c:spPr>
          <c:invertIfNegative val="0"/>
          <c:cat>
            <c:numRef>
              <c:f>'Gráfico 38'!$A$3:$A$6</c:f>
              <c:numCache>
                <c:formatCode>General</c:formatCode>
                <c:ptCount val="4"/>
                <c:pt idx="0">
                  <c:v>2011</c:v>
                </c:pt>
                <c:pt idx="1">
                  <c:v>2012</c:v>
                </c:pt>
                <c:pt idx="2">
                  <c:v>2013</c:v>
                </c:pt>
                <c:pt idx="3">
                  <c:v>2014</c:v>
                </c:pt>
              </c:numCache>
            </c:numRef>
          </c:cat>
          <c:val>
            <c:numRef>
              <c:f>'Gráfico 38'!$D$3:$D$6</c:f>
              <c:numCache>
                <c:formatCode>0.00</c:formatCode>
                <c:ptCount val="4"/>
                <c:pt idx="0">
                  <c:v>4.6272598829830658</c:v>
                </c:pt>
                <c:pt idx="1">
                  <c:v>4.8963047143670488</c:v>
                </c:pt>
                <c:pt idx="2">
                  <c:v>5.0319386925932452</c:v>
                </c:pt>
                <c:pt idx="3">
                  <c:v>5.0633477418278394</c:v>
                </c:pt>
              </c:numCache>
            </c:numRef>
          </c:val>
        </c:ser>
        <c:ser>
          <c:idx val="1"/>
          <c:order val="1"/>
          <c:tx>
            <c:strRef>
              <c:f>'Gráfico 38'!$E$2</c:f>
              <c:strCache>
                <c:ptCount val="1"/>
                <c:pt idx="0">
                  <c:v>Mipymes</c:v>
                </c:pt>
              </c:strCache>
            </c:strRef>
          </c:tx>
          <c:spPr>
            <a:noFill/>
            <a:ln>
              <a:solidFill>
                <a:schemeClr val="tx1"/>
              </a:solidFill>
              <a:prstDash val="dash"/>
            </a:ln>
          </c:spPr>
          <c:invertIfNegative val="0"/>
          <c:cat>
            <c:numRef>
              <c:f>'Gráfico 38'!$A$3:$A$6</c:f>
              <c:numCache>
                <c:formatCode>General</c:formatCode>
                <c:ptCount val="4"/>
                <c:pt idx="0">
                  <c:v>2011</c:v>
                </c:pt>
                <c:pt idx="1">
                  <c:v>2012</c:v>
                </c:pt>
                <c:pt idx="2">
                  <c:v>2013</c:v>
                </c:pt>
                <c:pt idx="3">
                  <c:v>2014</c:v>
                </c:pt>
              </c:numCache>
            </c:numRef>
          </c:cat>
          <c:val>
            <c:numRef>
              <c:f>'Gráfico 38'!$E$3:$E$6</c:f>
              <c:numCache>
                <c:formatCode>0.00</c:formatCode>
                <c:ptCount val="4"/>
                <c:pt idx="0">
                  <c:v>6.454332400488628</c:v>
                </c:pt>
                <c:pt idx="1">
                  <c:v>5.8538353541384414</c:v>
                </c:pt>
                <c:pt idx="2">
                  <c:v>5.5568420520633222</c:v>
                </c:pt>
                <c:pt idx="3">
                  <c:v>4.774986266432351</c:v>
                </c:pt>
              </c:numCache>
            </c:numRef>
          </c:val>
        </c:ser>
        <c:dLbls>
          <c:showLegendKey val="0"/>
          <c:showVal val="0"/>
          <c:showCatName val="0"/>
          <c:showSerName val="0"/>
          <c:showPercent val="0"/>
          <c:showBubbleSize val="0"/>
        </c:dLbls>
        <c:gapWidth val="300"/>
        <c:axId val="112694272"/>
        <c:axId val="272575872"/>
      </c:barChart>
      <c:catAx>
        <c:axId val="112694272"/>
        <c:scaling>
          <c:orientation val="minMax"/>
        </c:scaling>
        <c:delete val="0"/>
        <c:axPos val="b"/>
        <c:numFmt formatCode="General" sourceLinked="1"/>
        <c:majorTickMark val="none"/>
        <c:minorTickMark val="none"/>
        <c:tickLblPos val="nextTo"/>
        <c:crossAx val="272575872"/>
        <c:crosses val="autoZero"/>
        <c:auto val="1"/>
        <c:lblAlgn val="ctr"/>
        <c:lblOffset val="100"/>
        <c:noMultiLvlLbl val="0"/>
      </c:catAx>
      <c:valAx>
        <c:axId val="272575872"/>
        <c:scaling>
          <c:orientation val="minMax"/>
        </c:scaling>
        <c:delete val="0"/>
        <c:axPos val="l"/>
        <c:title>
          <c:tx>
            <c:rich>
              <a:bodyPr rot="0" vert="horz"/>
              <a:lstStyle/>
              <a:p>
                <a:pPr>
                  <a:defRPr/>
                </a:pPr>
                <a:r>
                  <a:rPr lang="es-CO"/>
                  <a:t>Años</a:t>
                </a:r>
              </a:p>
            </c:rich>
          </c:tx>
          <c:layout>
            <c:manualLayout>
              <c:xMode val="edge"/>
              <c:yMode val="edge"/>
              <c:x val="3.0097817908201655E-2"/>
              <c:y val="7.1816475120425036E-2"/>
            </c:manualLayout>
          </c:layout>
          <c:overlay val="0"/>
        </c:title>
        <c:numFmt formatCode="0.0" sourceLinked="0"/>
        <c:majorTickMark val="in"/>
        <c:minorTickMark val="none"/>
        <c:tickLblPos val="nextTo"/>
        <c:spPr>
          <a:ln w="9525">
            <a:solidFill>
              <a:schemeClr val="bg1">
                <a:lumMod val="65000"/>
              </a:schemeClr>
            </a:solidFill>
          </a:ln>
        </c:spPr>
        <c:crossAx val="112694272"/>
        <c:crosses val="autoZero"/>
        <c:crossBetween val="between"/>
      </c:valAx>
      <c:spPr>
        <a:noFill/>
        <a:ln w="25400">
          <a:noFill/>
        </a:ln>
      </c:spPr>
    </c:plotArea>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333333333333338E-2"/>
          <c:y val="0.10112372888062357"/>
          <c:w val="0.87185916314451306"/>
          <c:h val="0.68812487635025521"/>
        </c:manualLayout>
      </c:layout>
      <c:barChart>
        <c:barDir val="col"/>
        <c:grouping val="clustered"/>
        <c:varyColors val="0"/>
        <c:ser>
          <c:idx val="0"/>
          <c:order val="0"/>
          <c:tx>
            <c:strRef>
              <c:f>'Gráfico 39'!$B$2</c:f>
              <c:strCache>
                <c:ptCount val="1"/>
                <c:pt idx="0">
                  <c:v>IC - Grandes</c:v>
                </c:pt>
              </c:strCache>
            </c:strRef>
          </c:tx>
          <c:spPr>
            <a:solidFill>
              <a:srgbClr val="9E0000"/>
            </a:solidFill>
          </c:spPr>
          <c:invertIfNegative val="0"/>
          <c:dLbls>
            <c:dLbl>
              <c:idx val="0"/>
              <c:layout>
                <c:manualLayout>
                  <c:x val="-8.8008800880088212E-3"/>
                  <c:y val="0"/>
                </c:manualLayout>
              </c:layout>
              <c:showLegendKey val="0"/>
              <c:showVal val="1"/>
              <c:showCatName val="0"/>
              <c:showSerName val="0"/>
              <c:showPercent val="0"/>
              <c:showBubbleSize val="0"/>
            </c:dLbl>
            <c:dLbl>
              <c:idx val="1"/>
              <c:layout>
                <c:manualLayout>
                  <c:x val="-1.1001100110011002E-2"/>
                  <c:y val="0"/>
                </c:manualLayout>
              </c:layout>
              <c:showLegendKey val="0"/>
              <c:showVal val="1"/>
              <c:showCatName val="0"/>
              <c:showSerName val="0"/>
              <c:showPercent val="0"/>
              <c:showBubbleSize val="0"/>
            </c:dLbl>
            <c:dLbl>
              <c:idx val="2"/>
              <c:layout>
                <c:manualLayout>
                  <c:x val="-1.1001100110011002E-2"/>
                  <c:y val="0"/>
                </c:manualLayout>
              </c:layout>
              <c:showLegendKey val="0"/>
              <c:showVal val="1"/>
              <c:showCatName val="0"/>
              <c:showSerName val="0"/>
              <c:showPercent val="0"/>
              <c:showBubbleSize val="0"/>
            </c:dLbl>
            <c:dLbl>
              <c:idx val="3"/>
              <c:layout>
                <c:manualLayout>
                  <c:x val="-8.8008800880088004E-3"/>
                  <c:y val="0"/>
                </c:manualLayout>
              </c:layout>
              <c:showLegendKey val="0"/>
              <c:showVal val="1"/>
              <c:showCatName val="0"/>
              <c:showSerName val="0"/>
              <c:showPercent val="0"/>
              <c:showBubbleSize val="0"/>
            </c:dLbl>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39'!$A$3:$A$6</c:f>
              <c:numCache>
                <c:formatCode>General</c:formatCode>
                <c:ptCount val="4"/>
                <c:pt idx="0">
                  <c:v>2011</c:v>
                </c:pt>
                <c:pt idx="1">
                  <c:v>2012</c:v>
                </c:pt>
                <c:pt idx="2">
                  <c:v>2013</c:v>
                </c:pt>
                <c:pt idx="3">
                  <c:v>2014</c:v>
                </c:pt>
              </c:numCache>
            </c:numRef>
          </c:cat>
          <c:val>
            <c:numRef>
              <c:f>'Gráfico 39'!$B$3:$B$6</c:f>
              <c:numCache>
                <c:formatCode>0.00</c:formatCode>
                <c:ptCount val="4"/>
                <c:pt idx="0">
                  <c:v>0.473679919665909</c:v>
                </c:pt>
                <c:pt idx="1">
                  <c:v>0.95796448977770365</c:v>
                </c:pt>
                <c:pt idx="2">
                  <c:v>1.4979022333402765</c:v>
                </c:pt>
                <c:pt idx="3">
                  <c:v>2.765772951752326</c:v>
                </c:pt>
              </c:numCache>
            </c:numRef>
          </c:val>
        </c:ser>
        <c:ser>
          <c:idx val="1"/>
          <c:order val="1"/>
          <c:tx>
            <c:strRef>
              <c:f>'Gráfico 39'!$C$2</c:f>
              <c:strCache>
                <c:ptCount val="1"/>
                <c:pt idx="0">
                  <c:v>IC - Mipymes</c:v>
                </c:pt>
              </c:strCache>
            </c:strRef>
          </c:tx>
          <c:spPr>
            <a:solidFill>
              <a:srgbClr val="EAB200"/>
            </a:solidFill>
          </c:spPr>
          <c:invertIfNegative val="0"/>
          <c:dLbls>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39'!$A$3:$A$6</c:f>
              <c:numCache>
                <c:formatCode>General</c:formatCode>
                <c:ptCount val="4"/>
                <c:pt idx="0">
                  <c:v>2011</c:v>
                </c:pt>
                <c:pt idx="1">
                  <c:v>2012</c:v>
                </c:pt>
                <c:pt idx="2">
                  <c:v>2013</c:v>
                </c:pt>
                <c:pt idx="3">
                  <c:v>2014</c:v>
                </c:pt>
              </c:numCache>
            </c:numRef>
          </c:cat>
          <c:val>
            <c:numRef>
              <c:f>'Gráfico 39'!$C$3:$C$6</c:f>
              <c:numCache>
                <c:formatCode>0.00</c:formatCode>
                <c:ptCount val="4"/>
                <c:pt idx="0">
                  <c:v>5.5943395681075501</c:v>
                </c:pt>
                <c:pt idx="1">
                  <c:v>5.5077401752150088</c:v>
                </c:pt>
                <c:pt idx="2">
                  <c:v>6.6484423720230401</c:v>
                </c:pt>
                <c:pt idx="3">
                  <c:v>11.200623685533561</c:v>
                </c:pt>
              </c:numCache>
            </c:numRef>
          </c:val>
        </c:ser>
        <c:dLbls>
          <c:showLegendKey val="0"/>
          <c:showVal val="0"/>
          <c:showCatName val="0"/>
          <c:showSerName val="0"/>
          <c:showPercent val="0"/>
          <c:showBubbleSize val="0"/>
        </c:dLbls>
        <c:gapWidth val="300"/>
        <c:axId val="117391360"/>
        <c:axId val="272578176"/>
      </c:barChart>
      <c:lineChart>
        <c:grouping val="standard"/>
        <c:varyColors val="0"/>
        <c:ser>
          <c:idx val="3"/>
          <c:order val="2"/>
          <c:tx>
            <c:strRef>
              <c:f>'Gráfico 39'!$D$2</c:f>
              <c:strCache>
                <c:ptCount val="1"/>
                <c:pt idx="0">
                  <c:v>IC - Muestra Total (Sector Petrolero)</c:v>
                </c:pt>
              </c:strCache>
            </c:strRef>
          </c:tx>
          <c:spPr>
            <a:ln w="19050">
              <a:solidFill>
                <a:schemeClr val="tx1"/>
              </a:solidFill>
              <a:prstDash val="sysDot"/>
            </a:ln>
          </c:spPr>
          <c:marker>
            <c:symbol val="diamond"/>
            <c:size val="4"/>
            <c:spPr>
              <a:solidFill>
                <a:schemeClr val="tx1"/>
              </a:solidFill>
            </c:spPr>
          </c:marker>
          <c:cat>
            <c:numRef>
              <c:f>'Gráfico 39'!$A$3:$A$6</c:f>
              <c:numCache>
                <c:formatCode>General</c:formatCode>
                <c:ptCount val="4"/>
                <c:pt idx="0">
                  <c:v>2011</c:v>
                </c:pt>
                <c:pt idx="1">
                  <c:v>2012</c:v>
                </c:pt>
                <c:pt idx="2">
                  <c:v>2013</c:v>
                </c:pt>
                <c:pt idx="3">
                  <c:v>2014</c:v>
                </c:pt>
              </c:numCache>
            </c:numRef>
          </c:cat>
          <c:val>
            <c:numRef>
              <c:f>'Gráfico 39'!$D$3:$D$6</c:f>
              <c:numCache>
                <c:formatCode>0.00</c:formatCode>
                <c:ptCount val="4"/>
                <c:pt idx="0">
                  <c:v>0.5626377791166004</c:v>
                </c:pt>
                <c:pt idx="1">
                  <c:v>1.0647223633783223</c:v>
                </c:pt>
                <c:pt idx="2">
                  <c:v>1.5570481548626347</c:v>
                </c:pt>
                <c:pt idx="3">
                  <c:v>2.858419263480553</c:v>
                </c:pt>
              </c:numCache>
            </c:numRef>
          </c:val>
          <c:smooth val="0"/>
        </c:ser>
        <c:dLbls>
          <c:showLegendKey val="0"/>
          <c:showVal val="0"/>
          <c:showCatName val="0"/>
          <c:showSerName val="0"/>
          <c:showPercent val="0"/>
          <c:showBubbleSize val="0"/>
        </c:dLbls>
        <c:marker val="1"/>
        <c:smooth val="0"/>
        <c:axId val="117391360"/>
        <c:axId val="272578176"/>
      </c:lineChart>
      <c:catAx>
        <c:axId val="117391360"/>
        <c:scaling>
          <c:orientation val="minMax"/>
        </c:scaling>
        <c:delete val="0"/>
        <c:axPos val="b"/>
        <c:numFmt formatCode="General" sourceLinked="1"/>
        <c:majorTickMark val="none"/>
        <c:minorTickMark val="none"/>
        <c:tickLblPos val="nextTo"/>
        <c:crossAx val="272578176"/>
        <c:crosses val="autoZero"/>
        <c:auto val="1"/>
        <c:lblAlgn val="ctr"/>
        <c:lblOffset val="100"/>
        <c:noMultiLvlLbl val="0"/>
      </c:catAx>
      <c:valAx>
        <c:axId val="272578176"/>
        <c:scaling>
          <c:orientation val="minMax"/>
          <c:max val="12"/>
        </c:scaling>
        <c:delete val="0"/>
        <c:axPos val="l"/>
        <c:title>
          <c:tx>
            <c:rich>
              <a:bodyPr rot="0" vert="horz"/>
              <a:lstStyle/>
              <a:p>
                <a:pPr>
                  <a:defRPr/>
                </a:pPr>
                <a:r>
                  <a:rPr lang="es-CO"/>
                  <a:t>Porcentaje</a:t>
                </a:r>
              </a:p>
            </c:rich>
          </c:tx>
          <c:layout>
            <c:manualLayout>
              <c:xMode val="edge"/>
              <c:yMode val="edge"/>
              <c:x val="2.2428545165088343E-2"/>
              <c:y val="2.54084068637149E-2"/>
            </c:manualLayout>
          </c:layout>
          <c:overlay val="0"/>
        </c:title>
        <c:numFmt formatCode="0.0" sourceLinked="0"/>
        <c:majorTickMark val="in"/>
        <c:minorTickMark val="none"/>
        <c:tickLblPos val="nextTo"/>
        <c:spPr>
          <a:ln w="9525">
            <a:solidFill>
              <a:schemeClr val="bg1">
                <a:lumMod val="65000"/>
              </a:schemeClr>
            </a:solidFill>
          </a:ln>
        </c:spPr>
        <c:crossAx val="117391360"/>
        <c:crosses val="autoZero"/>
        <c:crossBetween val="between"/>
      </c:valAx>
      <c:spPr>
        <a:noFill/>
        <a:ln w="25400">
          <a:noFill/>
        </a:ln>
      </c:spPr>
    </c:plotArea>
    <c:legend>
      <c:legendPos val="b"/>
      <c:layout/>
      <c:overlay val="0"/>
    </c:legend>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s-CO"/>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9.3333333333333338E-2"/>
          <c:y val="0.10112372888062357"/>
          <c:w val="0.87185916314451306"/>
          <c:h val="0.68812487635025521"/>
        </c:manualLayout>
      </c:layout>
      <c:barChart>
        <c:barDir val="col"/>
        <c:grouping val="clustered"/>
        <c:varyColors val="0"/>
        <c:ser>
          <c:idx val="0"/>
          <c:order val="0"/>
          <c:tx>
            <c:strRef>
              <c:f>'Gráfico 39'!$E$2</c:f>
              <c:strCache>
                <c:ptCount val="1"/>
                <c:pt idx="0">
                  <c:v>IM - Grandes</c:v>
                </c:pt>
              </c:strCache>
            </c:strRef>
          </c:tx>
          <c:spPr>
            <a:solidFill>
              <a:srgbClr val="9E0000"/>
            </a:solidFill>
          </c:spPr>
          <c:invertIfNegative val="0"/>
          <c:dLbls>
            <c:dLbl>
              <c:idx val="0"/>
              <c:layout>
                <c:manualLayout>
                  <c:x val="-8.8008800880088212E-3"/>
                  <c:y val="0"/>
                </c:manualLayout>
              </c:layout>
              <c:showLegendKey val="0"/>
              <c:showVal val="1"/>
              <c:showCatName val="0"/>
              <c:showSerName val="0"/>
              <c:showPercent val="0"/>
              <c:showBubbleSize val="0"/>
            </c:dLbl>
            <c:dLbl>
              <c:idx val="1"/>
              <c:layout>
                <c:manualLayout>
                  <c:x val="-1.1001100110011002E-2"/>
                  <c:y val="0"/>
                </c:manualLayout>
              </c:layout>
              <c:showLegendKey val="0"/>
              <c:showVal val="1"/>
              <c:showCatName val="0"/>
              <c:showSerName val="0"/>
              <c:showPercent val="0"/>
              <c:showBubbleSize val="0"/>
            </c:dLbl>
            <c:dLbl>
              <c:idx val="2"/>
              <c:layout>
                <c:manualLayout>
                  <c:x val="-1.1001100110011002E-2"/>
                  <c:y val="0"/>
                </c:manualLayout>
              </c:layout>
              <c:showLegendKey val="0"/>
              <c:showVal val="1"/>
              <c:showCatName val="0"/>
              <c:showSerName val="0"/>
              <c:showPercent val="0"/>
              <c:showBubbleSize val="0"/>
            </c:dLbl>
            <c:dLbl>
              <c:idx val="3"/>
              <c:layout>
                <c:manualLayout>
                  <c:x val="-8.8008800880088004E-3"/>
                  <c:y val="0"/>
                </c:manualLayout>
              </c:layout>
              <c:showLegendKey val="0"/>
              <c:showVal val="1"/>
              <c:showCatName val="0"/>
              <c:showSerName val="0"/>
              <c:showPercent val="0"/>
              <c:showBubbleSize val="0"/>
            </c:dLbl>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39'!$A$3:$A$6</c:f>
              <c:numCache>
                <c:formatCode>General</c:formatCode>
                <c:ptCount val="4"/>
                <c:pt idx="0">
                  <c:v>2011</c:v>
                </c:pt>
                <c:pt idx="1">
                  <c:v>2012</c:v>
                </c:pt>
                <c:pt idx="2">
                  <c:v>2013</c:v>
                </c:pt>
                <c:pt idx="3">
                  <c:v>2014</c:v>
                </c:pt>
              </c:numCache>
            </c:numRef>
          </c:cat>
          <c:val>
            <c:numRef>
              <c:f>'Gráfico 39'!$E$3:$E$6</c:f>
              <c:numCache>
                <c:formatCode>0.00</c:formatCode>
                <c:ptCount val="4"/>
                <c:pt idx="0">
                  <c:v>0.15938776768583016</c:v>
                </c:pt>
                <c:pt idx="1">
                  <c:v>0.49114762329354683</c:v>
                </c:pt>
                <c:pt idx="2">
                  <c:v>0.36433529179215673</c:v>
                </c:pt>
                <c:pt idx="3">
                  <c:v>1.258789119478819</c:v>
                </c:pt>
              </c:numCache>
            </c:numRef>
          </c:val>
        </c:ser>
        <c:ser>
          <c:idx val="1"/>
          <c:order val="1"/>
          <c:tx>
            <c:strRef>
              <c:f>'Gráfico 39'!$F$2</c:f>
              <c:strCache>
                <c:ptCount val="1"/>
                <c:pt idx="0">
                  <c:v>IM - Mipymes</c:v>
                </c:pt>
              </c:strCache>
            </c:strRef>
          </c:tx>
          <c:spPr>
            <a:solidFill>
              <a:srgbClr val="EAB200"/>
            </a:solidFill>
          </c:spPr>
          <c:invertIfNegative val="0"/>
          <c:dLbls>
            <c:numFmt formatCode="#,##0.0" sourceLinked="0"/>
            <c:txPr>
              <a:bodyPr/>
              <a:lstStyle/>
              <a:p>
                <a:pPr>
                  <a:defRPr sz="900"/>
                </a:pPr>
                <a:endParaRPr lang="es-CO"/>
              </a:p>
            </c:txPr>
            <c:showLegendKey val="0"/>
            <c:showVal val="1"/>
            <c:showCatName val="0"/>
            <c:showSerName val="0"/>
            <c:showPercent val="0"/>
            <c:showBubbleSize val="0"/>
            <c:showLeaderLines val="0"/>
          </c:dLbls>
          <c:cat>
            <c:numRef>
              <c:f>'Gráfico 39'!$A$3:$A$6</c:f>
              <c:numCache>
                <c:formatCode>General</c:formatCode>
                <c:ptCount val="4"/>
                <c:pt idx="0">
                  <c:v>2011</c:v>
                </c:pt>
                <c:pt idx="1">
                  <c:v>2012</c:v>
                </c:pt>
                <c:pt idx="2">
                  <c:v>2013</c:v>
                </c:pt>
                <c:pt idx="3">
                  <c:v>2014</c:v>
                </c:pt>
              </c:numCache>
            </c:numRef>
          </c:cat>
          <c:val>
            <c:numRef>
              <c:f>'Gráfico 39'!$F$3:$F$6</c:f>
              <c:numCache>
                <c:formatCode>0.00</c:formatCode>
                <c:ptCount val="4"/>
                <c:pt idx="0">
                  <c:v>1.0345653286095471</c:v>
                </c:pt>
                <c:pt idx="1">
                  <c:v>2.9156650518951772</c:v>
                </c:pt>
                <c:pt idx="2">
                  <c:v>1.5864645428740647</c:v>
                </c:pt>
                <c:pt idx="3">
                  <c:v>6.0401746680558279</c:v>
                </c:pt>
              </c:numCache>
            </c:numRef>
          </c:val>
        </c:ser>
        <c:dLbls>
          <c:showLegendKey val="0"/>
          <c:showVal val="0"/>
          <c:showCatName val="0"/>
          <c:showSerName val="0"/>
          <c:showPercent val="0"/>
          <c:showBubbleSize val="0"/>
        </c:dLbls>
        <c:gapWidth val="300"/>
        <c:axId val="117392896"/>
        <c:axId val="272678912"/>
      </c:barChart>
      <c:lineChart>
        <c:grouping val="standard"/>
        <c:varyColors val="0"/>
        <c:ser>
          <c:idx val="3"/>
          <c:order val="2"/>
          <c:tx>
            <c:strRef>
              <c:f>'Gráfico 39'!$G$2</c:f>
              <c:strCache>
                <c:ptCount val="1"/>
                <c:pt idx="0">
                  <c:v>IM - Muestra Total (Sector Petrolero)</c:v>
                </c:pt>
              </c:strCache>
            </c:strRef>
          </c:tx>
          <c:spPr>
            <a:ln w="19050">
              <a:solidFill>
                <a:schemeClr val="tx1"/>
              </a:solidFill>
              <a:prstDash val="sysDot"/>
            </a:ln>
          </c:spPr>
          <c:marker>
            <c:symbol val="diamond"/>
            <c:size val="4"/>
            <c:spPr>
              <a:solidFill>
                <a:schemeClr val="tx1"/>
              </a:solidFill>
            </c:spPr>
          </c:marker>
          <c:cat>
            <c:numRef>
              <c:f>'Gráfico 39'!$A$3:$A$6</c:f>
              <c:numCache>
                <c:formatCode>General</c:formatCode>
                <c:ptCount val="4"/>
                <c:pt idx="0">
                  <c:v>2011</c:v>
                </c:pt>
                <c:pt idx="1">
                  <c:v>2012</c:v>
                </c:pt>
                <c:pt idx="2">
                  <c:v>2013</c:v>
                </c:pt>
                <c:pt idx="3">
                  <c:v>2014</c:v>
                </c:pt>
              </c:numCache>
            </c:numRef>
          </c:cat>
          <c:val>
            <c:numRef>
              <c:f>'Gráfico 39'!$G$3:$G$6</c:f>
              <c:numCache>
                <c:formatCode>0.00</c:formatCode>
                <c:ptCount val="4"/>
                <c:pt idx="0">
                  <c:v>0.17459165308421709</c:v>
                </c:pt>
                <c:pt idx="1">
                  <c:v>0.54803753239689457</c:v>
                </c:pt>
                <c:pt idx="2">
                  <c:v>0.37836954040072229</c:v>
                </c:pt>
                <c:pt idx="3">
                  <c:v>1.3113066743244783</c:v>
                </c:pt>
              </c:numCache>
            </c:numRef>
          </c:val>
          <c:smooth val="0"/>
        </c:ser>
        <c:dLbls>
          <c:showLegendKey val="0"/>
          <c:showVal val="0"/>
          <c:showCatName val="0"/>
          <c:showSerName val="0"/>
          <c:showPercent val="0"/>
          <c:showBubbleSize val="0"/>
        </c:dLbls>
        <c:marker val="1"/>
        <c:smooth val="0"/>
        <c:axId val="117392896"/>
        <c:axId val="272678912"/>
      </c:lineChart>
      <c:catAx>
        <c:axId val="117392896"/>
        <c:scaling>
          <c:orientation val="minMax"/>
        </c:scaling>
        <c:delete val="0"/>
        <c:axPos val="b"/>
        <c:numFmt formatCode="General" sourceLinked="1"/>
        <c:majorTickMark val="none"/>
        <c:minorTickMark val="none"/>
        <c:tickLblPos val="nextTo"/>
        <c:crossAx val="272678912"/>
        <c:crosses val="autoZero"/>
        <c:auto val="1"/>
        <c:lblAlgn val="ctr"/>
        <c:lblOffset val="100"/>
        <c:noMultiLvlLbl val="0"/>
      </c:catAx>
      <c:valAx>
        <c:axId val="272678912"/>
        <c:scaling>
          <c:orientation val="minMax"/>
        </c:scaling>
        <c:delete val="0"/>
        <c:axPos val="l"/>
        <c:title>
          <c:tx>
            <c:rich>
              <a:bodyPr rot="0" vert="horz"/>
              <a:lstStyle/>
              <a:p>
                <a:pPr>
                  <a:defRPr/>
                </a:pPr>
                <a:r>
                  <a:rPr lang="es-CO"/>
                  <a:t>Porcentaje</a:t>
                </a:r>
              </a:p>
            </c:rich>
          </c:tx>
          <c:layout>
            <c:manualLayout>
              <c:xMode val="edge"/>
              <c:yMode val="edge"/>
              <c:x val="2.2428545165088343E-2"/>
              <c:y val="2.54084068637149E-2"/>
            </c:manualLayout>
          </c:layout>
          <c:overlay val="0"/>
        </c:title>
        <c:numFmt formatCode="0.0" sourceLinked="0"/>
        <c:majorTickMark val="in"/>
        <c:minorTickMark val="none"/>
        <c:tickLblPos val="nextTo"/>
        <c:spPr>
          <a:ln w="9525">
            <a:solidFill>
              <a:schemeClr val="bg1">
                <a:lumMod val="65000"/>
              </a:schemeClr>
            </a:solidFill>
          </a:ln>
        </c:spPr>
        <c:crossAx val="117392896"/>
        <c:crosses val="autoZero"/>
        <c:crossBetween val="between"/>
      </c:valAx>
      <c:spPr>
        <a:noFill/>
        <a:ln w="25400">
          <a:noFill/>
        </a:ln>
      </c:spPr>
    </c:plotArea>
    <c:legend>
      <c:legendPos val="b"/>
      <c:layout/>
      <c:overlay val="0"/>
    </c:legend>
    <c:plotVisOnly val="1"/>
    <c:dispBlanksAs val="gap"/>
    <c:showDLblsOverMax val="0"/>
  </c:chart>
  <c:spPr>
    <a:noFill/>
    <a:ln>
      <a:noFill/>
    </a:ln>
  </c:spPr>
  <c:txPr>
    <a:bodyPr/>
    <a:lstStyle/>
    <a:p>
      <a:pPr>
        <a:defRPr>
          <a:latin typeface="ZapfHumnst BT" panose="020B0502050508020304" pitchFamily="34" charset="0"/>
        </a:defRPr>
      </a:pPr>
      <a:endParaRPr lang="es-CO"/>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9.xml"/></Relationships>
</file>

<file path=xl/drawings/_rels/drawing8.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_rels/drawing9.xml.rels><?xml version="1.0" encoding="UTF-8" standalone="yes"?>
<Relationships xmlns="http://schemas.openxmlformats.org/package/2006/relationships"><Relationship Id="rId3" Type="http://schemas.openxmlformats.org/officeDocument/2006/relationships/chart" Target="../charts/chart14.xml"/><Relationship Id="rId2" Type="http://schemas.openxmlformats.org/officeDocument/2006/relationships/chart" Target="../charts/chart13.xml"/><Relationship Id="rId1" Type="http://schemas.openxmlformats.org/officeDocument/2006/relationships/chart" Target="../charts/chart12.xml"/><Relationship Id="rId4" Type="http://schemas.openxmlformats.org/officeDocument/2006/relationships/chart" Target="../charts/chart15.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drawing1.xml><?xml version="1.0" encoding="utf-8"?>
<xdr:wsDr xmlns:xdr="http://schemas.openxmlformats.org/drawingml/2006/spreadsheetDrawing" xmlns:a="http://schemas.openxmlformats.org/drawingml/2006/main">
  <xdr:twoCellAnchor>
    <xdr:from>
      <xdr:col>1</xdr:col>
      <xdr:colOff>1304925</xdr:colOff>
      <xdr:row>20</xdr:row>
      <xdr:rowOff>161924</xdr:rowOff>
    </xdr:from>
    <xdr:to>
      <xdr:col>6</xdr:col>
      <xdr:colOff>66675</xdr:colOff>
      <xdr:row>46</xdr:row>
      <xdr:rowOff>57150</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1419225</xdr:colOff>
      <xdr:row>21</xdr:row>
      <xdr:rowOff>57150</xdr:rowOff>
    </xdr:from>
    <xdr:to>
      <xdr:col>5</xdr:col>
      <xdr:colOff>523875</xdr:colOff>
      <xdr:row>44</xdr:row>
      <xdr:rowOff>171450</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absoluteAnchor>
    <xdr:pos x="5657850" y="628650"/>
    <xdr:ext cx="7042150" cy="4320000"/>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6267450" y="895350"/>
    <xdr:ext cx="5905500" cy="4429125"/>
    <xdr:graphicFrame macro="">
      <xdr:nvGraphicFramePr>
        <xdr:cNvPr id="2" name="1 Gráfico"/>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twoCellAnchor>
    <xdr:from>
      <xdr:col>6</xdr:col>
      <xdr:colOff>28573</xdr:colOff>
      <xdr:row>9</xdr:row>
      <xdr:rowOff>19051</xdr:rowOff>
    </xdr:from>
    <xdr:to>
      <xdr:col>12</xdr:col>
      <xdr:colOff>114299</xdr:colOff>
      <xdr:row>22</xdr:row>
      <xdr:rowOff>123825</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8</xdr:row>
      <xdr:rowOff>95249</xdr:rowOff>
    </xdr:from>
    <xdr:to>
      <xdr:col>7</xdr:col>
      <xdr:colOff>171450</xdr:colOff>
      <xdr:row>22</xdr:row>
      <xdr:rowOff>161924</xdr:rowOff>
    </xdr:to>
    <xdr:graphicFrame macro="">
      <xdr:nvGraphicFramePr>
        <xdr:cNvPr id="3" name="2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0</xdr:col>
      <xdr:colOff>619126</xdr:colOff>
      <xdr:row>10</xdr:row>
      <xdr:rowOff>0</xdr:rowOff>
    </xdr:from>
    <xdr:to>
      <xdr:col>8</xdr:col>
      <xdr:colOff>47625</xdr:colOff>
      <xdr:row>29</xdr:row>
      <xdr:rowOff>180974</xdr:rowOff>
    </xdr:to>
    <xdr:graphicFrame macro="">
      <xdr:nvGraphicFramePr>
        <xdr:cNvPr id="6" name="5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447674</xdr:colOff>
      <xdr:row>10</xdr:row>
      <xdr:rowOff>0</xdr:rowOff>
    </xdr:from>
    <xdr:to>
      <xdr:col>15</xdr:col>
      <xdr:colOff>371474</xdr:colOff>
      <xdr:row>29</xdr:row>
      <xdr:rowOff>180974</xdr:rowOff>
    </xdr:to>
    <xdr:graphicFrame macro="">
      <xdr:nvGraphicFramePr>
        <xdr:cNvPr id="8" name="7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15</xdr:row>
      <xdr:rowOff>0</xdr:rowOff>
    </xdr:from>
    <xdr:to>
      <xdr:col>5</xdr:col>
      <xdr:colOff>704850</xdr:colOff>
      <xdr:row>35</xdr:row>
      <xdr:rowOff>128588</xdr:rowOff>
    </xdr:to>
    <xdr:graphicFrame macro="">
      <xdr:nvGraphicFramePr>
        <xdr:cNvPr id="4"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95249</xdr:colOff>
      <xdr:row>15</xdr:row>
      <xdr:rowOff>4762</xdr:rowOff>
    </xdr:from>
    <xdr:to>
      <xdr:col>7</xdr:col>
      <xdr:colOff>1162050</xdr:colOff>
      <xdr:row>35</xdr:row>
      <xdr:rowOff>133350</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657225</xdr:colOff>
      <xdr:row>15</xdr:row>
      <xdr:rowOff>28575</xdr:rowOff>
    </xdr:from>
    <xdr:to>
      <xdr:col>11</xdr:col>
      <xdr:colOff>600075</xdr:colOff>
      <xdr:row>35</xdr:row>
      <xdr:rowOff>157163</xdr:rowOff>
    </xdr:to>
    <xdr:graphicFrame macro="">
      <xdr:nvGraphicFramePr>
        <xdr:cNvPr id="5" name="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971550</xdr:colOff>
      <xdr:row>19</xdr:row>
      <xdr:rowOff>0</xdr:rowOff>
    </xdr:from>
    <xdr:to>
      <xdr:col>7</xdr:col>
      <xdr:colOff>114300</xdr:colOff>
      <xdr:row>33</xdr:row>
      <xdr:rowOff>66675</xdr:rowOff>
    </xdr:to>
    <xdr:graphicFrame macro="">
      <xdr:nvGraphicFramePr>
        <xdr:cNvPr id="4" name="3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838199</xdr:colOff>
      <xdr:row>19</xdr:row>
      <xdr:rowOff>66675</xdr:rowOff>
    </xdr:from>
    <xdr:to>
      <xdr:col>12</xdr:col>
      <xdr:colOff>0</xdr:colOff>
      <xdr:row>32</xdr:row>
      <xdr:rowOff>171449</xdr:rowOff>
    </xdr:to>
    <xdr:graphicFrame macro="">
      <xdr:nvGraphicFramePr>
        <xdr:cNvPr id="5" name="4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18</xdr:col>
      <xdr:colOff>152399</xdr:colOff>
      <xdr:row>18</xdr:row>
      <xdr:rowOff>19051</xdr:rowOff>
    </xdr:from>
    <xdr:to>
      <xdr:col>24</xdr:col>
      <xdr:colOff>142874</xdr:colOff>
      <xdr:row>31</xdr:row>
      <xdr:rowOff>123825</xdr:rowOff>
    </xdr:to>
    <xdr:graphicFrame macro="">
      <xdr:nvGraphicFramePr>
        <xdr:cNvPr id="10" name="9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0</xdr:colOff>
      <xdr:row>17</xdr:row>
      <xdr:rowOff>95249</xdr:rowOff>
    </xdr:from>
    <xdr:to>
      <xdr:col>19</xdr:col>
      <xdr:colOff>171450</xdr:colOff>
      <xdr:row>31</xdr:row>
      <xdr:rowOff>161924</xdr:rowOff>
    </xdr:to>
    <xdr:graphicFrame macro="">
      <xdr:nvGraphicFramePr>
        <xdr:cNvPr id="11" name="10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14</xdr:col>
      <xdr:colOff>428624</xdr:colOff>
      <xdr:row>31</xdr:row>
      <xdr:rowOff>9525</xdr:rowOff>
    </xdr:from>
    <xdr:to>
      <xdr:col>18</xdr:col>
      <xdr:colOff>85725</xdr:colOff>
      <xdr:row>32</xdr:row>
      <xdr:rowOff>171450</xdr:rowOff>
    </xdr:to>
    <xdr:grpSp>
      <xdr:nvGrpSpPr>
        <xdr:cNvPr id="12" name="11 Grupo"/>
        <xdr:cNvGrpSpPr/>
      </xdr:nvGrpSpPr>
      <xdr:grpSpPr>
        <a:xfrm>
          <a:off x="11275918" y="5915025"/>
          <a:ext cx="2312895" cy="352425"/>
          <a:chOff x="2733674" y="3048000"/>
          <a:chExt cx="2705101" cy="352425"/>
        </a:xfrm>
      </xdr:grpSpPr>
      <xdr:sp macro="" textlink="">
        <xdr:nvSpPr>
          <xdr:cNvPr id="13" name="12 Rectángulo"/>
          <xdr:cNvSpPr/>
        </xdr:nvSpPr>
        <xdr:spPr>
          <a:xfrm>
            <a:off x="2733674" y="3048000"/>
            <a:ext cx="2705101" cy="3524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solidFill>
                  <a:sysClr val="windowText" lastClr="000000"/>
                </a:solidFill>
                <a:latin typeface="ZapfHumnst BT" panose="020B0502050508020304" pitchFamily="34" charset="0"/>
              </a:rPr>
              <a:t>      Grandes</a:t>
            </a:r>
            <a:r>
              <a:rPr lang="es-CO" sz="1100" baseline="0">
                <a:solidFill>
                  <a:sysClr val="windowText" lastClr="000000"/>
                </a:solidFill>
                <a:latin typeface="ZapfHumnst BT" panose="020B0502050508020304" pitchFamily="34" charset="0"/>
              </a:rPr>
              <a:t> - Sector Corporativo Privado</a:t>
            </a:r>
            <a:endParaRPr lang="es-CO" sz="1100">
              <a:solidFill>
                <a:sysClr val="windowText" lastClr="000000"/>
              </a:solidFill>
              <a:latin typeface="ZapfHumnst BT" panose="020B0502050508020304" pitchFamily="34" charset="0"/>
            </a:endParaRPr>
          </a:p>
        </xdr:txBody>
      </xdr:sp>
      <xdr:sp macro="" textlink="">
        <xdr:nvSpPr>
          <xdr:cNvPr id="14" name="13 Rectángulo"/>
          <xdr:cNvSpPr/>
        </xdr:nvSpPr>
        <xdr:spPr>
          <a:xfrm>
            <a:off x="2790825" y="3114675"/>
            <a:ext cx="133350" cy="13335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19</xdr:col>
      <xdr:colOff>0</xdr:colOff>
      <xdr:row>31</xdr:row>
      <xdr:rowOff>9525</xdr:rowOff>
    </xdr:from>
    <xdr:to>
      <xdr:col>22</xdr:col>
      <xdr:colOff>19051</xdr:colOff>
      <xdr:row>32</xdr:row>
      <xdr:rowOff>171450</xdr:rowOff>
    </xdr:to>
    <xdr:grpSp>
      <xdr:nvGrpSpPr>
        <xdr:cNvPr id="15" name="14 Grupo"/>
        <xdr:cNvGrpSpPr/>
      </xdr:nvGrpSpPr>
      <xdr:grpSpPr>
        <a:xfrm>
          <a:off x="13693588" y="5915025"/>
          <a:ext cx="2305051" cy="352425"/>
          <a:chOff x="2733674" y="3048000"/>
          <a:chExt cx="2705101" cy="352425"/>
        </a:xfrm>
      </xdr:grpSpPr>
      <xdr:sp macro="" textlink="">
        <xdr:nvSpPr>
          <xdr:cNvPr id="16" name="15 Rectángulo"/>
          <xdr:cNvSpPr/>
        </xdr:nvSpPr>
        <xdr:spPr>
          <a:xfrm>
            <a:off x="2733674" y="3048000"/>
            <a:ext cx="2705101" cy="3524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1100">
                <a:solidFill>
                  <a:sysClr val="windowText" lastClr="000000"/>
                </a:solidFill>
                <a:latin typeface="ZapfHumnst BT" panose="020B0502050508020304" pitchFamily="34" charset="0"/>
              </a:rPr>
              <a:t>      Mipymes</a:t>
            </a:r>
            <a:r>
              <a:rPr lang="es-CO" sz="1100" baseline="0">
                <a:solidFill>
                  <a:sysClr val="windowText" lastClr="000000"/>
                </a:solidFill>
                <a:latin typeface="ZapfHumnst BT" panose="020B0502050508020304" pitchFamily="34" charset="0"/>
              </a:rPr>
              <a:t> - Sector Corporativo Privado</a:t>
            </a:r>
            <a:endParaRPr lang="es-CO" sz="1100">
              <a:solidFill>
                <a:sysClr val="windowText" lastClr="000000"/>
              </a:solidFill>
              <a:latin typeface="ZapfHumnst BT" panose="020B0502050508020304" pitchFamily="34" charset="0"/>
            </a:endParaRPr>
          </a:p>
        </xdr:txBody>
      </xdr:sp>
      <xdr:sp macro="" textlink="">
        <xdr:nvSpPr>
          <xdr:cNvPr id="17" name="16 Rectángulo"/>
          <xdr:cNvSpPr/>
        </xdr:nvSpPr>
        <xdr:spPr>
          <a:xfrm>
            <a:off x="2790825" y="3114675"/>
            <a:ext cx="133350" cy="133350"/>
          </a:xfrm>
          <a:prstGeom prst="rect">
            <a:avLst/>
          </a:prstGeom>
          <a:noFill/>
          <a:ln w="3175">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11</xdr:col>
      <xdr:colOff>561975</xdr:colOff>
      <xdr:row>24</xdr:row>
      <xdr:rowOff>76200</xdr:rowOff>
    </xdr:from>
    <xdr:to>
      <xdr:col>12</xdr:col>
      <xdr:colOff>504825</xdr:colOff>
      <xdr:row>25</xdr:row>
      <xdr:rowOff>171450</xdr:rowOff>
    </xdr:to>
    <xdr:sp macro="" textlink="">
      <xdr:nvSpPr>
        <xdr:cNvPr id="18" name="17 Flecha izquierda y derecha"/>
        <xdr:cNvSpPr/>
      </xdr:nvSpPr>
      <xdr:spPr>
        <a:xfrm>
          <a:off x="8877300" y="4648200"/>
          <a:ext cx="704850" cy="285750"/>
        </a:xfrm>
        <a:prstGeom prst="leftRightArrow">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9</xdr:row>
      <xdr:rowOff>0</xdr:rowOff>
    </xdr:from>
    <xdr:to>
      <xdr:col>7</xdr:col>
      <xdr:colOff>1038225</xdr:colOff>
      <xdr:row>28</xdr:row>
      <xdr:rowOff>180974</xdr:rowOff>
    </xdr:to>
    <xdr:graphicFrame macro="">
      <xdr:nvGraphicFramePr>
        <xdr:cNvPr id="7" name="6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285750</xdr:colOff>
      <xdr:row>9</xdr:row>
      <xdr:rowOff>0</xdr:rowOff>
    </xdr:from>
    <xdr:to>
      <xdr:col>15</xdr:col>
      <xdr:colOff>228600</xdr:colOff>
      <xdr:row>28</xdr:row>
      <xdr:rowOff>180974</xdr:rowOff>
    </xdr:to>
    <xdr:graphicFrame macro="">
      <xdr:nvGraphicFramePr>
        <xdr:cNvPr id="9" name="8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os/REPORTES/REF%202015-I/Sector%20Corporativo%20Privado/Calculos%20Riesgo%20de%20Cr&#233;dito/Calculos%20firmas%20REF2015-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1"/>
      <sheetName val="2011 (b)"/>
      <sheetName val="2012"/>
      <sheetName val="2012 corregida"/>
      <sheetName val="2013"/>
      <sheetName val="2014"/>
      <sheetName val="Por sector"/>
      <sheetName val="Tabla de carac.gnl"/>
      <sheetName val="Graficas"/>
      <sheetName val="Promedios periodo"/>
      <sheetName val="IC, IM por sector"/>
    </sheetNames>
    <sheetDataSet>
      <sheetData sheetId="0"/>
      <sheetData sheetId="1">
        <row r="17">
          <cell r="C17">
            <v>10.715052563611669</v>
          </cell>
          <cell r="D17">
            <v>9.4649914149045564</v>
          </cell>
          <cell r="E17">
            <v>15.128106847981018</v>
          </cell>
        </row>
      </sheetData>
      <sheetData sheetId="2">
        <row r="17">
          <cell r="C17">
            <v>10.664349127629803</v>
          </cell>
          <cell r="D17">
            <v>9.3218132741127331</v>
          </cell>
          <cell r="E17">
            <v>13.087463505559613</v>
          </cell>
        </row>
      </sheetData>
      <sheetData sheetId="3"/>
      <sheetData sheetId="4">
        <row r="17">
          <cell r="C17">
            <v>9.5606430994154259</v>
          </cell>
          <cell r="D17">
            <v>8.2176961156439639</v>
          </cell>
          <cell r="E17">
            <v>13.897331245392808</v>
          </cell>
        </row>
      </sheetData>
      <sheetData sheetId="5">
        <row r="17">
          <cell r="C17">
            <v>9.8038013817119829</v>
          </cell>
          <cell r="D17">
            <v>8.5716316618532762</v>
          </cell>
          <cell r="E17">
            <v>14.225301064274616</v>
          </cell>
        </row>
      </sheetData>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showGridLines="0" view="pageBreakPreview" zoomScale="60" zoomScaleNormal="100" workbookViewId="0">
      <pane xSplit="1" ySplit="1" topLeftCell="B2" activePane="bottomRight" state="frozen"/>
      <selection activeCell="A37" sqref="A37"/>
      <selection pane="topRight" activeCell="A37" sqref="A37"/>
      <selection pane="bottomLeft" activeCell="A37" sqref="A37"/>
      <selection pane="bottomRight" activeCell="C21" sqref="C21"/>
    </sheetView>
  </sheetViews>
  <sheetFormatPr baseColWidth="10" defaultRowHeight="15" x14ac:dyDescent="0.25"/>
  <cols>
    <col min="2" max="2" width="22.5703125" bestFit="1" customWidth="1"/>
    <col min="3" max="3" width="25.5703125" customWidth="1"/>
    <col min="4" max="4" width="24.5703125" bestFit="1" customWidth="1"/>
    <col min="5" max="5" width="25.7109375" customWidth="1"/>
    <col min="6" max="6" width="21.5703125" bestFit="1" customWidth="1"/>
    <col min="7" max="7" width="18.5703125" customWidth="1"/>
    <col min="8" max="8" width="20" bestFit="1" customWidth="1"/>
    <col min="9" max="9" width="24.7109375" bestFit="1" customWidth="1"/>
    <col min="10" max="10" width="32" bestFit="1" customWidth="1"/>
    <col min="11" max="11" width="24.140625" bestFit="1" customWidth="1"/>
    <col min="12" max="12" width="24.140625" customWidth="1"/>
    <col min="13" max="13" width="26.85546875" bestFit="1" customWidth="1"/>
    <col min="14" max="14" width="20" bestFit="1" customWidth="1"/>
    <col min="15" max="15" width="26.5703125" bestFit="1" customWidth="1"/>
  </cols>
  <sheetData>
    <row r="1" spans="1:17" x14ac:dyDescent="0.25">
      <c r="B1" s="2"/>
      <c r="F1" s="3"/>
      <c r="G1" s="3"/>
      <c r="K1" s="3"/>
      <c r="M1" s="7"/>
      <c r="N1" s="6"/>
      <c r="O1" s="4"/>
    </row>
    <row r="2" spans="1:17" ht="15" customHeight="1" x14ac:dyDescent="0.25">
      <c r="B2" s="97" t="s">
        <v>0</v>
      </c>
      <c r="C2" s="97" t="s">
        <v>1</v>
      </c>
      <c r="D2" s="97" t="s">
        <v>112</v>
      </c>
      <c r="E2" s="97" t="s">
        <v>2</v>
      </c>
      <c r="F2" s="97" t="s">
        <v>3</v>
      </c>
      <c r="G2" s="97" t="s">
        <v>4</v>
      </c>
      <c r="H2" s="97" t="s">
        <v>5</v>
      </c>
      <c r="I2" s="97" t="s">
        <v>6</v>
      </c>
      <c r="J2" s="97" t="s">
        <v>7</v>
      </c>
      <c r="K2" s="3"/>
      <c r="P2" s="6"/>
      <c r="Q2" s="4"/>
    </row>
    <row r="3" spans="1:17" ht="26.25" customHeight="1" x14ac:dyDescent="0.25">
      <c r="B3" s="97"/>
      <c r="C3" s="97"/>
      <c r="D3" s="97"/>
      <c r="E3" s="97"/>
      <c r="F3" s="97"/>
      <c r="G3" s="97"/>
      <c r="H3" s="97"/>
      <c r="I3" s="97"/>
      <c r="J3" s="97"/>
      <c r="L3" s="3"/>
      <c r="P3" s="6"/>
      <c r="Q3" s="4"/>
    </row>
    <row r="4" spans="1:17" x14ac:dyDescent="0.25">
      <c r="A4" s="8">
        <v>2000</v>
      </c>
      <c r="B4" s="9">
        <v>7.4965932248810052</v>
      </c>
      <c r="C4" s="9">
        <v>1.1541956850330741</v>
      </c>
      <c r="D4" s="9">
        <v>1.2756230843375806E-3</v>
      </c>
      <c r="E4" s="9">
        <v>8.6520645329984163</v>
      </c>
      <c r="F4" s="9">
        <v>9.9325019527276925</v>
      </c>
      <c r="G4" s="9">
        <v>0.7459823823845616</v>
      </c>
      <c r="H4" s="9">
        <v>1.1159536865876736</v>
      </c>
      <c r="I4" s="9">
        <v>6.5291750511914302</v>
      </c>
      <c r="J4" s="9">
        <v>1.0782913035633299</v>
      </c>
      <c r="L4" s="7"/>
      <c r="P4" s="6"/>
      <c r="Q4" s="4"/>
    </row>
    <row r="5" spans="1:17" x14ac:dyDescent="0.25">
      <c r="A5" s="8">
        <v>2001</v>
      </c>
      <c r="B5" s="9">
        <v>7.6977940210216023</v>
      </c>
      <c r="C5" s="9">
        <v>0.90334217959896579</v>
      </c>
      <c r="D5" s="9">
        <v>1.524420958065273E-3</v>
      </c>
      <c r="E5" s="9">
        <v>8.6026606215786323</v>
      </c>
      <c r="F5" s="9">
        <v>9.7538417197536873</v>
      </c>
      <c r="G5" s="9">
        <v>1.1055114036023133</v>
      </c>
      <c r="H5" s="9">
        <v>1.0323410713636485</v>
      </c>
      <c r="I5" s="9">
        <v>6.3991480918835872</v>
      </c>
      <c r="J5" s="9">
        <v>1.1394949050655381</v>
      </c>
      <c r="L5" s="7"/>
      <c r="P5" s="6"/>
      <c r="Q5" s="4"/>
    </row>
    <row r="6" spans="1:17" x14ac:dyDescent="0.25">
      <c r="A6" s="8">
        <v>2002</v>
      </c>
      <c r="B6" s="9">
        <v>9.4215977932864021</v>
      </c>
      <c r="C6" s="9">
        <v>1.1015762911108782</v>
      </c>
      <c r="D6" s="9">
        <v>0.12187284886292765</v>
      </c>
      <c r="E6" s="9">
        <v>10.645046933260208</v>
      </c>
      <c r="F6" s="9">
        <v>10.954148634820084</v>
      </c>
      <c r="G6" s="9">
        <v>1.5640638976062253</v>
      </c>
      <c r="H6" s="9">
        <v>0.56901504894438104</v>
      </c>
      <c r="I6" s="9">
        <v>6.3664138507192565</v>
      </c>
      <c r="J6" s="9">
        <v>1.396053681461795</v>
      </c>
      <c r="L6" s="7"/>
      <c r="P6" s="6"/>
      <c r="Q6" s="4"/>
    </row>
    <row r="7" spans="1:17" x14ac:dyDescent="0.25">
      <c r="A7" s="8">
        <v>2003</v>
      </c>
      <c r="B7" s="9">
        <v>10.376966956149143</v>
      </c>
      <c r="C7" s="9">
        <v>0.69504273952715845</v>
      </c>
      <c r="D7" s="9">
        <v>0.17566815414345774</v>
      </c>
      <c r="E7" s="9">
        <v>11.247677849819759</v>
      </c>
      <c r="F7" s="9">
        <v>8.3535285747213273</v>
      </c>
      <c r="G7" s="9">
        <v>1.5384819363132205</v>
      </c>
      <c r="H7" s="9">
        <v>0.8716890122455081</v>
      </c>
      <c r="I7" s="9">
        <v>6.3395744280232798</v>
      </c>
      <c r="J7" s="9">
        <v>1.6041967957162773</v>
      </c>
      <c r="L7" s="7"/>
      <c r="P7" s="6"/>
      <c r="Q7" s="4"/>
    </row>
    <row r="8" spans="1:17" x14ac:dyDescent="0.25">
      <c r="A8" s="8">
        <v>2004</v>
      </c>
      <c r="B8" s="9">
        <v>10.788330548561708</v>
      </c>
      <c r="C8" s="9">
        <v>1.0319924049925007</v>
      </c>
      <c r="D8" s="9">
        <v>0.27430367281015849</v>
      </c>
      <c r="E8" s="9">
        <v>12.094626626364368</v>
      </c>
      <c r="F8" s="9">
        <v>5.6324982350288817</v>
      </c>
      <c r="G8" s="9">
        <v>1.8212469718551509</v>
      </c>
      <c r="H8" s="9">
        <v>0.73791075753235535</v>
      </c>
      <c r="I8" s="9">
        <v>6.2769014829641092</v>
      </c>
      <c r="J8" s="9">
        <v>1.4525228505468</v>
      </c>
      <c r="L8" s="7"/>
      <c r="P8" s="6"/>
      <c r="Q8" s="4"/>
    </row>
    <row r="9" spans="1:17" x14ac:dyDescent="0.25">
      <c r="A9" s="8">
        <v>2005</v>
      </c>
      <c r="B9" s="9">
        <v>10.896631748459512</v>
      </c>
      <c r="C9" s="9">
        <v>1.480314685069674</v>
      </c>
      <c r="D9" s="9">
        <v>0.36946700759886641</v>
      </c>
      <c r="E9" s="9">
        <v>12.746413441128052</v>
      </c>
      <c r="F9" s="9">
        <v>4.633031803277107</v>
      </c>
      <c r="G9" s="9">
        <v>2.170884618391276</v>
      </c>
      <c r="H9" s="9">
        <v>0.58612065788231138</v>
      </c>
      <c r="I9" s="9">
        <v>6.77446965451146</v>
      </c>
      <c r="J9" s="9">
        <v>1.4576967359726571</v>
      </c>
      <c r="L9" s="7"/>
      <c r="P9" s="6"/>
      <c r="Q9" s="4"/>
    </row>
    <row r="10" spans="1:17" x14ac:dyDescent="0.25">
      <c r="A10" s="8">
        <v>2006</v>
      </c>
      <c r="B10" s="9">
        <v>13.148451728824034</v>
      </c>
      <c r="C10" s="9">
        <v>1.1168338018593584</v>
      </c>
      <c r="D10" s="9">
        <v>0.43881194091138792</v>
      </c>
      <c r="E10" s="9">
        <v>14.70409747159478</v>
      </c>
      <c r="F10" s="9">
        <v>4.1106970247683474</v>
      </c>
      <c r="G10" s="9">
        <v>2.0521653312549244</v>
      </c>
      <c r="H10" s="9">
        <v>0.19685316247359375</v>
      </c>
      <c r="I10" s="9">
        <v>7.543891497481102</v>
      </c>
      <c r="J10" s="9">
        <v>1.2334409870870455</v>
      </c>
      <c r="L10" s="7"/>
      <c r="P10" s="6"/>
      <c r="Q10" s="4"/>
    </row>
    <row r="11" spans="1:17" x14ac:dyDescent="0.25">
      <c r="A11" s="8">
        <v>2007</v>
      </c>
      <c r="B11" s="9">
        <v>14.363083830849927</v>
      </c>
      <c r="C11" s="9">
        <v>1.5095678008027056</v>
      </c>
      <c r="D11" s="9">
        <v>0.45916359545232349</v>
      </c>
      <c r="E11" s="9">
        <v>16.331815227104958</v>
      </c>
      <c r="F11" s="9">
        <v>3.4530314481586597</v>
      </c>
      <c r="G11" s="9">
        <v>1.9911252551188732</v>
      </c>
      <c r="H11" s="9">
        <v>0.12593820758074267</v>
      </c>
      <c r="I11" s="9">
        <v>7.2992184778876839</v>
      </c>
      <c r="J11" s="9">
        <v>1.084568574611142</v>
      </c>
      <c r="L11" s="7"/>
      <c r="P11" s="6"/>
      <c r="Q11" s="4"/>
    </row>
    <row r="12" spans="1:17" x14ac:dyDescent="0.25">
      <c r="A12" s="8">
        <v>2008</v>
      </c>
      <c r="B12" s="9">
        <v>15.727145783076651</v>
      </c>
      <c r="C12" s="9">
        <v>1.6022520049815761</v>
      </c>
      <c r="D12" s="9">
        <v>0.64260381505227182</v>
      </c>
      <c r="E12" s="9">
        <v>17.972001603110499</v>
      </c>
      <c r="F12" s="9">
        <v>3.6430287802805612</v>
      </c>
      <c r="G12" s="9">
        <v>1.7993827665635662</v>
      </c>
      <c r="H12" s="9">
        <v>0.11714649182538407</v>
      </c>
      <c r="I12" s="9">
        <v>7.1191995276272841</v>
      </c>
      <c r="J12" s="9">
        <v>1.3113582429130564</v>
      </c>
      <c r="L12" s="7"/>
      <c r="P12" s="6"/>
      <c r="Q12" s="4"/>
    </row>
    <row r="13" spans="1:17" x14ac:dyDescent="0.25">
      <c r="A13" s="8">
        <v>2009</v>
      </c>
      <c r="B13" s="9">
        <v>14.992012303068728</v>
      </c>
      <c r="C13" s="9">
        <v>1.024460208154387</v>
      </c>
      <c r="D13" s="9">
        <v>0.76075550793201596</v>
      </c>
      <c r="E13" s="9">
        <v>16.777228019155128</v>
      </c>
      <c r="F13" s="9">
        <v>3.3494994296606988</v>
      </c>
      <c r="G13" s="9">
        <v>2.4590393947410822</v>
      </c>
      <c r="H13" s="9">
        <v>7.2863617999802094E-2</v>
      </c>
      <c r="I13" s="9">
        <v>8.6560548260467218</v>
      </c>
      <c r="J13" s="9">
        <v>0.95369458344264113</v>
      </c>
      <c r="L13" s="7"/>
      <c r="P13" s="6"/>
      <c r="Q13" s="4"/>
    </row>
    <row r="14" spans="1:17" x14ac:dyDescent="0.25">
      <c r="A14" s="8">
        <v>2010</v>
      </c>
      <c r="B14" s="9">
        <v>15.577807225162884</v>
      </c>
      <c r="C14" s="9">
        <v>1.9850027748781776</v>
      </c>
      <c r="D14" s="9">
        <v>0.78990499511952128</v>
      </c>
      <c r="E14" s="9">
        <v>18.352714995160582</v>
      </c>
      <c r="F14" s="9">
        <v>4.4122372831090537</v>
      </c>
      <c r="G14" s="9">
        <v>2.4027196531600405</v>
      </c>
      <c r="H14" s="9">
        <v>5.0414048778328786E-2</v>
      </c>
      <c r="I14" s="9">
        <v>6.5594972294411686</v>
      </c>
      <c r="J14" s="9">
        <v>0.93287517241683704</v>
      </c>
      <c r="L14" s="7"/>
      <c r="P14" s="6"/>
      <c r="Q14" s="4"/>
    </row>
    <row r="15" spans="1:17" x14ac:dyDescent="0.25">
      <c r="A15" s="8">
        <v>2011</v>
      </c>
      <c r="B15" s="9">
        <v>15.813422750566804</v>
      </c>
      <c r="C15" s="9">
        <v>2.5558273438691952</v>
      </c>
      <c r="D15" s="9">
        <v>0.96039967536372517</v>
      </c>
      <c r="E15" s="9">
        <v>19.329649769799722</v>
      </c>
      <c r="F15" s="9">
        <v>5.0130038049393395</v>
      </c>
      <c r="G15" s="9">
        <v>1.9654738782414125</v>
      </c>
      <c r="H15" s="9">
        <v>0.16833943824534428</v>
      </c>
      <c r="I15" s="9">
        <v>8.0752707243077033</v>
      </c>
      <c r="J15" s="9">
        <v>0.93172804205747994</v>
      </c>
      <c r="L15" s="7"/>
      <c r="P15" s="6"/>
      <c r="Q15" s="4"/>
    </row>
    <row r="16" spans="1:17" x14ac:dyDescent="0.25">
      <c r="A16" s="8">
        <v>2012</v>
      </c>
      <c r="B16" s="9">
        <v>17.105077751972324</v>
      </c>
      <c r="C16" s="9">
        <v>2.6979587350518326</v>
      </c>
      <c r="D16" s="9">
        <v>1.07307720959793</v>
      </c>
      <c r="E16" s="9">
        <v>20.876113696622088</v>
      </c>
      <c r="F16" s="9">
        <v>3.6939877200997886</v>
      </c>
      <c r="G16" s="9">
        <v>2.01591549963655</v>
      </c>
      <c r="H16" s="9">
        <v>0.34264446029818924</v>
      </c>
      <c r="I16" s="9">
        <v>7.0840421698482476</v>
      </c>
      <c r="J16" s="9">
        <v>0.86011427886693426</v>
      </c>
      <c r="L16" s="7"/>
      <c r="P16" s="6"/>
      <c r="Q16" s="4"/>
    </row>
    <row r="17" spans="1:17" x14ac:dyDescent="0.25">
      <c r="A17" s="10">
        <v>2013</v>
      </c>
      <c r="B17" s="9">
        <v>17.718786520555813</v>
      </c>
      <c r="C17" s="9">
        <v>2.7564894743840442</v>
      </c>
      <c r="D17" s="9">
        <v>1.1776314183553853</v>
      </c>
      <c r="E17" s="9">
        <v>21.652907413295242</v>
      </c>
      <c r="F17" s="9">
        <v>4.6820973779987458</v>
      </c>
      <c r="G17" s="9">
        <v>2.1887057835101689</v>
      </c>
      <c r="H17" s="9">
        <v>0.34918683910631404</v>
      </c>
      <c r="I17" s="9">
        <v>7.119040671897638</v>
      </c>
      <c r="J17" s="9">
        <v>0.88738243301704489</v>
      </c>
      <c r="L17" s="7"/>
      <c r="P17" s="6"/>
      <c r="Q17" s="4"/>
    </row>
    <row r="18" spans="1:17" ht="17.25" x14ac:dyDescent="0.25">
      <c r="A18" s="10" t="s">
        <v>8</v>
      </c>
      <c r="B18" s="9">
        <v>18.531839209073595</v>
      </c>
      <c r="C18" s="9">
        <v>3.342603053395341</v>
      </c>
      <c r="D18" s="9">
        <v>1.2106309658708367</v>
      </c>
      <c r="E18" s="9">
        <v>23.085073228339773</v>
      </c>
      <c r="F18" s="9">
        <v>5.1256567445129342</v>
      </c>
      <c r="G18" s="9">
        <v>2.2567723674651434</v>
      </c>
      <c r="H18" s="9">
        <v>0.34529605357632226</v>
      </c>
      <c r="I18" s="9">
        <v>6.6869471620785239</v>
      </c>
      <c r="J18" s="9">
        <v>0.89078574191999182</v>
      </c>
      <c r="L18" s="7"/>
      <c r="O18" s="6"/>
      <c r="P18" s="4"/>
    </row>
    <row r="19" spans="1:17" x14ac:dyDescent="0.25">
      <c r="D19" s="11"/>
      <c r="E19" s="11"/>
      <c r="F19" s="11"/>
      <c r="G19" s="11"/>
      <c r="M19" s="6"/>
      <c r="N19" s="4"/>
    </row>
    <row r="20" spans="1:17" x14ac:dyDescent="0.25">
      <c r="C20" s="12"/>
      <c r="D20" s="11"/>
      <c r="E20" s="11"/>
      <c r="F20" s="11"/>
      <c r="G20" s="11"/>
      <c r="M20" s="6"/>
      <c r="N20" s="4"/>
    </row>
    <row r="21" spans="1:17" x14ac:dyDescent="0.25">
      <c r="C21" s="12" t="s">
        <v>9</v>
      </c>
      <c r="D21" s="11"/>
      <c r="E21" s="11"/>
      <c r="F21" s="11"/>
      <c r="G21" s="11"/>
      <c r="M21" s="6"/>
      <c r="N21" s="4"/>
    </row>
    <row r="22" spans="1:17" x14ac:dyDescent="0.25">
      <c r="C22" s="11"/>
      <c r="D22" s="11"/>
      <c r="E22" s="11"/>
      <c r="F22" s="11"/>
      <c r="G22" s="11"/>
      <c r="M22" s="6"/>
      <c r="N22" s="4"/>
    </row>
    <row r="23" spans="1:17" x14ac:dyDescent="0.25">
      <c r="C23" s="11"/>
      <c r="D23" s="11"/>
      <c r="E23" s="11"/>
      <c r="F23" s="11"/>
      <c r="G23" s="11"/>
      <c r="M23" s="6"/>
      <c r="N23" s="4"/>
    </row>
    <row r="24" spans="1:17" x14ac:dyDescent="0.25">
      <c r="C24" s="11"/>
      <c r="D24" s="11"/>
      <c r="E24" s="11"/>
      <c r="F24" s="11"/>
      <c r="G24" s="11"/>
      <c r="M24" s="6"/>
      <c r="N24" s="4"/>
    </row>
    <row r="25" spans="1:17" x14ac:dyDescent="0.25">
      <c r="C25" s="11"/>
      <c r="D25" s="11"/>
      <c r="E25" s="11"/>
      <c r="F25" s="11"/>
      <c r="G25" s="11"/>
      <c r="M25" s="6"/>
      <c r="N25" s="4"/>
    </row>
    <row r="26" spans="1:17" x14ac:dyDescent="0.25">
      <c r="C26" s="11"/>
      <c r="D26" s="11"/>
      <c r="E26" s="11"/>
      <c r="F26" s="11"/>
      <c r="G26" s="11"/>
      <c r="M26" s="6"/>
      <c r="N26" s="4"/>
    </row>
    <row r="27" spans="1:17" x14ac:dyDescent="0.25">
      <c r="C27" s="11"/>
      <c r="D27" s="11"/>
      <c r="E27" s="11"/>
      <c r="F27" s="11"/>
      <c r="G27" s="11"/>
      <c r="M27" s="6"/>
      <c r="N27" s="4"/>
    </row>
    <row r="28" spans="1:17" x14ac:dyDescent="0.25">
      <c r="C28" s="11"/>
      <c r="D28" s="11"/>
      <c r="E28" s="11"/>
      <c r="F28" s="11"/>
      <c r="G28" s="11"/>
      <c r="M28" s="6"/>
      <c r="N28" s="4"/>
    </row>
    <row r="29" spans="1:17" x14ac:dyDescent="0.25">
      <c r="C29" s="11"/>
      <c r="D29" s="11"/>
      <c r="E29" s="11"/>
      <c r="F29" s="11"/>
      <c r="G29" s="11"/>
      <c r="M29" s="6"/>
      <c r="N29" s="4"/>
    </row>
    <row r="30" spans="1:17" x14ac:dyDescent="0.25">
      <c r="C30" s="11"/>
      <c r="D30" s="11"/>
      <c r="E30" s="11"/>
      <c r="F30" s="11"/>
      <c r="G30" s="11"/>
      <c r="M30" s="6"/>
      <c r="N30" s="4"/>
    </row>
    <row r="31" spans="1:17" x14ac:dyDescent="0.25">
      <c r="C31" s="11"/>
      <c r="D31" s="11"/>
      <c r="E31" s="11"/>
      <c r="F31" s="11"/>
      <c r="G31" s="11"/>
      <c r="M31" s="6"/>
      <c r="N31" s="4"/>
    </row>
    <row r="32" spans="1:17" x14ac:dyDescent="0.25">
      <c r="C32" s="11"/>
      <c r="D32" s="11"/>
      <c r="E32" s="11"/>
      <c r="F32" s="11"/>
      <c r="G32" s="11"/>
      <c r="M32" s="6"/>
      <c r="N32" s="4"/>
    </row>
    <row r="33" spans="3:14" x14ac:dyDescent="0.25">
      <c r="C33" s="11"/>
      <c r="D33" s="11"/>
      <c r="E33" s="11"/>
      <c r="F33" s="11"/>
      <c r="G33" s="11"/>
      <c r="M33" s="6"/>
      <c r="N33" s="4"/>
    </row>
    <row r="34" spans="3:14" x14ac:dyDescent="0.25">
      <c r="C34" s="11"/>
      <c r="D34" s="11"/>
      <c r="E34" s="11"/>
      <c r="F34" s="11"/>
      <c r="G34" s="11"/>
      <c r="M34" s="6"/>
      <c r="N34" s="4"/>
    </row>
    <row r="35" spans="3:14" x14ac:dyDescent="0.25">
      <c r="C35" s="11"/>
      <c r="D35" s="11"/>
      <c r="E35" s="11"/>
      <c r="F35" s="11"/>
      <c r="G35" s="11"/>
      <c r="M35" s="6"/>
      <c r="N35" s="4"/>
    </row>
    <row r="36" spans="3:14" x14ac:dyDescent="0.25">
      <c r="C36" s="11"/>
      <c r="D36" s="11"/>
      <c r="E36" s="11"/>
      <c r="F36" s="11"/>
      <c r="G36" s="11"/>
      <c r="M36" s="6"/>
      <c r="N36" s="4"/>
    </row>
    <row r="37" spans="3:14" x14ac:dyDescent="0.25">
      <c r="C37" s="11"/>
      <c r="D37" s="11"/>
      <c r="E37" s="11"/>
      <c r="F37" s="11"/>
      <c r="G37" s="11"/>
    </row>
    <row r="38" spans="3:14" x14ac:dyDescent="0.25">
      <c r="C38" s="11"/>
      <c r="D38" s="11"/>
      <c r="E38" s="11"/>
      <c r="F38" s="11"/>
      <c r="G38" s="11"/>
    </row>
    <row r="39" spans="3:14" x14ac:dyDescent="0.25">
      <c r="C39" s="11"/>
      <c r="D39" s="11"/>
      <c r="E39" s="11"/>
      <c r="F39" s="11"/>
      <c r="G39" s="11"/>
    </row>
    <row r="40" spans="3:14" x14ac:dyDescent="0.25">
      <c r="C40" s="11"/>
      <c r="D40" s="11"/>
      <c r="E40" s="11"/>
      <c r="F40" s="11"/>
      <c r="G40" s="11"/>
    </row>
    <row r="41" spans="3:14" ht="15" customHeight="1" x14ac:dyDescent="0.25">
      <c r="C41" s="11"/>
      <c r="D41" s="11"/>
      <c r="E41" s="11"/>
      <c r="F41" s="11"/>
      <c r="G41" s="11"/>
    </row>
    <row r="42" spans="3:14" x14ac:dyDescent="0.25">
      <c r="C42" s="11"/>
      <c r="D42" s="11"/>
      <c r="E42" s="11"/>
      <c r="F42" s="11"/>
      <c r="G42" s="11"/>
    </row>
    <row r="43" spans="3:14" ht="15" customHeight="1" x14ac:dyDescent="0.25">
      <c r="C43" s="11"/>
      <c r="D43" s="11"/>
      <c r="E43" s="11"/>
      <c r="F43" s="11"/>
      <c r="G43" s="11"/>
    </row>
    <row r="44" spans="3:14" x14ac:dyDescent="0.25">
      <c r="C44" s="11"/>
      <c r="D44" s="11"/>
      <c r="E44" s="11"/>
      <c r="F44" s="11"/>
      <c r="G44" s="11"/>
    </row>
    <row r="45" spans="3:14" x14ac:dyDescent="0.25">
      <c r="C45" s="11"/>
      <c r="D45" s="11"/>
      <c r="E45" s="11"/>
      <c r="F45" s="11"/>
      <c r="G45" s="11"/>
    </row>
    <row r="46" spans="3:14" ht="35.25" customHeight="1" x14ac:dyDescent="0.25">
      <c r="C46" s="11"/>
      <c r="D46" s="11"/>
      <c r="E46" s="11"/>
      <c r="F46" s="11"/>
      <c r="G46" s="11"/>
    </row>
    <row r="47" spans="3:14" ht="15" customHeight="1" x14ac:dyDescent="0.25">
      <c r="D47" s="13"/>
      <c r="E47" s="13"/>
      <c r="F47" s="13"/>
      <c r="G47" s="11"/>
    </row>
    <row r="48" spans="3:14" ht="123" customHeight="1" x14ac:dyDescent="0.25">
      <c r="C48" s="98" t="s">
        <v>114</v>
      </c>
      <c r="D48" s="98"/>
      <c r="E48" s="98"/>
      <c r="F48" s="98"/>
      <c r="G48" s="11"/>
    </row>
    <row r="49" spans="3:3" x14ac:dyDescent="0.25">
      <c r="C49" s="90" t="s">
        <v>10</v>
      </c>
    </row>
    <row r="50" spans="3:3" x14ac:dyDescent="0.25">
      <c r="C50" s="91" t="s">
        <v>11</v>
      </c>
    </row>
  </sheetData>
  <mergeCells count="10">
    <mergeCell ref="I2:I3"/>
    <mergeCell ref="J2:J3"/>
    <mergeCell ref="C48:F48"/>
    <mergeCell ref="B2:B3"/>
    <mergeCell ref="C2:C3"/>
    <mergeCell ref="D2:D3"/>
    <mergeCell ref="E2:E3"/>
    <mergeCell ref="F2:F3"/>
    <mergeCell ref="G2:G3"/>
    <mergeCell ref="H2:H3"/>
  </mergeCells>
  <pageMargins left="0.7" right="0.7" top="0.75" bottom="0.75" header="0.3" footer="0.3"/>
  <pageSetup scale="60" orientation="portrait" r:id="rId1"/>
  <colBreaks count="1" manualBreakCount="1">
    <brk id="7"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showGridLines="0" view="pageBreakPreview" zoomScale="60" zoomScaleNormal="100" workbookViewId="0">
      <selection activeCell="C46" sqref="C46:F49"/>
    </sheetView>
  </sheetViews>
  <sheetFormatPr baseColWidth="10" defaultRowHeight="15" x14ac:dyDescent="0.25"/>
  <cols>
    <col min="2" max="2" width="23" bestFit="1" customWidth="1"/>
    <col min="3" max="3" width="25.5703125" customWidth="1"/>
    <col min="4" max="4" width="31.28515625" bestFit="1" customWidth="1"/>
    <col min="5" max="5" width="29.42578125" customWidth="1"/>
    <col min="6" max="6" width="12.7109375" customWidth="1"/>
    <col min="7" max="7" width="27.5703125" bestFit="1" customWidth="1"/>
    <col min="8" max="8" width="20" bestFit="1" customWidth="1"/>
    <col min="9" max="9" width="24.7109375" bestFit="1" customWidth="1"/>
    <col min="10" max="10" width="7.85546875" customWidth="1"/>
    <col min="11" max="11" width="26.85546875" bestFit="1" customWidth="1"/>
    <col min="12" max="12" width="20" bestFit="1" customWidth="1"/>
    <col min="13" max="13" width="26.5703125" bestFit="1" customWidth="1"/>
  </cols>
  <sheetData>
    <row r="1" spans="1:13" x14ac:dyDescent="0.25">
      <c r="B1" s="2"/>
      <c r="E1" s="15"/>
      <c r="F1" s="3"/>
      <c r="G1" s="3"/>
      <c r="H1" s="16"/>
    </row>
    <row r="2" spans="1:13" ht="15" customHeight="1" x14ac:dyDescent="0.25">
      <c r="B2" s="97" t="s">
        <v>12</v>
      </c>
      <c r="C2" s="97" t="s">
        <v>13</v>
      </c>
      <c r="D2" s="97" t="s">
        <v>14</v>
      </c>
      <c r="E2" s="97" t="s">
        <v>15</v>
      </c>
      <c r="F2" s="97" t="s">
        <v>4</v>
      </c>
      <c r="G2" s="97" t="s">
        <v>5</v>
      </c>
      <c r="H2" s="97" t="s">
        <v>16</v>
      </c>
      <c r="I2" s="97" t="s">
        <v>17</v>
      </c>
      <c r="K2" s="7"/>
      <c r="L2" s="6"/>
      <c r="M2" s="4"/>
    </row>
    <row r="3" spans="1:13" ht="26.25" customHeight="1" x14ac:dyDescent="0.25">
      <c r="B3" s="97"/>
      <c r="C3" s="97"/>
      <c r="D3" s="97"/>
      <c r="E3" s="97"/>
      <c r="F3" s="97"/>
      <c r="G3" s="97"/>
      <c r="H3" s="97"/>
      <c r="I3" s="97"/>
      <c r="L3" s="6"/>
      <c r="M3" s="4"/>
    </row>
    <row r="4" spans="1:13" x14ac:dyDescent="0.25">
      <c r="A4" s="8">
        <v>2000</v>
      </c>
      <c r="B4" s="9">
        <v>0.64997541478933585</v>
      </c>
      <c r="C4" s="9">
        <v>0.72664076575707692</v>
      </c>
      <c r="D4" s="9">
        <v>1.3766161805464128</v>
      </c>
      <c r="E4" s="9">
        <v>1.3260905598866628</v>
      </c>
      <c r="F4" s="9">
        <v>0.37884055608039074</v>
      </c>
      <c r="G4" s="9">
        <v>0</v>
      </c>
      <c r="H4" s="17">
        <v>1.053668787374539</v>
      </c>
      <c r="I4" s="17">
        <v>0.30826491271761347</v>
      </c>
      <c r="L4" s="6"/>
      <c r="M4" s="4"/>
    </row>
    <row r="5" spans="1:13" x14ac:dyDescent="0.25">
      <c r="A5" s="8">
        <v>2001</v>
      </c>
      <c r="B5" s="9">
        <v>0.56390557290118237</v>
      </c>
      <c r="C5" s="9">
        <v>0.58728453387982793</v>
      </c>
      <c r="D5" s="9">
        <v>1.1511901067810104</v>
      </c>
      <c r="E5" s="9">
        <v>1.022311202948829</v>
      </c>
      <c r="F5" s="9">
        <v>0.42296027026668032</v>
      </c>
      <c r="G5" s="9">
        <v>0</v>
      </c>
      <c r="H5" s="17">
        <v>0.97286532226999212</v>
      </c>
      <c r="I5" s="17">
        <v>0.25185665451364481</v>
      </c>
      <c r="L5" s="6"/>
      <c r="M5" s="4"/>
    </row>
    <row r="6" spans="1:13" x14ac:dyDescent="0.25">
      <c r="A6" s="8">
        <v>2002</v>
      </c>
      <c r="B6" s="9">
        <v>0.73133699337241509</v>
      </c>
      <c r="C6" s="9">
        <v>0.6280591122833612</v>
      </c>
      <c r="D6" s="9">
        <v>1.3593961056557764</v>
      </c>
      <c r="E6" s="9">
        <v>1.0696909682404527</v>
      </c>
      <c r="F6" s="9">
        <v>0.49251802725386551</v>
      </c>
      <c r="G6" s="9">
        <v>0</v>
      </c>
      <c r="H6" s="17">
        <v>1.2172125467241148</v>
      </c>
      <c r="I6" s="17">
        <v>0.19947698023574786</v>
      </c>
      <c r="L6" s="6"/>
      <c r="M6" s="4"/>
    </row>
    <row r="7" spans="1:13" x14ac:dyDescent="0.25">
      <c r="A7" s="8">
        <v>2003</v>
      </c>
      <c r="B7" s="9">
        <v>0.69991625969225424</v>
      </c>
      <c r="C7" s="9">
        <v>0.42175488024608121</v>
      </c>
      <c r="D7" s="9">
        <v>1.1216711399383354</v>
      </c>
      <c r="E7" s="9">
        <v>0.72430979769951898</v>
      </c>
      <c r="F7" s="9">
        <v>0.56673153536874199</v>
      </c>
      <c r="G7" s="9">
        <v>0</v>
      </c>
      <c r="H7" s="17">
        <v>0.75416054353078654</v>
      </c>
      <c r="I7" s="17">
        <v>0.11995286427465525</v>
      </c>
      <c r="L7" s="6"/>
      <c r="M7" s="4"/>
    </row>
    <row r="8" spans="1:13" x14ac:dyDescent="0.25">
      <c r="A8" s="8">
        <v>2004</v>
      </c>
      <c r="B8" s="9">
        <v>0.67173049839035359</v>
      </c>
      <c r="C8" s="9">
        <v>0.28743227131029825</v>
      </c>
      <c r="D8" s="9">
        <v>0.95916276970065184</v>
      </c>
      <c r="E8" s="9">
        <v>0.43063961795396521</v>
      </c>
      <c r="F8" s="9">
        <v>0.67139887796479081</v>
      </c>
      <c r="G8" s="9">
        <v>0</v>
      </c>
      <c r="H8" s="17">
        <v>0.7885250371634076</v>
      </c>
      <c r="I8" s="17">
        <v>7.2079222150609884E-2</v>
      </c>
      <c r="L8" s="6"/>
      <c r="M8" s="4"/>
    </row>
    <row r="9" spans="1:13" x14ac:dyDescent="0.25">
      <c r="A9" s="8">
        <v>2005</v>
      </c>
      <c r="B9" s="9">
        <v>0.51091126173285195</v>
      </c>
      <c r="C9" s="9">
        <v>6.8798710756241263E-2</v>
      </c>
      <c r="D9" s="9">
        <v>0.57970997248909317</v>
      </c>
      <c r="E9" s="9">
        <v>0.49789969832973502</v>
      </c>
      <c r="F9" s="9">
        <v>0.62121623403467774</v>
      </c>
      <c r="G9" s="9">
        <v>0</v>
      </c>
      <c r="H9" s="17">
        <v>0.5391452765804513</v>
      </c>
      <c r="I9" s="17">
        <v>4.0972022007705694E-2</v>
      </c>
      <c r="L9" s="6"/>
      <c r="M9" s="4"/>
    </row>
    <row r="10" spans="1:13" x14ac:dyDescent="0.25">
      <c r="A10" s="8">
        <v>2006</v>
      </c>
      <c r="B10" s="9">
        <v>0.54218571730511755</v>
      </c>
      <c r="C10" s="9">
        <v>9.2152749949205252E-3</v>
      </c>
      <c r="D10" s="9">
        <v>0.55140099230003803</v>
      </c>
      <c r="E10" s="9">
        <v>0.55920481131504718</v>
      </c>
      <c r="F10" s="9">
        <v>0.50798512220164027</v>
      </c>
      <c r="G10" s="9">
        <v>0</v>
      </c>
      <c r="H10" s="17">
        <v>0.46806177199334209</v>
      </c>
      <c r="I10" s="17">
        <v>3.0770218728119893E-2</v>
      </c>
      <c r="L10" s="6"/>
      <c r="M10" s="4"/>
    </row>
    <row r="11" spans="1:13" x14ac:dyDescent="0.25">
      <c r="A11" s="8">
        <v>2007</v>
      </c>
      <c r="B11" s="9">
        <v>0.44946386520117287</v>
      </c>
      <c r="C11" s="9">
        <v>1.5764818118550964E-2</v>
      </c>
      <c r="D11" s="9">
        <v>0.46522868331972383</v>
      </c>
      <c r="E11" s="9">
        <v>1.0594771347680287</v>
      </c>
      <c r="F11" s="9">
        <v>0.40267857681832786</v>
      </c>
      <c r="G11" s="9">
        <v>0</v>
      </c>
      <c r="H11" s="17">
        <v>0.37218060640416212</v>
      </c>
      <c r="I11" s="17">
        <v>1.7421004986985192E-2</v>
      </c>
      <c r="L11" s="6"/>
      <c r="M11" s="4"/>
    </row>
    <row r="12" spans="1:13" x14ac:dyDescent="0.25">
      <c r="A12" s="8">
        <v>2008</v>
      </c>
      <c r="B12" s="9">
        <v>0.57000503391260338</v>
      </c>
      <c r="C12" s="9">
        <v>1.4535337645051835E-2</v>
      </c>
      <c r="D12" s="9">
        <v>0.58454037155765526</v>
      </c>
      <c r="E12" s="9">
        <v>1.0373986565278177</v>
      </c>
      <c r="F12" s="9">
        <v>0.45761591522132095</v>
      </c>
      <c r="G12" s="9">
        <v>0</v>
      </c>
      <c r="H12" s="17">
        <v>0.33625256551874977</v>
      </c>
      <c r="I12" s="17">
        <v>1.3530398136975694E-2</v>
      </c>
      <c r="L12" s="6"/>
      <c r="M12" s="4"/>
    </row>
    <row r="13" spans="1:13" x14ac:dyDescent="0.25">
      <c r="A13" s="8">
        <v>2009</v>
      </c>
      <c r="B13" s="9">
        <v>1.0704683458575994</v>
      </c>
      <c r="C13" s="9">
        <v>8.6631896949749022E-3</v>
      </c>
      <c r="D13" s="9">
        <v>1.0791315355525744</v>
      </c>
      <c r="E13" s="9">
        <v>0.93126498494348486</v>
      </c>
      <c r="F13" s="9">
        <v>0.63062073043115108</v>
      </c>
      <c r="G13" s="9">
        <v>0.81016235110879486</v>
      </c>
      <c r="H13" s="17">
        <v>0.33827029048327045</v>
      </c>
      <c r="I13" s="17">
        <v>6.3669915849683054E-3</v>
      </c>
      <c r="L13" s="6"/>
      <c r="M13" s="4"/>
    </row>
    <row r="14" spans="1:13" x14ac:dyDescent="0.25">
      <c r="A14" s="8">
        <v>2010</v>
      </c>
      <c r="B14" s="9">
        <v>1.2842997185625886</v>
      </c>
      <c r="C14" s="9">
        <v>1.0090053658858849E-4</v>
      </c>
      <c r="D14" s="9">
        <v>1.2844006190991772</v>
      </c>
      <c r="E14" s="9">
        <v>0.76105804232171326</v>
      </c>
      <c r="F14" s="9">
        <v>0.97736517340006968</v>
      </c>
      <c r="G14" s="9">
        <v>0.70247594159919546</v>
      </c>
      <c r="H14" s="17">
        <v>0.48401884403546186</v>
      </c>
      <c r="I14" s="17">
        <v>5.6008106234248442E-3</v>
      </c>
      <c r="L14" s="6"/>
      <c r="M14" s="4"/>
    </row>
    <row r="15" spans="1:13" x14ac:dyDescent="0.25">
      <c r="A15" s="8">
        <v>2011</v>
      </c>
      <c r="B15" s="9">
        <v>1.0023482429963833</v>
      </c>
      <c r="C15" s="9">
        <v>5.9985131328904615E-5</v>
      </c>
      <c r="D15" s="9">
        <v>1.0024082281277122</v>
      </c>
      <c r="E15" s="9">
        <v>0.57602548160697964</v>
      </c>
      <c r="F15" s="9">
        <v>0.90721907266926249</v>
      </c>
      <c r="G15" s="9">
        <v>1.0196012544083117</v>
      </c>
      <c r="H15" s="17">
        <v>0.76656256909713283</v>
      </c>
      <c r="I15" s="17">
        <v>4.9774851035236664E-3</v>
      </c>
      <c r="L15" s="6"/>
      <c r="M15" s="4"/>
    </row>
    <row r="16" spans="1:13" x14ac:dyDescent="0.25">
      <c r="A16" s="8">
        <v>2012</v>
      </c>
      <c r="B16" s="9">
        <v>0.90891727221937857</v>
      </c>
      <c r="C16" s="9">
        <v>2.4767645158376489E-3</v>
      </c>
      <c r="D16" s="9">
        <v>0.91139403673521624</v>
      </c>
      <c r="E16" s="9">
        <v>0.46146229062311106</v>
      </c>
      <c r="F16" s="9">
        <v>0.79091680705260148</v>
      </c>
      <c r="G16" s="9">
        <v>1.0826286764684874</v>
      </c>
      <c r="H16" s="17">
        <v>0.99125743725004978</v>
      </c>
      <c r="I16" s="17">
        <v>4.2326238438214151E-3</v>
      </c>
      <c r="L16" s="6"/>
      <c r="M16" s="4"/>
    </row>
    <row r="17" spans="1:13" x14ac:dyDescent="0.25">
      <c r="A17" s="10">
        <v>2013</v>
      </c>
      <c r="B17" s="9">
        <v>0.97824912840563349</v>
      </c>
      <c r="C17" s="9">
        <v>5.6709226575732451E-3</v>
      </c>
      <c r="D17" s="9">
        <v>0.98392005106320679</v>
      </c>
      <c r="E17" s="9">
        <v>0.57079236976282677</v>
      </c>
      <c r="F17" s="9">
        <v>0.89887956049711593</v>
      </c>
      <c r="G17" s="9">
        <v>1.8780854211922191</v>
      </c>
      <c r="H17" s="17">
        <v>1.1006080476516249</v>
      </c>
      <c r="I17" s="17">
        <v>4.3323448984791142E-3</v>
      </c>
      <c r="L17" s="6"/>
      <c r="M17" s="4"/>
    </row>
    <row r="18" spans="1:13" ht="17.25" x14ac:dyDescent="0.25">
      <c r="A18" s="10" t="s">
        <v>8</v>
      </c>
      <c r="B18" s="9">
        <v>1.0804318623239773</v>
      </c>
      <c r="C18" s="9">
        <v>8.1290578699785218E-2</v>
      </c>
      <c r="D18" s="9">
        <v>1.1617224410237625</v>
      </c>
      <c r="E18" s="9">
        <v>0.87012732194887166</v>
      </c>
      <c r="F18" s="9">
        <v>0.8890745511484468</v>
      </c>
      <c r="G18" s="9">
        <v>2.90978502530327</v>
      </c>
      <c r="H18" s="17">
        <v>0.8106514276518888</v>
      </c>
      <c r="I18" s="17">
        <v>4.2313959312070592E-3</v>
      </c>
      <c r="L18" s="6"/>
      <c r="M18" s="4"/>
    </row>
    <row r="19" spans="1:13" x14ac:dyDescent="0.25">
      <c r="I19" s="7"/>
      <c r="J19" s="6"/>
      <c r="K19" s="4"/>
    </row>
    <row r="20" spans="1:13" x14ac:dyDescent="0.25">
      <c r="J20" s="6"/>
      <c r="K20" s="4"/>
    </row>
    <row r="21" spans="1:13" x14ac:dyDescent="0.25">
      <c r="C21" s="20" t="s">
        <v>18</v>
      </c>
      <c r="D21" s="21"/>
      <c r="E21" s="21"/>
      <c r="F21" s="21"/>
      <c r="G21" s="21"/>
      <c r="J21" s="6"/>
      <c r="K21" s="4"/>
    </row>
    <row r="22" spans="1:13" x14ac:dyDescent="0.25">
      <c r="C22" s="21"/>
      <c r="D22" s="21"/>
      <c r="E22" s="21"/>
      <c r="F22" s="21"/>
      <c r="G22" s="21"/>
      <c r="J22" s="6"/>
      <c r="K22" s="4"/>
    </row>
    <row r="23" spans="1:13" x14ac:dyDescent="0.25">
      <c r="C23" s="21"/>
      <c r="D23" s="21"/>
      <c r="E23" s="21"/>
      <c r="F23" s="21"/>
      <c r="G23" s="21"/>
      <c r="J23" s="6"/>
      <c r="K23" s="4"/>
    </row>
    <row r="24" spans="1:13" x14ac:dyDescent="0.25">
      <c r="C24" s="21"/>
      <c r="D24" s="21"/>
      <c r="E24" s="21"/>
      <c r="F24" s="21"/>
      <c r="G24" s="21"/>
      <c r="J24" s="6"/>
      <c r="K24" s="4"/>
    </row>
    <row r="25" spans="1:13" x14ac:dyDescent="0.25">
      <c r="C25" s="21"/>
      <c r="D25" s="21"/>
      <c r="E25" s="21"/>
      <c r="F25" s="21"/>
      <c r="G25" s="21"/>
      <c r="J25" s="6"/>
      <c r="K25" s="4"/>
    </row>
    <row r="26" spans="1:13" x14ac:dyDescent="0.25">
      <c r="C26" s="21"/>
      <c r="D26" s="21"/>
      <c r="E26" s="21"/>
      <c r="F26" s="21"/>
      <c r="G26" s="21"/>
      <c r="J26" s="6"/>
      <c r="K26" s="4"/>
    </row>
    <row r="27" spans="1:13" x14ac:dyDescent="0.25">
      <c r="C27" s="21"/>
      <c r="D27" s="21"/>
      <c r="E27" s="21"/>
      <c r="F27" s="21"/>
      <c r="G27" s="21"/>
      <c r="J27" s="6"/>
      <c r="K27" s="4"/>
    </row>
    <row r="28" spans="1:13" x14ac:dyDescent="0.25">
      <c r="C28" s="21"/>
      <c r="D28" s="21"/>
      <c r="E28" s="21"/>
      <c r="F28" s="21"/>
      <c r="G28" s="21"/>
      <c r="J28" s="6"/>
      <c r="K28" s="4"/>
    </row>
    <row r="29" spans="1:13" x14ac:dyDescent="0.25">
      <c r="C29" s="21"/>
      <c r="D29" s="21"/>
      <c r="E29" s="21"/>
      <c r="F29" s="21"/>
      <c r="G29" s="21"/>
      <c r="J29" s="6"/>
      <c r="K29" s="4"/>
    </row>
    <row r="30" spans="1:13" x14ac:dyDescent="0.25">
      <c r="C30" s="21"/>
      <c r="D30" s="21"/>
      <c r="E30" s="21"/>
      <c r="F30" s="21"/>
      <c r="G30" s="21"/>
      <c r="J30" s="6"/>
      <c r="K30" s="4"/>
    </row>
    <row r="31" spans="1:13" x14ac:dyDescent="0.25">
      <c r="C31" s="21"/>
      <c r="D31" s="21"/>
      <c r="E31" s="21"/>
      <c r="F31" s="21"/>
      <c r="G31" s="21"/>
      <c r="J31" s="6"/>
      <c r="K31" s="4"/>
    </row>
    <row r="32" spans="1:13" x14ac:dyDescent="0.25">
      <c r="C32" s="21"/>
      <c r="D32" s="21"/>
      <c r="E32" s="21"/>
      <c r="F32" s="21"/>
      <c r="G32" s="21"/>
      <c r="J32" s="6"/>
      <c r="K32" s="4"/>
    </row>
    <row r="33" spans="3:11" x14ac:dyDescent="0.25">
      <c r="C33" s="21"/>
      <c r="D33" s="21"/>
      <c r="E33" s="21"/>
      <c r="F33" s="21"/>
      <c r="G33" s="21"/>
      <c r="J33" s="6"/>
      <c r="K33" s="4"/>
    </row>
    <row r="34" spans="3:11" x14ac:dyDescent="0.25">
      <c r="C34" s="21"/>
      <c r="D34" s="21"/>
      <c r="E34" s="21"/>
      <c r="F34" s="21"/>
      <c r="G34" s="21"/>
      <c r="J34" s="6"/>
      <c r="K34" s="4"/>
    </row>
    <row r="35" spans="3:11" x14ac:dyDescent="0.25">
      <c r="C35" s="21"/>
      <c r="D35" s="21"/>
      <c r="E35" s="21"/>
      <c r="F35" s="21"/>
      <c r="G35" s="21"/>
      <c r="J35" s="6"/>
      <c r="K35" s="4"/>
    </row>
    <row r="36" spans="3:11" x14ac:dyDescent="0.25">
      <c r="C36" s="21"/>
      <c r="D36" s="21"/>
      <c r="E36" s="21"/>
      <c r="F36" s="21"/>
      <c r="G36" s="21"/>
      <c r="J36" s="6"/>
      <c r="K36" s="4"/>
    </row>
    <row r="37" spans="3:11" x14ac:dyDescent="0.25">
      <c r="C37" s="21"/>
      <c r="D37" s="21"/>
      <c r="E37" s="21"/>
      <c r="F37" s="21"/>
      <c r="G37" s="21"/>
      <c r="J37" s="6"/>
      <c r="K37" s="4"/>
    </row>
    <row r="38" spans="3:11" x14ac:dyDescent="0.25">
      <c r="C38" s="21"/>
      <c r="D38" s="21"/>
      <c r="E38" s="21"/>
      <c r="F38" s="21"/>
      <c r="G38" s="21"/>
      <c r="J38" s="6"/>
      <c r="K38" s="4"/>
    </row>
    <row r="39" spans="3:11" x14ac:dyDescent="0.25">
      <c r="C39" s="21"/>
      <c r="D39" s="21"/>
      <c r="E39" s="21"/>
      <c r="F39" s="21"/>
      <c r="G39" s="21"/>
      <c r="J39" s="6"/>
      <c r="K39" s="4"/>
    </row>
    <row r="40" spans="3:11" x14ac:dyDescent="0.25">
      <c r="C40" s="21"/>
      <c r="D40" s="21"/>
      <c r="E40" s="21"/>
      <c r="F40" s="21"/>
      <c r="G40" s="21"/>
    </row>
    <row r="41" spans="3:11" x14ac:dyDescent="0.25">
      <c r="C41" s="21"/>
      <c r="D41" s="21"/>
      <c r="E41" s="21"/>
      <c r="F41" s="21"/>
      <c r="G41" s="21"/>
    </row>
    <row r="42" spans="3:11" x14ac:dyDescent="0.25">
      <c r="C42" s="21"/>
      <c r="D42" s="21"/>
      <c r="E42" s="21"/>
      <c r="F42" s="21"/>
      <c r="G42" s="21"/>
    </row>
    <row r="43" spans="3:11" x14ac:dyDescent="0.25">
      <c r="C43" s="21"/>
      <c r="D43" s="21"/>
      <c r="E43" s="21"/>
      <c r="F43" s="21"/>
      <c r="G43" s="21"/>
    </row>
    <row r="44" spans="3:11" x14ac:dyDescent="0.25">
      <c r="C44" s="21"/>
      <c r="D44" s="21"/>
      <c r="E44" s="21"/>
      <c r="F44" s="21"/>
      <c r="G44" s="21"/>
    </row>
    <row r="45" spans="3:11" x14ac:dyDescent="0.25">
      <c r="C45" s="21"/>
      <c r="D45" s="21"/>
      <c r="E45" s="21"/>
      <c r="F45" s="21"/>
      <c r="G45" s="21"/>
    </row>
    <row r="46" spans="3:11" ht="25.5" customHeight="1" x14ac:dyDescent="0.25">
      <c r="C46" s="99" t="s">
        <v>115</v>
      </c>
      <c r="D46" s="99"/>
      <c r="E46" s="99"/>
      <c r="F46" s="99"/>
      <c r="G46" s="21"/>
    </row>
    <row r="47" spans="3:11" x14ac:dyDescent="0.25">
      <c r="C47" s="99"/>
      <c r="D47" s="99"/>
      <c r="E47" s="99"/>
      <c r="F47" s="99"/>
      <c r="G47" s="21"/>
    </row>
    <row r="48" spans="3:11" x14ac:dyDescent="0.25">
      <c r="C48" s="99"/>
      <c r="D48" s="99"/>
      <c r="E48" s="99"/>
      <c r="F48" s="99"/>
      <c r="G48" s="21"/>
    </row>
    <row r="49" spans="3:7" ht="52.5" customHeight="1" x14ac:dyDescent="0.25">
      <c r="C49" s="99"/>
      <c r="D49" s="99"/>
      <c r="E49" s="99"/>
      <c r="F49" s="99"/>
      <c r="G49" s="21"/>
    </row>
    <row r="50" spans="3:7" x14ac:dyDescent="0.25">
      <c r="C50" s="92" t="s">
        <v>19</v>
      </c>
      <c r="D50" s="21"/>
      <c r="E50" s="21"/>
      <c r="F50" s="21"/>
      <c r="G50" s="21"/>
    </row>
    <row r="51" spans="3:7" x14ac:dyDescent="0.25">
      <c r="C51" s="93" t="s">
        <v>20</v>
      </c>
      <c r="D51" s="21"/>
      <c r="E51" s="21"/>
      <c r="F51" s="21"/>
      <c r="G51" s="21"/>
    </row>
  </sheetData>
  <mergeCells count="9">
    <mergeCell ref="I2:I3"/>
    <mergeCell ref="C46:F49"/>
    <mergeCell ref="B2:B3"/>
    <mergeCell ref="C2:C3"/>
    <mergeCell ref="D2:D3"/>
    <mergeCell ref="E2:E3"/>
    <mergeCell ref="F2:F3"/>
    <mergeCell ref="G2:G3"/>
    <mergeCell ref="H2:H3"/>
  </mergeCells>
  <pageMargins left="0.7" right="0.7" top="0.75" bottom="0.75" header="0.3" footer="0.3"/>
  <pageSetup scale="60" orientation="portrait" verticalDpi="0" r:id="rId1"/>
  <colBreaks count="1" manualBreakCount="1">
    <brk id="7" min="20" max="50"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9"/>
  <sheetViews>
    <sheetView showGridLines="0" view="pageBreakPreview" zoomScale="60" zoomScaleNormal="100" workbookViewId="0">
      <pane xSplit="1" topLeftCell="B1" activePane="topRight" state="frozen"/>
      <selection activeCell="A17" sqref="A17"/>
      <selection pane="topRight" activeCell="H15" sqref="H15"/>
    </sheetView>
  </sheetViews>
  <sheetFormatPr baseColWidth="10" defaultRowHeight="15" x14ac:dyDescent="0.25"/>
  <cols>
    <col min="2" max="2" width="22.5703125" customWidth="1"/>
    <col min="3" max="3" width="30.7109375" bestFit="1" customWidth="1"/>
    <col min="4" max="4" width="19.7109375" bestFit="1" customWidth="1"/>
    <col min="5" max="5" width="24.7109375" bestFit="1" customWidth="1"/>
    <col min="6" max="6" width="27" customWidth="1"/>
    <col min="7" max="7" width="34.85546875" customWidth="1"/>
    <col min="8" max="8" width="25.5703125" bestFit="1" customWidth="1"/>
    <col min="9" max="9" width="28.5703125" customWidth="1"/>
    <col min="10" max="10" width="20.85546875" bestFit="1" customWidth="1"/>
    <col min="11" max="11" width="28.85546875" bestFit="1" customWidth="1"/>
    <col min="12" max="12" width="24.28515625" customWidth="1"/>
    <col min="13" max="14" width="25.7109375" bestFit="1" customWidth="1"/>
    <col min="15" max="15" width="25.7109375" customWidth="1"/>
    <col min="16" max="18" width="22.5703125" bestFit="1" customWidth="1"/>
  </cols>
  <sheetData>
    <row r="1" spans="1:14" x14ac:dyDescent="0.25">
      <c r="H1" s="2"/>
      <c r="N1" s="2"/>
    </row>
    <row r="2" spans="1:14" ht="15" customHeight="1" x14ac:dyDescent="0.25">
      <c r="A2" s="100"/>
      <c r="B2" s="97" t="s">
        <v>21</v>
      </c>
      <c r="C2" s="97" t="s">
        <v>22</v>
      </c>
      <c r="H2" s="2"/>
      <c r="N2" s="2"/>
    </row>
    <row r="3" spans="1:14" x14ac:dyDescent="0.25">
      <c r="A3" s="101"/>
      <c r="B3" s="97"/>
      <c r="C3" s="97"/>
      <c r="E3" s="22" t="s">
        <v>23</v>
      </c>
      <c r="H3" s="2"/>
      <c r="N3" s="2"/>
    </row>
    <row r="4" spans="1:14" x14ac:dyDescent="0.25">
      <c r="A4" s="8">
        <v>2000</v>
      </c>
      <c r="B4" s="9">
        <v>14.773026281541334</v>
      </c>
      <c r="C4" s="9">
        <v>13.280942627911768</v>
      </c>
      <c r="H4" s="2"/>
      <c r="N4" s="2"/>
    </row>
    <row r="5" spans="1:14" x14ac:dyDescent="0.25">
      <c r="A5" s="8">
        <v>2001</v>
      </c>
      <c r="B5" s="9">
        <v>15.203977937465568</v>
      </c>
      <c r="C5" s="9">
        <v>12.829019875781839</v>
      </c>
      <c r="H5" s="2"/>
      <c r="N5" s="2"/>
    </row>
    <row r="6" spans="1:14" x14ac:dyDescent="0.25">
      <c r="A6" s="8">
        <v>2002</v>
      </c>
      <c r="B6" s="9">
        <v>17.47394839047481</v>
      </c>
      <c r="C6" s="9">
        <v>14.020793656337139</v>
      </c>
      <c r="H6" s="2"/>
      <c r="N6" s="2"/>
    </row>
    <row r="7" spans="1:14" x14ac:dyDescent="0.25">
      <c r="A7" s="8">
        <v>2003</v>
      </c>
      <c r="B7" s="9">
        <v>18.4306914746291</v>
      </c>
      <c r="C7" s="9">
        <v>11.524457122210272</v>
      </c>
      <c r="H7" s="2"/>
      <c r="N7" s="2"/>
    </row>
    <row r="8" spans="1:14" x14ac:dyDescent="0.25">
      <c r="A8" s="8">
        <v>2004</v>
      </c>
      <c r="B8" s="9">
        <v>19.160782676191126</v>
      </c>
      <c r="C8" s="9">
        <v>8.8549242481005379</v>
      </c>
      <c r="H8" s="2"/>
      <c r="N8" s="2"/>
    </row>
    <row r="9" spans="1:14" x14ac:dyDescent="0.25">
      <c r="A9" s="8">
        <v>2005</v>
      </c>
      <c r="B9" s="9">
        <v>20.211453028961117</v>
      </c>
      <c r="C9" s="9">
        <v>8.1571638822017505</v>
      </c>
      <c r="H9" s="2"/>
      <c r="N9" s="2"/>
    </row>
    <row r="10" spans="1:14" x14ac:dyDescent="0.25">
      <c r="A10" s="8">
        <v>2006</v>
      </c>
      <c r="B10" s="9">
        <v>23.183320498471449</v>
      </c>
      <c r="C10" s="9">
        <v>6.657824976188345</v>
      </c>
      <c r="H10" s="2"/>
      <c r="N10" s="2"/>
    </row>
    <row r="11" spans="1:14" x14ac:dyDescent="0.25">
      <c r="A11" s="8">
        <v>2007</v>
      </c>
      <c r="B11" s="9">
        <v>24.11259115930881</v>
      </c>
      <c r="C11" s="9">
        <v>6.1731060311532495</v>
      </c>
      <c r="H11" s="2"/>
      <c r="N11" s="2"/>
    </row>
    <row r="12" spans="1:14" x14ac:dyDescent="0.25">
      <c r="A12" s="8">
        <v>2008</v>
      </c>
      <c r="B12" s="9">
        <v>25.288331892319775</v>
      </c>
      <c r="C12" s="9">
        <v>6.6737855200005773</v>
      </c>
      <c r="H12" s="2"/>
      <c r="N12" s="2"/>
    </row>
    <row r="13" spans="1:14" x14ac:dyDescent="0.25">
      <c r="A13" s="8">
        <v>2009</v>
      </c>
      <c r="B13" s="9">
        <v>26.867862031788547</v>
      </c>
      <c r="C13" s="9">
        <v>5.400517839257529</v>
      </c>
      <c r="H13" s="2"/>
      <c r="N13" s="2"/>
    </row>
    <row r="14" spans="1:14" x14ac:dyDescent="0.25">
      <c r="A14" s="8">
        <v>2010</v>
      </c>
      <c r="B14" s="9">
        <v>25.329929102883614</v>
      </c>
      <c r="C14" s="9">
        <v>7.3805292791823947</v>
      </c>
      <c r="H14" s="2"/>
      <c r="N14" s="2"/>
    </row>
    <row r="15" spans="1:14" x14ac:dyDescent="0.25">
      <c r="A15" s="8">
        <v>2011</v>
      </c>
      <c r="B15" s="9">
        <v>26.933419606501051</v>
      </c>
      <c r="C15" s="9">
        <v>8.5500460510899536</v>
      </c>
      <c r="H15" s="2"/>
      <c r="N15" s="2"/>
    </row>
    <row r="16" spans="1:14" x14ac:dyDescent="0.25">
      <c r="A16" s="8">
        <v>2012</v>
      </c>
      <c r="B16" s="9">
        <v>27.389030371630746</v>
      </c>
      <c r="C16" s="9">
        <v>7.4837874537410487</v>
      </c>
      <c r="H16" s="2"/>
      <c r="N16" s="2"/>
    </row>
    <row r="17" spans="1:8" x14ac:dyDescent="0.25">
      <c r="A17" s="10">
        <v>2013</v>
      </c>
      <c r="B17" s="9">
        <v>28.307895860534753</v>
      </c>
      <c r="C17" s="9">
        <v>8.5714246582904003</v>
      </c>
      <c r="H17" s="2"/>
    </row>
    <row r="18" spans="1:8" x14ac:dyDescent="0.25">
      <c r="A18" s="10">
        <v>2014</v>
      </c>
      <c r="B18" s="9">
        <v>28.783625140749596</v>
      </c>
      <c r="C18" s="9">
        <v>9.6069061571430971</v>
      </c>
      <c r="H18" s="2"/>
    </row>
    <row r="19" spans="1:8" x14ac:dyDescent="0.25">
      <c r="H19" s="2"/>
    </row>
    <row r="20" spans="1:8" x14ac:dyDescent="0.25">
      <c r="H20" s="2"/>
    </row>
    <row r="21" spans="1:8" x14ac:dyDescent="0.25">
      <c r="B21" s="23"/>
      <c r="C21" s="9"/>
    </row>
    <row r="24" spans="1:8" x14ac:dyDescent="0.25">
      <c r="B24" s="2"/>
    </row>
    <row r="25" spans="1:8" x14ac:dyDescent="0.25">
      <c r="B25" s="2"/>
    </row>
    <row r="27" spans="1:8" x14ac:dyDescent="0.25">
      <c r="E27" s="88" t="s">
        <v>24</v>
      </c>
    </row>
    <row r="28" spans="1:8" x14ac:dyDescent="0.25">
      <c r="E28" s="90" t="s">
        <v>25</v>
      </c>
    </row>
    <row r="29" spans="1:8" x14ac:dyDescent="0.25">
      <c r="E29" s="88" t="s">
        <v>26</v>
      </c>
    </row>
  </sheetData>
  <mergeCells count="3">
    <mergeCell ref="A2:A3"/>
    <mergeCell ref="B2:B3"/>
    <mergeCell ref="C2:C3"/>
  </mergeCells>
  <pageMargins left="0.7" right="0.7" top="0.75" bottom="0.75" header="0.3" footer="0.3"/>
  <pageSetup scale="80"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2"/>
  <sheetViews>
    <sheetView showGridLines="0" tabSelected="1" view="pageBreakPreview" zoomScale="60" zoomScaleNormal="100" workbookViewId="0">
      <selection activeCell="H1" sqref="H1"/>
    </sheetView>
  </sheetViews>
  <sheetFormatPr baseColWidth="10" defaultRowHeight="15" x14ac:dyDescent="0.25"/>
  <cols>
    <col min="2" max="2" width="22.5703125" customWidth="1"/>
    <col min="3" max="3" width="30.7109375" bestFit="1" customWidth="1"/>
    <col min="4" max="4" width="29" customWidth="1"/>
    <col min="5" max="5" width="28.5703125" bestFit="1" customWidth="1"/>
    <col min="6" max="6" width="24.42578125" customWidth="1"/>
    <col min="7" max="7" width="28.5703125" bestFit="1" customWidth="1"/>
    <col min="8" max="8" width="21.5703125" bestFit="1" customWidth="1"/>
    <col min="9" max="9" width="20.85546875" bestFit="1" customWidth="1"/>
    <col min="10" max="10" width="28.85546875" bestFit="1" customWidth="1"/>
    <col min="11" max="11" width="27.140625" bestFit="1" customWidth="1"/>
    <col min="12" max="13" width="25.7109375" bestFit="1" customWidth="1"/>
    <col min="14" max="14" width="25.7109375" customWidth="1"/>
    <col min="15" max="15" width="12.5703125" customWidth="1"/>
    <col min="16" max="16" width="22.5703125" bestFit="1" customWidth="1"/>
  </cols>
  <sheetData>
    <row r="1" spans="1:8" x14ac:dyDescent="0.25">
      <c r="A1" s="1"/>
      <c r="H1" s="2"/>
    </row>
    <row r="2" spans="1:8" ht="15" customHeight="1" x14ac:dyDescent="0.25">
      <c r="A2" s="102"/>
      <c r="B2" s="97" t="s">
        <v>21</v>
      </c>
      <c r="C2" s="97" t="s">
        <v>22</v>
      </c>
    </row>
    <row r="3" spans="1:8" x14ac:dyDescent="0.25">
      <c r="A3" s="101"/>
      <c r="B3" s="97"/>
      <c r="C3" s="97"/>
    </row>
    <row r="4" spans="1:8" x14ac:dyDescent="0.25">
      <c r="A4" s="8">
        <v>2000</v>
      </c>
      <c r="B4" s="24">
        <v>1.0288159708697266</v>
      </c>
      <c r="C4" s="24">
        <v>2.360996238361353</v>
      </c>
      <c r="E4" s="22" t="s">
        <v>27</v>
      </c>
    </row>
    <row r="5" spans="1:8" x14ac:dyDescent="0.25">
      <c r="A5" s="8">
        <v>2001</v>
      </c>
      <c r="B5" s="24">
        <v>1.9597311654378544</v>
      </c>
      <c r="C5" s="24">
        <v>1.8614523913423018</v>
      </c>
    </row>
    <row r="6" spans="1:8" x14ac:dyDescent="0.25">
      <c r="A6" s="8">
        <v>2002</v>
      </c>
      <c r="B6" s="24">
        <v>2.4410675673503954</v>
      </c>
      <c r="C6" s="24">
        <v>1.8972270607595618</v>
      </c>
    </row>
    <row r="7" spans="1:8" x14ac:dyDescent="0.25">
      <c r="A7" s="8">
        <v>2003</v>
      </c>
      <c r="B7" s="24">
        <v>2.0208083385917828</v>
      </c>
      <c r="C7" s="24">
        <v>1.2660175422202555</v>
      </c>
    </row>
    <row r="8" spans="1:8" x14ac:dyDescent="0.25">
      <c r="A8" s="8">
        <v>2004</v>
      </c>
      <c r="B8" s="24">
        <v>2.131654413518552</v>
      </c>
      <c r="C8" s="24">
        <v>0.79015111141487337</v>
      </c>
    </row>
    <row r="9" spans="1:8" x14ac:dyDescent="0.25">
      <c r="A9" s="8">
        <v>2005</v>
      </c>
      <c r="B9" s="24">
        <v>1.671272772347981</v>
      </c>
      <c r="C9" s="24">
        <v>0.60767043109368202</v>
      </c>
    </row>
    <row r="10" spans="1:8" x14ac:dyDescent="0.25">
      <c r="A10" s="8">
        <v>2006</v>
      </c>
      <c r="B10" s="24">
        <v>1.5182326115000997</v>
      </c>
      <c r="C10" s="24">
        <v>0.59919030503808768</v>
      </c>
    </row>
    <row r="11" spans="1:8" x14ac:dyDescent="0.25">
      <c r="A11" s="8">
        <v>2007</v>
      </c>
      <c r="B11" s="24">
        <v>1.2243230484236627</v>
      </c>
      <c r="C11" s="24">
        <v>1.0926629578735649</v>
      </c>
    </row>
    <row r="12" spans="1:8" x14ac:dyDescent="0.25">
      <c r="A12" s="8">
        <v>2008</v>
      </c>
      <c r="B12" s="24">
        <v>1.3638735146526739</v>
      </c>
      <c r="C12" s="24">
        <v>1.0654643923098452</v>
      </c>
    </row>
    <row r="13" spans="1:8" x14ac:dyDescent="0.25">
      <c r="A13" s="8">
        <v>2009</v>
      </c>
      <c r="B13" s="24">
        <v>2.0393593667720209</v>
      </c>
      <c r="C13" s="24">
        <v>1.756457517332223</v>
      </c>
    </row>
    <row r="14" spans="1:8" x14ac:dyDescent="0.25">
      <c r="A14" s="8">
        <v>2010</v>
      </c>
      <c r="B14" s="24">
        <v>2.7456837359981203</v>
      </c>
      <c r="C14" s="24">
        <v>1.4692356950809222</v>
      </c>
    </row>
    <row r="15" spans="1:8" x14ac:dyDescent="0.25">
      <c r="A15" s="8">
        <v>2011</v>
      </c>
      <c r="B15" s="24">
        <v>2.6761298847627786</v>
      </c>
      <c r="C15" s="24">
        <v>1.6006642062501439</v>
      </c>
    </row>
    <row r="16" spans="1:8" x14ac:dyDescent="0.25">
      <c r="A16" s="8">
        <v>2012</v>
      </c>
      <c r="B16" s="24">
        <v>2.6910915165220297</v>
      </c>
      <c r="C16" s="24">
        <v>1.5508003554512575</v>
      </c>
    </row>
    <row r="17" spans="1:5" x14ac:dyDescent="0.25">
      <c r="A17" s="10">
        <v>2013</v>
      </c>
      <c r="B17" s="24">
        <v>3.0525191742012612</v>
      </c>
      <c r="C17" s="24">
        <v>2.3840986208642114</v>
      </c>
    </row>
    <row r="18" spans="1:5" x14ac:dyDescent="0.25">
      <c r="A18" s="10">
        <v>2014</v>
      </c>
      <c r="B18" s="24">
        <v>3.1032499572805428</v>
      </c>
      <c r="C18" s="24">
        <v>3.5423422057269045</v>
      </c>
    </row>
    <row r="20" spans="1:5" x14ac:dyDescent="0.25">
      <c r="C20" s="25"/>
    </row>
    <row r="29" spans="1:5" x14ac:dyDescent="0.25">
      <c r="E29" s="88" t="s">
        <v>28</v>
      </c>
    </row>
    <row r="30" spans="1:5" x14ac:dyDescent="0.25">
      <c r="E30" s="94" t="s">
        <v>29</v>
      </c>
    </row>
    <row r="31" spans="1:5" x14ac:dyDescent="0.25">
      <c r="E31" s="95" t="s">
        <v>30</v>
      </c>
    </row>
    <row r="32" spans="1:5" x14ac:dyDescent="0.25">
      <c r="E32" s="94" t="s">
        <v>31</v>
      </c>
    </row>
  </sheetData>
  <mergeCells count="3">
    <mergeCell ref="A2:A3"/>
    <mergeCell ref="B2:B3"/>
    <mergeCell ref="C2:C3"/>
  </mergeCells>
  <pageMargins left="0.7" right="0.7" top="0.75" bottom="0.75" header="0.3" footer="0.3"/>
  <pageSetup scale="68"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1"/>
  <sheetViews>
    <sheetView showGridLines="0" view="pageBreakPreview" zoomScale="60" zoomScaleNormal="100" workbookViewId="0">
      <selection activeCell="B26" sqref="B26"/>
    </sheetView>
  </sheetViews>
  <sheetFormatPr baseColWidth="10" defaultRowHeight="15" x14ac:dyDescent="0.25"/>
  <cols>
    <col min="1" max="1" width="20.28515625" customWidth="1"/>
    <col min="2" max="2" width="19" customWidth="1"/>
    <col min="3" max="6" width="12.85546875" bestFit="1" customWidth="1"/>
    <col min="7" max="11" width="13.140625" bestFit="1" customWidth="1"/>
  </cols>
  <sheetData>
    <row r="1" spans="1:16" x14ac:dyDescent="0.25">
      <c r="A1" s="96" t="s">
        <v>120</v>
      </c>
    </row>
    <row r="2" spans="1:16" ht="15.75" thickBot="1" x14ac:dyDescent="0.3">
      <c r="A2" s="28" t="s">
        <v>32</v>
      </c>
      <c r="B2" s="29" t="s">
        <v>33</v>
      </c>
      <c r="C2" s="30">
        <v>2011</v>
      </c>
      <c r="D2" s="31">
        <v>2012</v>
      </c>
      <c r="E2" s="30">
        <v>2013</v>
      </c>
      <c r="F2" s="32">
        <v>2014</v>
      </c>
      <c r="G2" s="26"/>
      <c r="H2" s="26"/>
      <c r="I2" s="26"/>
      <c r="J2" s="26"/>
      <c r="K2" s="26"/>
      <c r="L2" s="26"/>
      <c r="M2" s="26"/>
      <c r="N2" s="26"/>
      <c r="O2" s="26"/>
      <c r="P2" s="26"/>
    </row>
    <row r="3" spans="1:16" ht="15" customHeight="1" x14ac:dyDescent="0.25">
      <c r="A3" s="103" t="s">
        <v>34</v>
      </c>
      <c r="B3" s="33" t="s">
        <v>35</v>
      </c>
      <c r="C3" s="34">
        <v>87.478839763249113</v>
      </c>
      <c r="D3" s="34">
        <v>98.391986995366494</v>
      </c>
      <c r="E3" s="35">
        <v>108.841328324165</v>
      </c>
      <c r="F3" s="34">
        <v>128.590583836375</v>
      </c>
      <c r="G3" s="18"/>
      <c r="H3" s="18"/>
      <c r="I3" s="18"/>
      <c r="J3" s="18"/>
      <c r="K3" s="18"/>
    </row>
    <row r="4" spans="1:16" ht="15" customHeight="1" x14ac:dyDescent="0.25">
      <c r="A4" s="103"/>
      <c r="B4" s="33" t="s">
        <v>36</v>
      </c>
      <c r="C4" s="34">
        <v>24.779640556277442</v>
      </c>
      <c r="D4" s="34">
        <v>31.865701529762593</v>
      </c>
      <c r="E4" s="34">
        <v>33.70501374838291</v>
      </c>
      <c r="F4" s="34">
        <v>35.835222218154954</v>
      </c>
    </row>
    <row r="5" spans="1:16" ht="15" customHeight="1" thickBot="1" x14ac:dyDescent="0.3">
      <c r="A5" s="104"/>
      <c r="B5" s="36" t="s">
        <v>37</v>
      </c>
      <c r="C5" s="37">
        <v>112.25848031952656</v>
      </c>
      <c r="D5" s="37">
        <v>130.25768852512908</v>
      </c>
      <c r="E5" s="37">
        <v>142.54634207254793</v>
      </c>
      <c r="F5" s="37">
        <v>164.42580605452997</v>
      </c>
      <c r="G5" s="2"/>
      <c r="H5" s="2"/>
      <c r="I5" s="2"/>
      <c r="J5" s="2"/>
      <c r="K5" s="2"/>
    </row>
    <row r="6" spans="1:16" ht="15" customHeight="1" x14ac:dyDescent="0.25">
      <c r="A6" s="103" t="s">
        <v>38</v>
      </c>
      <c r="B6" s="33" t="s">
        <v>35</v>
      </c>
      <c r="C6" s="38">
        <v>25880</v>
      </c>
      <c r="D6" s="38">
        <v>26015</v>
      </c>
      <c r="E6" s="38">
        <v>25398</v>
      </c>
      <c r="F6" s="38">
        <v>26343</v>
      </c>
      <c r="G6" s="2"/>
      <c r="H6" s="2"/>
      <c r="I6" s="2"/>
      <c r="J6" s="2"/>
      <c r="K6" s="2"/>
    </row>
    <row r="7" spans="1:16" ht="15" customHeight="1" x14ac:dyDescent="0.25">
      <c r="A7" s="103"/>
      <c r="B7" s="33" t="s">
        <v>36</v>
      </c>
      <c r="C7" s="38">
        <v>1439469</v>
      </c>
      <c r="D7" s="38">
        <v>1596159</v>
      </c>
      <c r="E7" s="38">
        <v>1692900</v>
      </c>
      <c r="F7" s="38">
        <v>1743823</v>
      </c>
      <c r="G7" s="2"/>
      <c r="H7" s="2"/>
      <c r="I7" s="2"/>
      <c r="J7" s="2"/>
    </row>
    <row r="8" spans="1:16" ht="15" customHeight="1" thickBot="1" x14ac:dyDescent="0.3">
      <c r="A8" s="104"/>
      <c r="B8" s="36" t="s">
        <v>37</v>
      </c>
      <c r="C8" s="39">
        <v>1465349</v>
      </c>
      <c r="D8" s="39">
        <v>1622174</v>
      </c>
      <c r="E8" s="39">
        <v>1718298</v>
      </c>
      <c r="F8" s="39">
        <v>1770166</v>
      </c>
      <c r="G8" s="40"/>
      <c r="H8" s="1"/>
    </row>
    <row r="9" spans="1:16" ht="15" customHeight="1" x14ac:dyDescent="0.25">
      <c r="A9" s="103" t="s">
        <v>39</v>
      </c>
      <c r="B9" s="33" t="s">
        <v>35</v>
      </c>
      <c r="C9" s="41">
        <v>22.909582689335394</v>
      </c>
      <c r="D9" s="41">
        <v>22.056505862002691</v>
      </c>
      <c r="E9" s="41">
        <v>22.730136231199307</v>
      </c>
      <c r="F9" s="41">
        <v>21.182380216383308</v>
      </c>
    </row>
    <row r="10" spans="1:16" ht="15" customHeight="1" x14ac:dyDescent="0.25">
      <c r="A10" s="103"/>
      <c r="B10" s="33" t="s">
        <v>36</v>
      </c>
      <c r="C10" s="41">
        <v>4.403776670424997</v>
      </c>
      <c r="D10" s="41">
        <v>4.9120419707560457</v>
      </c>
      <c r="E10" s="41">
        <v>7.8825683737964436</v>
      </c>
      <c r="F10" s="41">
        <v>6.5278987603673082</v>
      </c>
    </row>
    <row r="11" spans="1:16" ht="15" customHeight="1" thickBot="1" x14ac:dyDescent="0.3">
      <c r="A11" s="104"/>
      <c r="B11" s="36" t="s">
        <v>37</v>
      </c>
      <c r="C11" s="42">
        <v>4.7306136626837709</v>
      </c>
      <c r="D11" s="42">
        <v>5.1869898050394099</v>
      </c>
      <c r="E11" s="42">
        <v>8.1020288681008754</v>
      </c>
      <c r="F11" s="42">
        <v>6.740441291946631</v>
      </c>
    </row>
    <row r="12" spans="1:16" ht="15" customHeight="1" x14ac:dyDescent="0.25">
      <c r="A12" s="103" t="s">
        <v>40</v>
      </c>
      <c r="B12" s="33" t="s">
        <v>35</v>
      </c>
      <c r="C12" s="41">
        <v>63.303709428129828</v>
      </c>
      <c r="D12" s="41">
        <v>64.005381510666922</v>
      </c>
      <c r="E12" s="41">
        <v>65.91463894794866</v>
      </c>
      <c r="F12" s="41">
        <v>66.852674334737884</v>
      </c>
    </row>
    <row r="13" spans="1:16" ht="15" customHeight="1" x14ac:dyDescent="0.25">
      <c r="A13" s="103"/>
      <c r="B13" s="33" t="s">
        <v>36</v>
      </c>
      <c r="C13" s="41">
        <v>29.599664876423184</v>
      </c>
      <c r="D13" s="41">
        <v>28.760668580009884</v>
      </c>
      <c r="E13" s="41">
        <v>32.270069112174376</v>
      </c>
      <c r="F13" s="41">
        <v>34.252100127134462</v>
      </c>
      <c r="G13" s="18"/>
    </row>
    <row r="14" spans="1:16" ht="15" customHeight="1" thickBot="1" x14ac:dyDescent="0.3">
      <c r="A14" s="104"/>
      <c r="B14" s="36" t="s">
        <v>37</v>
      </c>
      <c r="C14" s="42">
        <v>30.194922847731153</v>
      </c>
      <c r="D14" s="42">
        <v>29.325892290222871</v>
      </c>
      <c r="E14" s="42">
        <v>32.767366312478977</v>
      </c>
      <c r="F14" s="42">
        <v>34.737250630731808</v>
      </c>
    </row>
    <row r="15" spans="1:16" hidden="1" x14ac:dyDescent="0.25">
      <c r="A15" s="105" t="s">
        <v>41</v>
      </c>
      <c r="B15" s="43" t="s">
        <v>35</v>
      </c>
      <c r="C15" s="44">
        <f>'[1]2011 (b)'!D17</f>
        <v>9.4649914149045564</v>
      </c>
      <c r="D15" s="44">
        <f>'[1]2012'!D17</f>
        <v>9.3218132741127331</v>
      </c>
      <c r="E15" s="44">
        <f>'[1]2013'!D17</f>
        <v>8.2176961156439639</v>
      </c>
      <c r="F15" s="45">
        <f>'[1]2014'!D17</f>
        <v>8.5716316618532762</v>
      </c>
    </row>
    <row r="16" spans="1:16" hidden="1" x14ac:dyDescent="0.25">
      <c r="A16" s="105"/>
      <c r="B16" s="43" t="s">
        <v>36</v>
      </c>
      <c r="C16" s="44">
        <f>'[1]2011 (b)'!E17</f>
        <v>15.128106847981018</v>
      </c>
      <c r="D16" s="44">
        <f>'[1]2012'!E17</f>
        <v>13.087463505559613</v>
      </c>
      <c r="E16" s="44">
        <f>'[1]2013'!E17</f>
        <v>13.897331245392808</v>
      </c>
      <c r="F16" s="45">
        <f>'[1]2014'!E17</f>
        <v>14.225301064274616</v>
      </c>
    </row>
    <row r="17" spans="1:10" ht="15.75" hidden="1" thickBot="1" x14ac:dyDescent="0.3">
      <c r="A17" s="106"/>
      <c r="B17" s="46" t="s">
        <v>37</v>
      </c>
      <c r="C17" s="47">
        <f>'[1]2011 (b)'!C17</f>
        <v>10.715052563611669</v>
      </c>
      <c r="D17" s="47">
        <f>'[1]2012'!C17</f>
        <v>10.664349127629803</v>
      </c>
      <c r="E17" s="47">
        <f>'[1]2013'!C17</f>
        <v>9.5606430994154259</v>
      </c>
      <c r="F17" s="48">
        <f>'[1]2014'!C17</f>
        <v>9.8038013817119829</v>
      </c>
    </row>
    <row r="18" spans="1:10" x14ac:dyDescent="0.25">
      <c r="A18" t="s">
        <v>42</v>
      </c>
      <c r="B18" s="21"/>
      <c r="C18" s="5"/>
      <c r="D18" s="21"/>
      <c r="E18" s="21"/>
      <c r="F18" s="21"/>
      <c r="G18" s="21"/>
      <c r="H18" s="21"/>
      <c r="I18" s="21"/>
      <c r="J18" s="21"/>
    </row>
    <row r="19" spans="1:10" x14ac:dyDescent="0.25">
      <c r="A19" t="s">
        <v>43</v>
      </c>
      <c r="B19" s="21"/>
      <c r="C19" s="5"/>
      <c r="D19" s="21"/>
      <c r="E19" s="21"/>
      <c r="F19" s="21"/>
      <c r="G19" s="21"/>
      <c r="H19" s="21"/>
      <c r="I19" s="21"/>
      <c r="J19" s="21"/>
    </row>
    <row r="20" spans="1:10" x14ac:dyDescent="0.25">
      <c r="A20" s="21" t="s">
        <v>44</v>
      </c>
      <c r="B20" s="21"/>
      <c r="C20" s="5"/>
      <c r="D20" s="21"/>
      <c r="E20" s="21"/>
      <c r="F20" s="21"/>
      <c r="G20" s="21"/>
      <c r="H20" s="21"/>
      <c r="I20" s="21"/>
      <c r="J20" s="21"/>
    </row>
    <row r="21" spans="1:10" x14ac:dyDescent="0.25">
      <c r="A21" s="21" t="s">
        <v>11</v>
      </c>
      <c r="B21" s="21"/>
      <c r="C21" s="5"/>
      <c r="D21" s="21"/>
      <c r="E21" s="21"/>
      <c r="F21" s="21"/>
      <c r="G21" s="21"/>
      <c r="H21" s="21"/>
      <c r="I21" s="21"/>
      <c r="J21" s="21"/>
    </row>
    <row r="22" spans="1:10" x14ac:dyDescent="0.25">
      <c r="A22" s="21"/>
      <c r="B22" s="21"/>
      <c r="C22" s="5"/>
      <c r="D22" s="21"/>
      <c r="E22" s="21"/>
      <c r="F22" s="21"/>
      <c r="G22" s="21"/>
      <c r="H22" s="21"/>
      <c r="I22" s="21"/>
      <c r="J22" s="21"/>
    </row>
    <row r="23" spans="1:10" x14ac:dyDescent="0.25">
      <c r="A23" s="49"/>
      <c r="B23" s="21"/>
      <c r="C23" s="5"/>
      <c r="D23" s="21"/>
      <c r="E23" s="21"/>
      <c r="F23" s="21"/>
      <c r="G23" s="21"/>
      <c r="H23" s="21"/>
      <c r="I23" s="21"/>
      <c r="J23" s="21"/>
    </row>
    <row r="24" spans="1:10" x14ac:dyDescent="0.25">
      <c r="A24" s="50"/>
      <c r="C24" s="3"/>
    </row>
    <row r="31" spans="1:10" x14ac:dyDescent="0.25">
      <c r="D31" s="1"/>
    </row>
  </sheetData>
  <mergeCells count="5">
    <mergeCell ref="A3:A5"/>
    <mergeCell ref="A6:A8"/>
    <mergeCell ref="A9:A11"/>
    <mergeCell ref="A12:A14"/>
    <mergeCell ref="A15:A17"/>
  </mergeCells>
  <pageMargins left="0.7" right="0.7" top="0.75" bottom="0.75" header="0.3" footer="0.3"/>
  <pageSetup scale="87"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F53"/>
  <sheetViews>
    <sheetView showGridLines="0" view="pageBreakPreview" zoomScale="60" zoomScaleNormal="100" workbookViewId="0">
      <selection activeCell="G40" sqref="G40"/>
    </sheetView>
  </sheetViews>
  <sheetFormatPr baseColWidth="10" defaultRowHeight="15" x14ac:dyDescent="0.25"/>
  <cols>
    <col min="1" max="1" width="3.5703125" customWidth="1"/>
    <col min="3" max="3" width="12.5703125" bestFit="1" customWidth="1"/>
    <col min="4" max="5" width="12.7109375" customWidth="1"/>
    <col min="6" max="7" width="12.5703125" bestFit="1" customWidth="1"/>
    <col min="8" max="8" width="12.5703125" customWidth="1"/>
    <col min="9" max="9" width="6.7109375" customWidth="1"/>
    <col min="10" max="10" width="12.7109375" customWidth="1"/>
    <col min="11" max="11" width="7.85546875" customWidth="1"/>
    <col min="12" max="12" width="10.28515625" customWidth="1"/>
    <col min="14" max="14" width="2.85546875" customWidth="1"/>
  </cols>
  <sheetData>
    <row r="1" spans="2:12" x14ac:dyDescent="0.25">
      <c r="B1" s="51"/>
      <c r="C1" s="107" t="s">
        <v>61</v>
      </c>
      <c r="D1" s="107"/>
      <c r="E1" s="107" t="s">
        <v>62</v>
      </c>
      <c r="F1" s="107"/>
    </row>
    <row r="2" spans="2:12" x14ac:dyDescent="0.25">
      <c r="C2" s="14" t="s">
        <v>35</v>
      </c>
      <c r="D2" s="14" t="s">
        <v>36</v>
      </c>
      <c r="E2" s="14" t="s">
        <v>35</v>
      </c>
      <c r="F2" s="14" t="s">
        <v>36</v>
      </c>
    </row>
    <row r="3" spans="2:12" x14ac:dyDescent="0.25">
      <c r="B3" s="14">
        <v>2011</v>
      </c>
      <c r="C3" s="9">
        <v>9.4649914149045564</v>
      </c>
      <c r="D3" s="9">
        <v>15.128106847981018</v>
      </c>
      <c r="E3" s="9">
        <v>4.6272598829830658</v>
      </c>
      <c r="F3" s="9">
        <v>6.454332400488628</v>
      </c>
    </row>
    <row r="4" spans="2:12" x14ac:dyDescent="0.25">
      <c r="B4" s="14">
        <v>2012</v>
      </c>
      <c r="C4" s="54">
        <v>9.4361361276707036</v>
      </c>
      <c r="D4" s="54">
        <v>15.111690871756874</v>
      </c>
      <c r="E4" s="54">
        <v>4.8963047143670488</v>
      </c>
      <c r="F4" s="54">
        <v>5.8538353541384414</v>
      </c>
    </row>
    <row r="5" spans="2:12" x14ac:dyDescent="0.25">
      <c r="B5" s="14">
        <v>2013</v>
      </c>
      <c r="C5" s="54">
        <v>8.2176961156439639</v>
      </c>
      <c r="D5" s="54">
        <v>13.897331245392808</v>
      </c>
      <c r="E5" s="54">
        <v>5.0319386925932452</v>
      </c>
      <c r="F5" s="54">
        <v>5.5568420520633222</v>
      </c>
    </row>
    <row r="6" spans="2:12" x14ac:dyDescent="0.25">
      <c r="B6" s="14">
        <v>2014</v>
      </c>
      <c r="C6" s="54">
        <v>8.5716316618532762</v>
      </c>
      <c r="D6" s="54">
        <v>14.225301064274616</v>
      </c>
      <c r="E6" s="54">
        <v>5.0633477418278394</v>
      </c>
      <c r="F6" s="54">
        <v>4.774986266432351</v>
      </c>
    </row>
    <row r="7" spans="2:12" x14ac:dyDescent="0.25">
      <c r="C7" s="55"/>
      <c r="D7" s="55"/>
      <c r="E7" s="4"/>
      <c r="F7" s="55"/>
      <c r="G7" s="55"/>
      <c r="H7" s="4"/>
      <c r="I7" s="55"/>
      <c r="J7" s="55"/>
      <c r="K7" s="55"/>
      <c r="L7" s="55"/>
    </row>
    <row r="9" spans="2:12" x14ac:dyDescent="0.25">
      <c r="B9" s="56" t="s">
        <v>56</v>
      </c>
      <c r="G9" s="56" t="s">
        <v>57</v>
      </c>
    </row>
    <row r="24" spans="2:32" x14ac:dyDescent="0.25">
      <c r="B24" s="93" t="s">
        <v>58</v>
      </c>
    </row>
    <row r="25" spans="2:32" x14ac:dyDescent="0.25">
      <c r="O25" s="21"/>
    </row>
    <row r="30" spans="2:32" x14ac:dyDescent="0.25">
      <c r="C30" s="21"/>
    </row>
    <row r="31" spans="2:32" x14ac:dyDescent="0.25">
      <c r="AA31" s="56"/>
      <c r="AF31" s="56"/>
    </row>
    <row r="32" spans="2:32" x14ac:dyDescent="0.25">
      <c r="C32" s="56"/>
      <c r="J32" s="56"/>
      <c r="O32" s="56"/>
      <c r="T32" s="56"/>
    </row>
    <row r="46" spans="15:27" x14ac:dyDescent="0.25">
      <c r="AA46" s="21"/>
    </row>
    <row r="47" spans="15:27" x14ac:dyDescent="0.25">
      <c r="AA47" s="57"/>
    </row>
    <row r="48" spans="15:27" x14ac:dyDescent="0.25">
      <c r="O48" s="21"/>
    </row>
    <row r="53" spans="3:3" x14ac:dyDescent="0.25">
      <c r="C53" s="21"/>
    </row>
  </sheetData>
  <mergeCells count="2">
    <mergeCell ref="C1:D1"/>
    <mergeCell ref="E1:F1"/>
  </mergeCells>
  <pageMargins left="0.7" right="0.7" top="0.75" bottom="0.75" header="0.3" footer="0.3"/>
  <pageSetup scale="6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54"/>
  <sheetViews>
    <sheetView showGridLines="0" view="pageBreakPreview" zoomScale="60" zoomScaleNormal="100" workbookViewId="0">
      <selection activeCell="B31" sqref="B31"/>
    </sheetView>
  </sheetViews>
  <sheetFormatPr baseColWidth="10" defaultRowHeight="15" x14ac:dyDescent="0.25"/>
  <cols>
    <col min="2" max="2" width="12.5703125" bestFit="1" customWidth="1"/>
    <col min="3" max="4" width="12.7109375" customWidth="1"/>
    <col min="5" max="6" width="12.5703125" bestFit="1" customWidth="1"/>
    <col min="7" max="7" width="12.5703125" customWidth="1"/>
    <col min="8" max="8" width="6.7109375" customWidth="1"/>
    <col min="9" max="9" width="12.7109375" customWidth="1"/>
    <col min="10" max="10" width="7.85546875" customWidth="1"/>
    <col min="11" max="11" width="10.28515625" customWidth="1"/>
    <col min="15" max="15" width="11.42578125" customWidth="1"/>
    <col min="16" max="16" width="5.5703125" customWidth="1"/>
    <col min="19" max="19" width="2.85546875" customWidth="1"/>
  </cols>
  <sheetData>
    <row r="1" spans="1:25" x14ac:dyDescent="0.25">
      <c r="A1" s="51"/>
      <c r="B1" s="108" t="s">
        <v>45</v>
      </c>
      <c r="C1" s="108"/>
      <c r="D1" s="108"/>
      <c r="E1" s="108" t="s">
        <v>46</v>
      </c>
      <c r="F1" s="108"/>
      <c r="G1" s="108"/>
      <c r="H1" s="107"/>
      <c r="I1" s="107"/>
      <c r="J1" s="107"/>
      <c r="K1" s="107"/>
      <c r="L1" s="21"/>
      <c r="M1" s="21"/>
      <c r="N1" s="21"/>
      <c r="O1" s="21"/>
      <c r="P1" s="21"/>
      <c r="Q1" s="21"/>
    </row>
    <row r="2" spans="1:25" x14ac:dyDescent="0.25">
      <c r="B2" s="14" t="s">
        <v>49</v>
      </c>
      <c r="C2" s="14" t="s">
        <v>50</v>
      </c>
      <c r="D2" s="27" t="s">
        <v>63</v>
      </c>
      <c r="E2" s="14" t="s">
        <v>51</v>
      </c>
      <c r="F2" s="14" t="s">
        <v>52</v>
      </c>
      <c r="G2" s="27" t="s">
        <v>64</v>
      </c>
      <c r="H2" s="14"/>
      <c r="I2" s="14"/>
      <c r="J2" s="14"/>
      <c r="K2" s="14"/>
      <c r="L2" s="21"/>
      <c r="M2" s="21"/>
      <c r="N2" s="21"/>
      <c r="O2" s="21"/>
      <c r="P2" s="21"/>
      <c r="Q2" s="21"/>
    </row>
    <row r="3" spans="1:25" x14ac:dyDescent="0.25">
      <c r="A3">
        <v>2011</v>
      </c>
      <c r="B3" s="9">
        <v>5.0245012397443469</v>
      </c>
      <c r="C3" s="9">
        <v>8.4491057592098091</v>
      </c>
      <c r="D3" s="9">
        <v>5.7804393995895094</v>
      </c>
      <c r="E3" s="9">
        <v>1.0482587241951331</v>
      </c>
      <c r="F3" s="9">
        <v>3.2671777199087515</v>
      </c>
      <c r="G3" s="9">
        <v>1.5380570448278019</v>
      </c>
      <c r="H3" s="9"/>
      <c r="I3" s="9"/>
      <c r="J3" s="9"/>
      <c r="K3" s="9"/>
      <c r="L3" s="21"/>
      <c r="M3" s="58"/>
      <c r="N3" s="21"/>
      <c r="O3" s="59"/>
      <c r="P3" s="59"/>
      <c r="Q3" s="21"/>
    </row>
    <row r="4" spans="1:25" x14ac:dyDescent="0.25">
      <c r="A4">
        <v>2012</v>
      </c>
      <c r="B4" s="53">
        <v>5.2768012391902852</v>
      </c>
      <c r="C4" s="53">
        <v>8.3523404068421954</v>
      </c>
      <c r="D4" s="9">
        <v>5.7864727290412921</v>
      </c>
      <c r="E4" s="53">
        <v>1.3762819289781159</v>
      </c>
      <c r="F4" s="53">
        <v>4.1991651368387357</v>
      </c>
      <c r="G4" s="9">
        <v>1.7791067158242049</v>
      </c>
      <c r="H4" s="54"/>
      <c r="I4" s="54"/>
      <c r="J4" s="54"/>
      <c r="K4" s="54"/>
      <c r="L4" s="21"/>
      <c r="M4" s="58"/>
      <c r="N4" s="21"/>
      <c r="O4" s="21"/>
      <c r="P4" s="21"/>
      <c r="Q4" s="21"/>
    </row>
    <row r="5" spans="1:25" x14ac:dyDescent="0.25">
      <c r="A5">
        <v>2013</v>
      </c>
      <c r="B5" s="9">
        <v>5.1132538252515269</v>
      </c>
      <c r="C5" s="9">
        <v>9.6718633966354819</v>
      </c>
      <c r="D5" s="9">
        <v>6.1911348570833233</v>
      </c>
      <c r="E5" s="9">
        <v>1.3267508881291377</v>
      </c>
      <c r="F5" s="9">
        <v>3.9531574374696197</v>
      </c>
      <c r="G5" s="9">
        <v>1.9477634484466144</v>
      </c>
      <c r="H5" s="54"/>
      <c r="I5" s="54"/>
      <c r="J5" s="54"/>
      <c r="K5" s="54"/>
      <c r="L5" s="21"/>
      <c r="M5" s="58"/>
      <c r="N5" s="21"/>
      <c r="O5" s="21"/>
      <c r="P5" s="21"/>
      <c r="Q5" s="21"/>
    </row>
    <row r="6" spans="1:25" x14ac:dyDescent="0.25">
      <c r="A6">
        <v>2014</v>
      </c>
      <c r="B6" s="9">
        <v>5.3419322664940516</v>
      </c>
      <c r="C6" s="9">
        <v>9.9932883948130051</v>
      </c>
      <c r="D6" s="9">
        <v>6.3556562340007599</v>
      </c>
      <c r="E6" s="9">
        <v>1.5984623014183168</v>
      </c>
      <c r="F6" s="9">
        <v>4.7835568648960338</v>
      </c>
      <c r="G6" s="9">
        <v>2.2926268866915582</v>
      </c>
      <c r="H6" s="54"/>
      <c r="I6" s="54"/>
      <c r="J6" s="54"/>
      <c r="K6" s="54"/>
      <c r="L6" s="59"/>
      <c r="M6" s="58"/>
      <c r="N6" s="21"/>
      <c r="O6" s="59"/>
      <c r="P6" s="59"/>
      <c r="Q6" s="21"/>
    </row>
    <row r="7" spans="1:25" x14ac:dyDescent="0.25">
      <c r="B7" s="55"/>
      <c r="C7" s="55"/>
      <c r="D7" s="4"/>
      <c r="E7" s="55"/>
      <c r="F7" s="55"/>
      <c r="G7" s="4"/>
      <c r="H7" s="55"/>
      <c r="I7" s="55"/>
      <c r="J7" s="55"/>
      <c r="K7" s="55"/>
      <c r="L7" s="59"/>
      <c r="M7" s="21"/>
      <c r="N7" s="21"/>
      <c r="O7" s="21"/>
      <c r="P7" s="21"/>
      <c r="Q7" s="21"/>
    </row>
    <row r="8" spans="1:25" x14ac:dyDescent="0.25">
      <c r="B8" s="4"/>
      <c r="L8" s="21"/>
      <c r="M8" s="21"/>
      <c r="N8" s="21"/>
      <c r="O8" s="21"/>
      <c r="P8" s="21"/>
      <c r="Q8" s="21"/>
    </row>
    <row r="10" spans="1:25" x14ac:dyDescent="0.25">
      <c r="B10" s="56" t="s">
        <v>54</v>
      </c>
      <c r="I10" s="56" t="s">
        <v>55</v>
      </c>
      <c r="T10" s="56"/>
      <c r="Y10" s="56"/>
    </row>
    <row r="25" spans="2:37" x14ac:dyDescent="0.25">
      <c r="T25" s="21"/>
    </row>
    <row r="26" spans="2:37" x14ac:dyDescent="0.25">
      <c r="T26" s="21"/>
    </row>
    <row r="31" spans="2:37" x14ac:dyDescent="0.25">
      <c r="B31" s="93" t="s">
        <v>58</v>
      </c>
    </row>
    <row r="32" spans="2:37" x14ac:dyDescent="0.25">
      <c r="AF32" s="56"/>
      <c r="AK32" s="56"/>
    </row>
    <row r="33" spans="2:32" x14ac:dyDescent="0.25">
      <c r="B33" s="56"/>
      <c r="I33" s="56"/>
      <c r="T33" s="56"/>
      <c r="Y33" s="56"/>
    </row>
    <row r="47" spans="2:32" x14ac:dyDescent="0.25">
      <c r="AF47" s="21"/>
    </row>
    <row r="48" spans="2:32" x14ac:dyDescent="0.25">
      <c r="AF48" s="57"/>
    </row>
    <row r="49" spans="2:20" x14ac:dyDescent="0.25">
      <c r="T49" s="21"/>
    </row>
    <row r="54" spans="2:20" x14ac:dyDescent="0.25">
      <c r="B54" s="21"/>
    </row>
  </sheetData>
  <mergeCells count="4">
    <mergeCell ref="B1:D1"/>
    <mergeCell ref="E1:G1"/>
    <mergeCell ref="H1:I1"/>
    <mergeCell ref="J1:K1"/>
  </mergeCells>
  <pageMargins left="0.7" right="0.7" top="0.75" bottom="0.75" header="0.3" footer="0.3"/>
  <pageSetup scale="5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showGridLines="0" view="pageBreakPreview" zoomScale="60" zoomScaleNormal="100" workbookViewId="0">
      <selection activeCell="D49" sqref="D49"/>
    </sheetView>
  </sheetViews>
  <sheetFormatPr baseColWidth="10" defaultRowHeight="15" x14ac:dyDescent="0.25"/>
  <cols>
    <col min="1" max="1" width="30.5703125" bestFit="1" customWidth="1"/>
    <col min="5" max="5" width="11.7109375" customWidth="1"/>
  </cols>
  <sheetData>
    <row r="1" spans="1:9" x14ac:dyDescent="0.25">
      <c r="A1" s="110" t="s">
        <v>113</v>
      </c>
      <c r="B1" s="110"/>
      <c r="C1" s="110"/>
      <c r="D1" s="110"/>
      <c r="E1" s="110"/>
    </row>
    <row r="2" spans="1:9" x14ac:dyDescent="0.25">
      <c r="A2" s="51" t="s">
        <v>65</v>
      </c>
      <c r="B2">
        <v>2011</v>
      </c>
      <c r="C2">
        <v>2012</v>
      </c>
      <c r="D2">
        <v>2013</v>
      </c>
      <c r="E2">
        <v>2014</v>
      </c>
      <c r="F2" t="s">
        <v>66</v>
      </c>
    </row>
    <row r="3" spans="1:9" x14ac:dyDescent="0.25">
      <c r="A3" s="61" t="s">
        <v>68</v>
      </c>
      <c r="B3" s="62">
        <v>0.25457155911379709</v>
      </c>
      <c r="C3" s="63">
        <v>0.25601954287062784</v>
      </c>
      <c r="D3" s="63">
        <v>0.24526551329276569</v>
      </c>
      <c r="E3" s="63">
        <v>0.25084840944394382</v>
      </c>
      <c r="F3" s="50">
        <v>0.25167625618028361</v>
      </c>
    </row>
    <row r="4" spans="1:9" x14ac:dyDescent="0.25">
      <c r="A4" s="61" t="s">
        <v>70</v>
      </c>
      <c r="B4" s="62">
        <v>0.24951864117948944</v>
      </c>
      <c r="C4" s="63">
        <v>0.23065615435808445</v>
      </c>
      <c r="D4" s="63">
        <v>0.22812526088026253</v>
      </c>
      <c r="E4" s="63">
        <v>0.23186221637995214</v>
      </c>
      <c r="F4" s="50">
        <v>0.23504056819944713</v>
      </c>
    </row>
    <row r="5" spans="1:9" x14ac:dyDescent="0.25">
      <c r="A5" s="61" t="s">
        <v>72</v>
      </c>
      <c r="B5" s="62">
        <v>0.13345659440451993</v>
      </c>
      <c r="C5" s="63">
        <v>0.14066446183363951</v>
      </c>
      <c r="D5" s="63">
        <v>0.13423199263434615</v>
      </c>
      <c r="E5" s="63">
        <v>0.1307169185646247</v>
      </c>
      <c r="F5" s="50">
        <v>0.13476749185928255</v>
      </c>
      <c r="I5" s="7"/>
    </row>
    <row r="6" spans="1:9" x14ac:dyDescent="0.25">
      <c r="A6" s="61" t="s">
        <v>74</v>
      </c>
      <c r="B6" s="62">
        <v>8.1737550578206614E-2</v>
      </c>
      <c r="C6" s="63">
        <v>8.7097886293611898E-2</v>
      </c>
      <c r="D6" s="63">
        <v>9.0664283769165008E-2</v>
      </c>
      <c r="E6" s="63">
        <v>9.4587463438123159E-2</v>
      </c>
      <c r="F6" s="50">
        <v>8.8521796019776666E-2</v>
      </c>
    </row>
    <row r="7" spans="1:9" x14ac:dyDescent="0.25">
      <c r="A7" s="61" t="s">
        <v>71</v>
      </c>
      <c r="B7" s="62">
        <v>7.1641578462813091E-2</v>
      </c>
      <c r="C7" s="63">
        <v>7.1893217474469931E-2</v>
      </c>
      <c r="D7" s="63">
        <v>7.6731930464946155E-2</v>
      </c>
      <c r="E7" s="63">
        <v>7.2114569820329252E-2</v>
      </c>
      <c r="F7" s="50">
        <v>7.3095324055639607E-2</v>
      </c>
    </row>
    <row r="8" spans="1:9" x14ac:dyDescent="0.25">
      <c r="A8" s="61" t="s">
        <v>73</v>
      </c>
      <c r="B8" s="62">
        <v>8.2883961142504625E-2</v>
      </c>
      <c r="C8" s="63">
        <v>8.6803256853832569E-2</v>
      </c>
      <c r="D8" s="63">
        <v>0.10433511086675169</v>
      </c>
      <c r="E8" s="63">
        <v>9.9039672397110354E-2</v>
      </c>
      <c r="F8" s="50">
        <v>9.3265500315049807E-2</v>
      </c>
    </row>
    <row r="9" spans="1:9" x14ac:dyDescent="0.25">
      <c r="A9" s="61" t="s">
        <v>76</v>
      </c>
      <c r="B9" s="62">
        <v>4.9267142780411034E-2</v>
      </c>
      <c r="C9" s="63">
        <v>4.8239683734892617E-2</v>
      </c>
      <c r="D9" s="63">
        <v>3.7715771180669169E-2</v>
      </c>
      <c r="E9" s="63">
        <v>4.2904475003720334E-2</v>
      </c>
      <c r="F9" s="50">
        <v>4.453176817492329E-2</v>
      </c>
    </row>
    <row r="10" spans="1:9" x14ac:dyDescent="0.25">
      <c r="A10" s="61" t="s">
        <v>75</v>
      </c>
      <c r="B10" s="62">
        <v>4.7052180707109842E-2</v>
      </c>
      <c r="C10" s="63">
        <v>4.714674331495388E-2</v>
      </c>
      <c r="D10" s="63">
        <v>4.6123584622647699E-2</v>
      </c>
      <c r="E10" s="63">
        <v>4.2207483695498732E-2</v>
      </c>
      <c r="F10" s="50">
        <v>4.5632498085052542E-2</v>
      </c>
    </row>
    <row r="11" spans="1:9" x14ac:dyDescent="0.25">
      <c r="A11" s="61" t="s">
        <v>69</v>
      </c>
      <c r="B11" s="62">
        <v>1.8497683890137801E-2</v>
      </c>
      <c r="C11" s="63">
        <v>1.9913611153236654E-2</v>
      </c>
      <c r="D11" s="63">
        <v>2.3640235102755824E-2</v>
      </c>
      <c r="E11" s="63">
        <v>2.2835999963418927E-2</v>
      </c>
      <c r="F11" s="50">
        <v>2.1221882527387301E-2</v>
      </c>
    </row>
    <row r="12" spans="1:9" x14ac:dyDescent="0.25">
      <c r="A12" s="61" t="s">
        <v>67</v>
      </c>
      <c r="B12" s="62">
        <v>1.1373107741020409E-2</v>
      </c>
      <c r="C12" s="63">
        <v>1.1565442112650629E-2</v>
      </c>
      <c r="D12" s="63">
        <v>1.3166317185690115E-2</v>
      </c>
      <c r="E12" s="63">
        <v>1.2882791293278519E-2</v>
      </c>
      <c r="F12" s="50">
        <v>1.2246914583159917E-2</v>
      </c>
    </row>
    <row r="14" spans="1:9" x14ac:dyDescent="0.25">
      <c r="A14" s="111"/>
      <c r="B14" s="111"/>
      <c r="C14" s="111"/>
      <c r="D14" s="111"/>
      <c r="E14" s="111"/>
      <c r="F14" s="111"/>
      <c r="G14" s="111"/>
    </row>
    <row r="15" spans="1:9" x14ac:dyDescent="0.25">
      <c r="A15" s="68"/>
      <c r="B15" s="11"/>
      <c r="C15" s="11"/>
      <c r="D15" s="11"/>
      <c r="E15" s="11"/>
      <c r="F15" s="11"/>
      <c r="G15" s="11"/>
    </row>
    <row r="16" spans="1:9" x14ac:dyDescent="0.25">
      <c r="A16" s="11"/>
      <c r="B16" s="11"/>
      <c r="C16" s="11"/>
      <c r="D16" s="11"/>
      <c r="E16" s="11"/>
      <c r="F16" s="11"/>
      <c r="G16" s="11"/>
    </row>
    <row r="17" spans="1:7" x14ac:dyDescent="0.25">
      <c r="A17" s="11"/>
      <c r="B17" s="11"/>
      <c r="C17" s="11"/>
      <c r="D17" s="11"/>
      <c r="E17" s="11"/>
      <c r="F17" s="11"/>
      <c r="G17" s="11"/>
    </row>
    <row r="18" spans="1:7" x14ac:dyDescent="0.25">
      <c r="A18" s="11"/>
      <c r="B18" s="11"/>
      <c r="C18" s="11"/>
      <c r="D18" s="11"/>
      <c r="E18" s="11"/>
      <c r="F18" s="11"/>
      <c r="G18" s="11"/>
    </row>
    <row r="19" spans="1:7" x14ac:dyDescent="0.25">
      <c r="A19" s="11"/>
      <c r="B19" s="11"/>
      <c r="C19" s="11"/>
      <c r="D19" s="11"/>
      <c r="E19" s="11"/>
      <c r="F19" s="11"/>
      <c r="G19" s="11"/>
    </row>
    <row r="20" spans="1:7" x14ac:dyDescent="0.25">
      <c r="A20" s="11"/>
      <c r="B20" s="11"/>
      <c r="C20" s="11"/>
      <c r="D20" s="11"/>
      <c r="E20" s="11"/>
      <c r="F20" s="11"/>
      <c r="G20" s="11"/>
    </row>
    <row r="21" spans="1:7" x14ac:dyDescent="0.25">
      <c r="A21" s="11"/>
      <c r="B21" s="11"/>
      <c r="C21" s="11"/>
      <c r="D21" s="11"/>
      <c r="E21" s="11"/>
      <c r="F21" s="11"/>
      <c r="G21" s="11"/>
    </row>
    <row r="22" spans="1:7" x14ac:dyDescent="0.25">
      <c r="A22" s="11"/>
      <c r="B22" s="11"/>
      <c r="C22" s="11"/>
      <c r="D22" s="11"/>
      <c r="E22" s="11"/>
      <c r="F22" s="11"/>
      <c r="G22" s="11"/>
    </row>
    <row r="23" spans="1:7" x14ac:dyDescent="0.25">
      <c r="A23" s="11"/>
      <c r="B23" s="11"/>
      <c r="C23" s="11"/>
      <c r="D23" s="11"/>
      <c r="E23" s="11"/>
      <c r="F23" s="11"/>
      <c r="G23" s="11"/>
    </row>
    <row r="24" spans="1:7" x14ac:dyDescent="0.25">
      <c r="A24" s="11"/>
      <c r="B24" s="11"/>
      <c r="C24" s="11"/>
      <c r="D24" s="11"/>
      <c r="E24" s="11"/>
      <c r="F24" s="11"/>
      <c r="G24" s="11"/>
    </row>
    <row r="25" spans="1:7" x14ac:dyDescent="0.25">
      <c r="A25" s="11"/>
      <c r="B25" s="11"/>
      <c r="C25" s="11"/>
      <c r="D25" s="11"/>
      <c r="E25" s="11"/>
      <c r="F25" s="11"/>
      <c r="G25" s="11"/>
    </row>
    <row r="26" spans="1:7" x14ac:dyDescent="0.25">
      <c r="A26" s="11"/>
      <c r="B26" s="11"/>
      <c r="C26" s="11"/>
      <c r="D26" s="11"/>
      <c r="E26" s="11"/>
      <c r="F26" s="11"/>
      <c r="G26" s="11"/>
    </row>
    <row r="27" spans="1:7" x14ac:dyDescent="0.25">
      <c r="A27" s="11"/>
      <c r="B27" s="11"/>
      <c r="C27" s="11"/>
      <c r="D27" s="11"/>
      <c r="E27" s="11"/>
      <c r="F27" s="11"/>
      <c r="G27" s="11"/>
    </row>
    <row r="28" spans="1:7" x14ac:dyDescent="0.25">
      <c r="A28" s="11"/>
      <c r="B28" s="11"/>
      <c r="C28" s="11"/>
      <c r="D28" s="11"/>
      <c r="E28" s="11"/>
      <c r="F28" s="11"/>
      <c r="G28" s="11"/>
    </row>
    <row r="29" spans="1:7" x14ac:dyDescent="0.25">
      <c r="A29" s="11"/>
      <c r="B29" s="11"/>
      <c r="C29" s="11"/>
      <c r="D29" s="11"/>
      <c r="E29" s="11"/>
      <c r="F29" s="11"/>
      <c r="G29" s="11"/>
    </row>
    <row r="30" spans="1:7" x14ac:dyDescent="0.25">
      <c r="A30" s="11"/>
      <c r="B30" s="11"/>
      <c r="C30" s="11"/>
      <c r="D30" s="11"/>
      <c r="E30" s="11"/>
      <c r="F30" s="11"/>
      <c r="G30" s="11"/>
    </row>
    <row r="31" spans="1:7" x14ac:dyDescent="0.25">
      <c r="A31" s="11"/>
      <c r="B31" s="11"/>
      <c r="C31" s="11"/>
      <c r="D31" s="11"/>
      <c r="E31" s="11"/>
      <c r="F31" s="11"/>
      <c r="G31" s="11"/>
    </row>
    <row r="32" spans="1:7" x14ac:dyDescent="0.25">
      <c r="A32" s="11"/>
      <c r="B32" s="11"/>
      <c r="C32" s="11"/>
      <c r="D32" s="11"/>
      <c r="E32" s="11"/>
      <c r="F32" s="11"/>
      <c r="G32" s="11"/>
    </row>
    <row r="33" spans="1:7" x14ac:dyDescent="0.25">
      <c r="A33" s="11"/>
      <c r="B33" s="11"/>
      <c r="C33" s="11"/>
      <c r="D33" s="11"/>
      <c r="E33" s="11"/>
      <c r="F33" s="11"/>
      <c r="G33" s="11"/>
    </row>
    <row r="34" spans="1:7" x14ac:dyDescent="0.25">
      <c r="A34" s="11"/>
      <c r="B34" s="11"/>
      <c r="C34" s="11"/>
      <c r="D34" s="11"/>
      <c r="E34" s="11"/>
      <c r="F34" s="11"/>
      <c r="G34" s="11"/>
    </row>
    <row r="35" spans="1:7" x14ac:dyDescent="0.25">
      <c r="A35" s="11"/>
      <c r="B35" s="11"/>
      <c r="C35" s="11"/>
      <c r="D35" s="11"/>
      <c r="E35" s="11"/>
      <c r="F35" s="11"/>
      <c r="G35" s="11"/>
    </row>
    <row r="36" spans="1:7" ht="24" customHeight="1" x14ac:dyDescent="0.25">
      <c r="A36" s="109" t="s">
        <v>80</v>
      </c>
      <c r="B36" s="109"/>
      <c r="C36" s="109"/>
      <c r="D36" s="109"/>
      <c r="E36" s="109"/>
      <c r="F36" s="109"/>
      <c r="G36" s="11"/>
    </row>
    <row r="37" spans="1:7" x14ac:dyDescent="0.25">
      <c r="A37" s="109"/>
      <c r="B37" s="109"/>
      <c r="C37" s="109"/>
      <c r="D37" s="109"/>
      <c r="E37" s="109"/>
      <c r="F37" s="109"/>
      <c r="G37" s="11"/>
    </row>
    <row r="38" spans="1:7" x14ac:dyDescent="0.25">
      <c r="A38" s="109"/>
      <c r="B38" s="109"/>
      <c r="C38" s="109"/>
      <c r="D38" s="109"/>
      <c r="E38" s="109"/>
      <c r="F38" s="109"/>
    </row>
    <row r="39" spans="1:7" ht="12" customHeight="1" x14ac:dyDescent="0.25">
      <c r="A39" s="109"/>
      <c r="B39" s="109"/>
      <c r="C39" s="109"/>
      <c r="D39" s="109"/>
      <c r="E39" s="109"/>
      <c r="F39" s="109"/>
    </row>
    <row r="40" spans="1:7" ht="15" customHeight="1" x14ac:dyDescent="0.25">
      <c r="A40" s="113" t="s">
        <v>81</v>
      </c>
      <c r="B40" s="113"/>
      <c r="C40" s="113"/>
      <c r="D40" s="113"/>
      <c r="E40" s="113"/>
      <c r="F40" s="113"/>
    </row>
    <row r="41" spans="1:7" ht="15" customHeight="1" x14ac:dyDescent="0.25">
      <c r="A41" s="113"/>
      <c r="B41" s="113"/>
      <c r="C41" s="113"/>
      <c r="D41" s="113"/>
      <c r="E41" s="113"/>
      <c r="F41" s="113"/>
    </row>
    <row r="42" spans="1:7" x14ac:dyDescent="0.25">
      <c r="A42" s="114" t="s">
        <v>79</v>
      </c>
      <c r="B42" s="114"/>
      <c r="C42" s="114"/>
      <c r="D42" s="114"/>
      <c r="E42" s="114"/>
      <c r="F42" s="114"/>
    </row>
    <row r="43" spans="1:7" x14ac:dyDescent="0.25">
      <c r="A43" s="114"/>
      <c r="B43" s="114"/>
      <c r="C43" s="114"/>
      <c r="D43" s="114"/>
      <c r="E43" s="114"/>
      <c r="F43" s="114"/>
    </row>
  </sheetData>
  <mergeCells count="5">
    <mergeCell ref="A42:F43"/>
    <mergeCell ref="A36:F39"/>
    <mergeCell ref="A1:E1"/>
    <mergeCell ref="A14:G14"/>
    <mergeCell ref="A40:F41"/>
  </mergeCells>
  <pageMargins left="0.7" right="0.7" top="0.75" bottom="0.75" header="0.3" footer="0.3"/>
  <pageSetup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showGridLines="0" view="pageBreakPreview" zoomScale="60" zoomScaleNormal="100" workbookViewId="0">
      <selection activeCell="A37" sqref="A37"/>
    </sheetView>
  </sheetViews>
  <sheetFormatPr baseColWidth="10" defaultRowHeight="15" x14ac:dyDescent="0.25"/>
  <cols>
    <col min="1" max="1" width="30.5703125" bestFit="1" customWidth="1"/>
    <col min="2" max="2" width="13.7109375" bestFit="1" customWidth="1"/>
    <col min="3" max="3" width="14" bestFit="1" customWidth="1"/>
    <col min="8" max="8" width="30.5703125" bestFit="1" customWidth="1"/>
    <col min="12" max="12" width="11.7109375" customWidth="1"/>
  </cols>
  <sheetData>
    <row r="1" spans="1:14" x14ac:dyDescent="0.25">
      <c r="A1" s="110" t="s">
        <v>77</v>
      </c>
      <c r="B1" s="110"/>
      <c r="C1" s="110"/>
      <c r="D1" s="110"/>
      <c r="E1" s="110"/>
      <c r="H1" s="110" t="s">
        <v>46</v>
      </c>
      <c r="I1" s="110"/>
      <c r="J1" s="110"/>
      <c r="K1" s="110"/>
      <c r="L1" s="110"/>
    </row>
    <row r="2" spans="1:14" x14ac:dyDescent="0.25">
      <c r="A2" t="s">
        <v>65</v>
      </c>
      <c r="B2">
        <v>2011</v>
      </c>
      <c r="C2">
        <v>2012</v>
      </c>
      <c r="D2">
        <v>2013</v>
      </c>
      <c r="E2">
        <v>2014</v>
      </c>
      <c r="H2" s="51" t="s">
        <v>65</v>
      </c>
      <c r="I2">
        <v>2011</v>
      </c>
      <c r="J2">
        <v>2012</v>
      </c>
      <c r="K2">
        <v>2013</v>
      </c>
      <c r="L2">
        <v>2014</v>
      </c>
    </row>
    <row r="3" spans="1:14" x14ac:dyDescent="0.25">
      <c r="A3" s="61" t="s">
        <v>75</v>
      </c>
      <c r="B3" s="9">
        <v>14.198786954432855</v>
      </c>
      <c r="C3" s="9">
        <v>12.357638286329257</v>
      </c>
      <c r="D3" s="9">
        <v>12.33350382413521</v>
      </c>
      <c r="E3" s="9">
        <v>15.315065321522569</v>
      </c>
      <c r="F3" s="19"/>
      <c r="H3" s="61" t="s">
        <v>75</v>
      </c>
      <c r="I3" s="4">
        <v>3.8552620672495834</v>
      </c>
      <c r="J3" s="4">
        <v>4.6308234201107368</v>
      </c>
      <c r="K3" s="4">
        <v>3.6549131601767817</v>
      </c>
      <c r="L3" s="69">
        <v>4.8958606986950333</v>
      </c>
      <c r="M3" s="69"/>
    </row>
    <row r="4" spans="1:14" x14ac:dyDescent="0.25">
      <c r="A4" s="61" t="s">
        <v>69</v>
      </c>
      <c r="B4" s="9">
        <v>4.3377328321907234</v>
      </c>
      <c r="C4" s="9">
        <v>8.2500470495956311</v>
      </c>
      <c r="D4" s="9">
        <v>8.9407768398810532</v>
      </c>
      <c r="E4" s="9">
        <v>12.794538920528955</v>
      </c>
      <c r="F4" s="64"/>
      <c r="H4" s="61" t="s">
        <v>69</v>
      </c>
      <c r="I4" s="4">
        <v>2.7704300511936295</v>
      </c>
      <c r="J4" s="4">
        <v>3.1178866984189941</v>
      </c>
      <c r="K4" s="4">
        <v>1.9647130033638087</v>
      </c>
      <c r="L4" s="69">
        <v>4.8504598565274799</v>
      </c>
      <c r="M4" s="69"/>
    </row>
    <row r="5" spans="1:14" x14ac:dyDescent="0.25">
      <c r="A5" s="61" t="s">
        <v>70</v>
      </c>
      <c r="B5" s="9">
        <v>8.6786199291276223</v>
      </c>
      <c r="C5" s="9">
        <v>8.3316819791716572</v>
      </c>
      <c r="D5" s="9">
        <v>6.1234071156174883</v>
      </c>
      <c r="E5" s="9">
        <v>6.6117049750939616</v>
      </c>
      <c r="F5" s="64"/>
      <c r="H5" s="61" t="s">
        <v>70</v>
      </c>
      <c r="I5" s="4">
        <v>2.2032296929685202</v>
      </c>
      <c r="J5" s="4">
        <v>1.8736319204055658</v>
      </c>
      <c r="K5" s="4">
        <v>1.4254472652456864</v>
      </c>
      <c r="L5" s="69">
        <v>1.5582757667711655</v>
      </c>
      <c r="M5" s="69"/>
    </row>
    <row r="6" spans="1:14" x14ac:dyDescent="0.25">
      <c r="A6" s="61" t="s">
        <v>76</v>
      </c>
      <c r="B6" s="9">
        <v>1.7504330371007908</v>
      </c>
      <c r="C6" s="9">
        <v>3.1319232926287217</v>
      </c>
      <c r="D6" s="9">
        <v>2.6607037738392956</v>
      </c>
      <c r="E6" s="9">
        <v>1.2907774452423897</v>
      </c>
      <c r="F6" s="64"/>
      <c r="H6" s="61" t="s">
        <v>76</v>
      </c>
      <c r="I6" s="4">
        <v>0.20539527389393566</v>
      </c>
      <c r="J6" s="4">
        <v>0.51663485581562685</v>
      </c>
      <c r="K6" s="4">
        <v>1.7942110182289733E-2</v>
      </c>
      <c r="L6" s="69">
        <v>4.222363429856079E-2</v>
      </c>
      <c r="M6" s="69"/>
    </row>
    <row r="7" spans="1:14" x14ac:dyDescent="0.25">
      <c r="A7" s="61" t="s">
        <v>72</v>
      </c>
      <c r="B7" s="9">
        <v>5.3592984834503312</v>
      </c>
      <c r="C7" s="9">
        <v>5.2967453411258889</v>
      </c>
      <c r="D7" s="9">
        <v>6.7394910991370223</v>
      </c>
      <c r="E7" s="9">
        <v>5.6547973547977959</v>
      </c>
      <c r="F7" s="64"/>
      <c r="H7" s="61" t="s">
        <v>72</v>
      </c>
      <c r="I7" s="4">
        <v>2.5136118168036647</v>
      </c>
      <c r="J7" s="4">
        <v>2.4032905632207493</v>
      </c>
      <c r="K7" s="4">
        <v>2.4470988293377847</v>
      </c>
      <c r="L7" s="69">
        <v>2.4485696596969238</v>
      </c>
      <c r="M7" s="69"/>
    </row>
    <row r="8" spans="1:14" x14ac:dyDescent="0.25">
      <c r="A8" s="61" t="s">
        <v>68</v>
      </c>
      <c r="B8" s="9">
        <v>4.6073887800698721</v>
      </c>
      <c r="C8" s="58">
        <v>4.622441438475918</v>
      </c>
      <c r="D8" s="9">
        <v>5.9136178467831648</v>
      </c>
      <c r="E8" s="9">
        <v>5.7220500669592989</v>
      </c>
      <c r="F8" s="64"/>
      <c r="H8" s="61" t="s">
        <v>68</v>
      </c>
      <c r="I8" s="4">
        <v>2.5510899281883006</v>
      </c>
      <c r="J8" s="4">
        <v>1.931323173845191</v>
      </c>
      <c r="K8" s="4">
        <v>2.5106865972097294</v>
      </c>
      <c r="L8" s="69">
        <v>2.9694104004553421</v>
      </c>
      <c r="M8" s="69"/>
    </row>
    <row r="9" spans="1:14" x14ac:dyDescent="0.25">
      <c r="A9" s="61" t="s">
        <v>67</v>
      </c>
      <c r="B9" s="9">
        <v>6.8971166627503884</v>
      </c>
      <c r="C9" s="9">
        <v>4.1011744754068209</v>
      </c>
      <c r="D9" s="9">
        <v>3.7601792367717088</v>
      </c>
      <c r="E9" s="9">
        <v>3.7850426735976694</v>
      </c>
      <c r="F9" s="64"/>
      <c r="H9" s="61" t="s">
        <v>67</v>
      </c>
      <c r="I9" s="4">
        <v>2.6326464345845548</v>
      </c>
      <c r="J9" s="4">
        <v>1.4642186654883069</v>
      </c>
      <c r="K9" s="4">
        <v>1.1261093425605393</v>
      </c>
      <c r="L9" s="69">
        <v>1.1343573955492186</v>
      </c>
      <c r="M9" s="69"/>
    </row>
    <row r="10" spans="1:14" x14ac:dyDescent="0.25">
      <c r="A10" s="61" t="s">
        <v>74</v>
      </c>
      <c r="B10" s="9">
        <v>4.801651978075518</v>
      </c>
      <c r="C10" s="9">
        <v>5.0048783680934248</v>
      </c>
      <c r="D10" s="9">
        <v>5.839056174598495</v>
      </c>
      <c r="E10" s="9">
        <v>9.4151298571835476</v>
      </c>
      <c r="F10" s="64"/>
      <c r="H10" s="61" t="s">
        <v>74</v>
      </c>
      <c r="I10" s="4">
        <v>2.1198618748441764</v>
      </c>
      <c r="J10" s="4">
        <v>1.2489511704852532</v>
      </c>
      <c r="K10" s="4">
        <v>0.97685300909872408</v>
      </c>
      <c r="L10" s="69">
        <v>1.2152290324581534</v>
      </c>
      <c r="M10" s="69"/>
    </row>
    <row r="11" spans="1:14" x14ac:dyDescent="0.25">
      <c r="A11" s="61" t="s">
        <v>73</v>
      </c>
      <c r="B11" s="9">
        <v>4.6267852265781828</v>
      </c>
      <c r="C11" s="9">
        <v>4.9499753960263959</v>
      </c>
      <c r="D11" s="9">
        <v>4.7943654572159922</v>
      </c>
      <c r="E11" s="9">
        <v>5.0300868181506786</v>
      </c>
      <c r="F11" s="64"/>
      <c r="H11" s="61" t="s">
        <v>73</v>
      </c>
      <c r="I11" s="4">
        <v>2.5108223315559606</v>
      </c>
      <c r="J11" s="4">
        <v>2.0996577660030358</v>
      </c>
      <c r="K11" s="4">
        <v>1.8722265969300922</v>
      </c>
      <c r="L11" s="69">
        <v>1.8866623919305634</v>
      </c>
      <c r="M11" s="69"/>
    </row>
    <row r="12" spans="1:14" x14ac:dyDescent="0.25">
      <c r="A12" s="61" t="s">
        <v>78</v>
      </c>
      <c r="B12" s="9">
        <v>5.60019162478849</v>
      </c>
      <c r="C12" s="9">
        <v>9.2972726699900665</v>
      </c>
      <c r="D12" s="9">
        <v>8.0859265893032113</v>
      </c>
      <c r="E12" s="9">
        <v>5.275086550869923</v>
      </c>
      <c r="F12" s="64"/>
      <c r="H12" s="61" t="s">
        <v>78</v>
      </c>
      <c r="I12" s="4">
        <v>3.2171521266176804</v>
      </c>
      <c r="J12" s="4">
        <v>1.5346589961145678</v>
      </c>
      <c r="K12" s="4">
        <v>0.90808857157512379</v>
      </c>
      <c r="L12" s="69">
        <v>1.1542076592728163</v>
      </c>
      <c r="M12" s="69"/>
    </row>
    <row r="14" spans="1:14" x14ac:dyDescent="0.25">
      <c r="E14" s="64"/>
      <c r="H14" s="61"/>
    </row>
    <row r="15" spans="1:14" x14ac:dyDescent="0.25">
      <c r="A15" s="65" t="s">
        <v>82</v>
      </c>
      <c r="B15" s="11"/>
      <c r="C15" s="11"/>
      <c r="D15" s="11"/>
      <c r="E15" s="66"/>
      <c r="F15" s="11"/>
      <c r="G15" s="67" t="s">
        <v>83</v>
      </c>
      <c r="H15" s="11"/>
      <c r="I15" s="11"/>
      <c r="J15" s="11"/>
      <c r="K15" s="11"/>
      <c r="L15" s="11"/>
      <c r="M15" s="11"/>
      <c r="N15" s="11"/>
    </row>
    <row r="16" spans="1:14" x14ac:dyDescent="0.25">
      <c r="A16" s="11"/>
      <c r="B16" s="11"/>
      <c r="C16" s="11"/>
      <c r="D16" s="11"/>
      <c r="E16" s="11"/>
      <c r="F16" s="11"/>
      <c r="H16" s="11"/>
      <c r="I16" s="11"/>
      <c r="J16" s="11"/>
      <c r="K16" s="11"/>
      <c r="L16" s="11"/>
      <c r="M16" s="11"/>
      <c r="N16" s="11"/>
    </row>
    <row r="17" spans="1:14" x14ac:dyDescent="0.25">
      <c r="A17" s="11"/>
      <c r="B17" s="11"/>
      <c r="C17" s="11"/>
      <c r="D17" s="11"/>
      <c r="E17" s="11"/>
      <c r="F17" s="11"/>
      <c r="H17" s="11"/>
      <c r="I17" s="11"/>
      <c r="J17" s="11"/>
      <c r="K17" s="11"/>
      <c r="L17" s="11"/>
      <c r="M17" s="11"/>
      <c r="N17" s="11"/>
    </row>
    <row r="18" spans="1:14" x14ac:dyDescent="0.25">
      <c r="A18" s="11"/>
      <c r="B18" s="11"/>
      <c r="C18" s="11"/>
      <c r="D18" s="11"/>
      <c r="E18" s="11"/>
      <c r="F18" s="11"/>
      <c r="H18" s="11"/>
      <c r="I18" s="11"/>
      <c r="J18" s="11"/>
      <c r="K18" s="11"/>
      <c r="L18" s="11"/>
      <c r="M18" s="11"/>
      <c r="N18" s="11"/>
    </row>
    <row r="19" spans="1:14" x14ac:dyDescent="0.25">
      <c r="A19" s="11"/>
      <c r="B19" s="11"/>
      <c r="C19" s="11"/>
      <c r="D19" s="11"/>
      <c r="E19" s="11"/>
      <c r="F19" s="11"/>
      <c r="H19" s="11"/>
      <c r="I19" s="11"/>
      <c r="J19" s="11"/>
      <c r="K19" s="11"/>
      <c r="L19" s="11"/>
      <c r="M19" s="11"/>
      <c r="N19" s="11"/>
    </row>
    <row r="20" spans="1:14" x14ac:dyDescent="0.25">
      <c r="A20" s="11"/>
      <c r="B20" s="11"/>
      <c r="C20" s="11"/>
      <c r="D20" s="11"/>
      <c r="E20" s="11"/>
      <c r="F20" s="11"/>
      <c r="H20" s="11"/>
      <c r="I20" s="11"/>
      <c r="J20" s="11"/>
      <c r="K20" s="11"/>
      <c r="L20" s="11"/>
      <c r="M20" s="11"/>
      <c r="N20" s="11"/>
    </row>
    <row r="21" spans="1:14" x14ac:dyDescent="0.25">
      <c r="A21" s="11"/>
      <c r="B21" s="11"/>
      <c r="C21" s="11"/>
      <c r="D21" s="11"/>
      <c r="E21" s="11"/>
      <c r="F21" s="11"/>
      <c r="H21" s="11"/>
      <c r="I21" s="11"/>
      <c r="J21" s="11"/>
      <c r="K21" s="11"/>
      <c r="L21" s="11"/>
      <c r="M21" s="11"/>
      <c r="N21" s="11"/>
    </row>
    <row r="22" spans="1:14" x14ac:dyDescent="0.25">
      <c r="A22" s="11"/>
      <c r="B22" s="11"/>
      <c r="C22" s="11"/>
      <c r="D22" s="11"/>
      <c r="E22" s="11"/>
      <c r="F22" s="11"/>
      <c r="H22" s="11"/>
      <c r="I22" s="11"/>
      <c r="J22" s="11"/>
      <c r="K22" s="11"/>
      <c r="L22" s="11"/>
      <c r="M22" s="11"/>
      <c r="N22" s="11"/>
    </row>
    <row r="23" spans="1:14" x14ac:dyDescent="0.25">
      <c r="A23" s="11"/>
      <c r="B23" s="11"/>
      <c r="C23" s="11"/>
      <c r="D23" s="11"/>
      <c r="E23" s="11"/>
      <c r="F23" s="11"/>
      <c r="H23" s="11"/>
      <c r="I23" s="11"/>
      <c r="J23" s="11"/>
      <c r="K23" s="11"/>
      <c r="L23" s="11"/>
      <c r="M23" s="11"/>
      <c r="N23" s="11"/>
    </row>
    <row r="24" spans="1:14" x14ac:dyDescent="0.25">
      <c r="A24" s="11"/>
      <c r="B24" s="11"/>
      <c r="C24" s="11"/>
      <c r="D24" s="11"/>
      <c r="E24" s="11"/>
      <c r="F24" s="11"/>
      <c r="H24" s="11"/>
      <c r="I24" s="11"/>
      <c r="J24" s="11"/>
      <c r="K24" s="11"/>
      <c r="L24" s="11"/>
      <c r="M24" s="11"/>
      <c r="N24" s="11"/>
    </row>
    <row r="25" spans="1:14" x14ac:dyDescent="0.25">
      <c r="A25" s="11"/>
      <c r="B25" s="11"/>
      <c r="C25" s="11"/>
      <c r="D25" s="11"/>
      <c r="E25" s="11"/>
      <c r="F25" s="11"/>
      <c r="H25" s="11"/>
      <c r="I25" s="11"/>
      <c r="J25" s="11"/>
      <c r="K25" s="11"/>
      <c r="L25" s="11"/>
      <c r="M25" s="11"/>
      <c r="N25" s="11"/>
    </row>
    <row r="26" spans="1:14" x14ac:dyDescent="0.25">
      <c r="A26" s="11"/>
      <c r="B26" s="11"/>
      <c r="C26" s="11"/>
      <c r="D26" s="11"/>
      <c r="E26" s="11"/>
      <c r="F26" s="11"/>
      <c r="H26" s="11"/>
      <c r="I26" s="11"/>
      <c r="J26" s="11"/>
      <c r="K26" s="11"/>
      <c r="L26" s="11"/>
      <c r="M26" s="11"/>
      <c r="N26" s="11"/>
    </row>
    <row r="27" spans="1:14" x14ac:dyDescent="0.25">
      <c r="A27" s="11"/>
      <c r="B27" s="11"/>
      <c r="C27" s="11"/>
      <c r="D27" s="11"/>
      <c r="E27" s="11"/>
      <c r="F27" s="11"/>
      <c r="H27" s="11"/>
      <c r="I27" s="11"/>
      <c r="J27" s="11"/>
      <c r="K27" s="11"/>
      <c r="L27" s="11"/>
      <c r="M27" s="11"/>
      <c r="N27" s="11"/>
    </row>
    <row r="28" spans="1:14" x14ac:dyDescent="0.25">
      <c r="A28" s="11"/>
      <c r="B28" s="11"/>
      <c r="C28" s="11"/>
      <c r="D28" s="11"/>
      <c r="E28" s="11"/>
      <c r="F28" s="11"/>
      <c r="H28" s="11"/>
      <c r="I28" s="11"/>
      <c r="J28" s="11"/>
      <c r="K28" s="11"/>
      <c r="L28" s="11"/>
      <c r="M28" s="11"/>
      <c r="N28" s="11"/>
    </row>
    <row r="29" spans="1:14" x14ac:dyDescent="0.25">
      <c r="A29" s="11"/>
      <c r="B29" s="11"/>
      <c r="C29" s="11"/>
      <c r="D29" s="11"/>
      <c r="E29" s="11"/>
      <c r="F29" s="11"/>
      <c r="H29" s="11"/>
      <c r="I29" s="11"/>
      <c r="J29" s="11"/>
      <c r="K29" s="11"/>
      <c r="L29" s="11"/>
      <c r="M29" s="11"/>
      <c r="N29" s="11"/>
    </row>
    <row r="30" spans="1:14" x14ac:dyDescent="0.25">
      <c r="A30" s="11"/>
      <c r="B30" s="11"/>
      <c r="C30" s="11"/>
      <c r="D30" s="11"/>
      <c r="E30" s="11"/>
      <c r="F30" s="11"/>
      <c r="H30" s="11"/>
      <c r="I30" s="11"/>
      <c r="J30" s="11"/>
      <c r="K30" s="11"/>
      <c r="L30" s="11"/>
      <c r="M30" s="11"/>
      <c r="N30" s="11"/>
    </row>
    <row r="31" spans="1:14" x14ac:dyDescent="0.25">
      <c r="A31" s="11"/>
      <c r="B31" s="11"/>
      <c r="C31" s="11"/>
      <c r="D31" s="11"/>
      <c r="E31" s="11"/>
      <c r="F31" s="11"/>
      <c r="H31" s="11"/>
      <c r="I31" s="11"/>
      <c r="J31" s="11"/>
      <c r="K31" s="11"/>
      <c r="L31" s="11"/>
      <c r="M31" s="11"/>
      <c r="N31" s="11"/>
    </row>
    <row r="32" spans="1:14" x14ac:dyDescent="0.25">
      <c r="A32" s="11"/>
      <c r="B32" s="11"/>
      <c r="C32" s="11"/>
      <c r="D32" s="11"/>
      <c r="E32" s="11"/>
      <c r="F32" s="11"/>
      <c r="H32" s="11"/>
      <c r="I32" s="11"/>
      <c r="J32" s="11"/>
      <c r="K32" s="11"/>
      <c r="L32" s="11"/>
      <c r="M32" s="11"/>
      <c r="N32" s="11"/>
    </row>
    <row r="33" spans="1:14" x14ac:dyDescent="0.25">
      <c r="A33" s="11"/>
      <c r="B33" s="11"/>
      <c r="C33" s="11"/>
      <c r="D33" s="11"/>
      <c r="E33" s="11"/>
      <c r="F33" s="11"/>
      <c r="H33" s="11"/>
      <c r="I33" s="11"/>
      <c r="J33" s="11"/>
      <c r="K33" s="11"/>
      <c r="L33" s="11"/>
      <c r="M33" s="11"/>
      <c r="N33" s="11"/>
    </row>
    <row r="34" spans="1:14" x14ac:dyDescent="0.25">
      <c r="A34" s="11"/>
      <c r="B34" s="11"/>
      <c r="C34" s="11"/>
      <c r="D34" s="11"/>
      <c r="E34" s="11"/>
      <c r="F34" s="11"/>
      <c r="H34" s="11"/>
      <c r="I34" s="11"/>
      <c r="J34" s="11"/>
      <c r="K34" s="11"/>
      <c r="L34" s="11"/>
      <c r="M34" s="11"/>
      <c r="N34" s="11"/>
    </row>
    <row r="35" spans="1:14" x14ac:dyDescent="0.25">
      <c r="A35" s="11"/>
      <c r="B35" s="11"/>
      <c r="C35" s="11"/>
      <c r="D35" s="11"/>
      <c r="E35" s="11"/>
      <c r="F35" s="11"/>
      <c r="H35" s="11"/>
      <c r="I35" s="11"/>
      <c r="J35" s="11"/>
      <c r="K35" s="11"/>
      <c r="L35" s="11"/>
      <c r="M35" s="11"/>
      <c r="N35" s="11"/>
    </row>
    <row r="36" spans="1:14" x14ac:dyDescent="0.25">
      <c r="B36" s="11"/>
      <c r="C36" s="11"/>
      <c r="D36" s="11"/>
      <c r="E36" s="11"/>
      <c r="F36" s="11"/>
      <c r="H36" s="11"/>
      <c r="I36" s="11"/>
      <c r="J36" s="11"/>
      <c r="K36" s="11"/>
      <c r="L36" s="11"/>
      <c r="M36" s="11"/>
      <c r="N36" s="11"/>
    </row>
    <row r="37" spans="1:14" x14ac:dyDescent="0.25">
      <c r="A37" s="91" t="s">
        <v>79</v>
      </c>
      <c r="B37" s="11"/>
      <c r="C37" s="11"/>
      <c r="D37" s="11"/>
      <c r="E37" s="11"/>
      <c r="F37" s="11"/>
      <c r="H37" s="11"/>
      <c r="I37" s="11"/>
      <c r="J37" s="11"/>
      <c r="K37" s="11"/>
      <c r="L37" s="11"/>
      <c r="M37" s="11"/>
      <c r="N37" s="11"/>
    </row>
    <row r="38" spans="1:14" x14ac:dyDescent="0.25">
      <c r="A38" s="11"/>
      <c r="B38" s="11"/>
      <c r="C38" s="11"/>
      <c r="D38" s="11"/>
      <c r="E38" s="11"/>
      <c r="F38" s="11"/>
      <c r="H38" s="11"/>
      <c r="I38" s="11"/>
      <c r="J38" s="11"/>
      <c r="K38" s="11"/>
      <c r="L38" s="11"/>
      <c r="M38" s="11"/>
      <c r="N38" s="11"/>
    </row>
  </sheetData>
  <mergeCells count="2">
    <mergeCell ref="A1:E1"/>
    <mergeCell ref="H1:L1"/>
  </mergeCells>
  <pageMargins left="0.7" right="0.7" top="0.75" bottom="0.75" header="0.3" footer="0.3"/>
  <pageSetup scale="44"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40"/>
  <sheetViews>
    <sheetView showGridLines="0" view="pageBreakPreview" topLeftCell="D4" zoomScale="85" zoomScaleNormal="100" zoomScaleSheetLayoutView="85" workbookViewId="0">
      <selection activeCell="Q42" sqref="Q42"/>
    </sheetView>
  </sheetViews>
  <sheetFormatPr baseColWidth="10" defaultRowHeight="15" x14ac:dyDescent="0.25"/>
  <cols>
    <col min="1" max="1" width="14" customWidth="1"/>
    <col min="2" max="2" width="12.5703125" bestFit="1" customWidth="1"/>
    <col min="3" max="3" width="12.7109375" customWidth="1"/>
    <col min="4" max="4" width="10.85546875" customWidth="1"/>
    <col min="5" max="5" width="15.28515625" customWidth="1"/>
    <col min="6" max="6" width="12.5703125" bestFit="1" customWidth="1"/>
    <col min="7" max="7" width="12.5703125" customWidth="1"/>
    <col min="8" max="8" width="6.7109375" customWidth="1"/>
    <col min="9" max="9" width="12.7109375" customWidth="1"/>
    <col min="10" max="10" width="7.85546875" customWidth="1"/>
    <col min="11" max="11" width="10.28515625" customWidth="1"/>
    <col min="15" max="15" width="11.42578125" customWidth="1"/>
    <col min="16" max="16" width="5.5703125" customWidth="1"/>
    <col min="19" max="19" width="2.85546875" customWidth="1"/>
  </cols>
  <sheetData>
    <row r="1" spans="1:11" x14ac:dyDescent="0.25">
      <c r="A1" s="51" t="s">
        <v>84</v>
      </c>
      <c r="B1" s="107" t="s">
        <v>47</v>
      </c>
      <c r="C1" s="107"/>
      <c r="D1" s="107" t="s">
        <v>48</v>
      </c>
      <c r="E1" s="107"/>
      <c r="F1" s="21"/>
      <c r="G1" s="21"/>
      <c r="H1" s="21"/>
      <c r="I1" s="21"/>
      <c r="J1" s="21"/>
      <c r="K1" s="21"/>
    </row>
    <row r="2" spans="1:11" x14ac:dyDescent="0.25">
      <c r="B2" s="14" t="s">
        <v>35</v>
      </c>
      <c r="C2" s="14" t="s">
        <v>36</v>
      </c>
      <c r="D2" s="14" t="s">
        <v>35</v>
      </c>
      <c r="E2" s="14" t="s">
        <v>36</v>
      </c>
      <c r="F2" s="21"/>
      <c r="G2" s="21"/>
      <c r="H2" s="21"/>
      <c r="I2" s="21"/>
      <c r="J2" s="21"/>
      <c r="K2" s="21"/>
    </row>
    <row r="3" spans="1:11" x14ac:dyDescent="0.25">
      <c r="A3">
        <v>2011</v>
      </c>
      <c r="B3" s="9">
        <v>9.4649914149045564</v>
      </c>
      <c r="C3" s="9">
        <v>15.128106847981018</v>
      </c>
      <c r="D3" s="9">
        <v>4.6272598829830658</v>
      </c>
      <c r="E3" s="9">
        <v>6.454332400488628</v>
      </c>
      <c r="F3" s="21"/>
      <c r="G3" s="58"/>
      <c r="H3" s="21"/>
      <c r="I3" s="59"/>
      <c r="J3" s="59"/>
      <c r="K3" s="21"/>
    </row>
    <row r="4" spans="1:11" x14ac:dyDescent="0.25">
      <c r="A4">
        <v>2012</v>
      </c>
      <c r="B4" s="54">
        <v>9.4361361276707036</v>
      </c>
      <c r="C4" s="54">
        <v>15.111690871756874</v>
      </c>
      <c r="D4" s="54">
        <v>4.8963047143670488</v>
      </c>
      <c r="E4" s="54">
        <v>5.8538353541384414</v>
      </c>
      <c r="F4" s="21"/>
      <c r="G4" s="58"/>
      <c r="H4" s="21"/>
      <c r="I4" s="21"/>
      <c r="J4" s="21"/>
      <c r="K4" s="21"/>
    </row>
    <row r="5" spans="1:11" x14ac:dyDescent="0.25">
      <c r="A5">
        <v>2013</v>
      </c>
      <c r="B5" s="54">
        <v>8.2176961156439639</v>
      </c>
      <c r="C5" s="54">
        <v>13.897331245392808</v>
      </c>
      <c r="D5" s="54">
        <v>5.0319386925932452</v>
      </c>
      <c r="E5" s="54">
        <v>5.5568420520633222</v>
      </c>
      <c r="F5" s="21"/>
      <c r="G5" s="58"/>
      <c r="H5" s="21"/>
      <c r="I5" s="21"/>
      <c r="J5" s="21"/>
      <c r="K5" s="21"/>
    </row>
    <row r="6" spans="1:11" x14ac:dyDescent="0.25">
      <c r="A6">
        <v>2014</v>
      </c>
      <c r="B6" s="54">
        <v>8.5716316618532762</v>
      </c>
      <c r="C6" s="54">
        <v>14.225301064274616</v>
      </c>
      <c r="D6" s="54">
        <v>5.0633477418278394</v>
      </c>
      <c r="E6" s="54">
        <v>4.774986266432351</v>
      </c>
      <c r="F6" s="59"/>
      <c r="G6" s="58"/>
      <c r="H6" s="21"/>
      <c r="I6" s="59"/>
      <c r="J6" s="59"/>
      <c r="K6" s="21"/>
    </row>
    <row r="7" spans="1:11" x14ac:dyDescent="0.25">
      <c r="B7" s="55"/>
      <c r="C7" s="55"/>
      <c r="D7" s="55"/>
      <c r="E7" s="55"/>
      <c r="F7" s="59"/>
      <c r="G7" s="21"/>
      <c r="H7" s="21"/>
      <c r="I7" s="21"/>
      <c r="J7" s="21"/>
      <c r="K7" s="21"/>
    </row>
    <row r="8" spans="1:11" x14ac:dyDescent="0.25">
      <c r="F8" s="21"/>
      <c r="G8" s="21"/>
      <c r="H8" s="21"/>
      <c r="I8" s="21"/>
      <c r="J8" s="21"/>
      <c r="K8" s="21"/>
    </row>
    <row r="9" spans="1:11" x14ac:dyDescent="0.25">
      <c r="A9" s="51" t="s">
        <v>53</v>
      </c>
      <c r="B9" s="107" t="s">
        <v>47</v>
      </c>
      <c r="C9" s="107"/>
      <c r="D9" s="107" t="s">
        <v>48</v>
      </c>
      <c r="E9" s="107"/>
      <c r="F9" s="21"/>
      <c r="G9" s="21"/>
      <c r="H9" s="21"/>
      <c r="I9" s="21"/>
      <c r="J9" s="21"/>
      <c r="K9" s="21"/>
    </row>
    <row r="10" spans="1:11" x14ac:dyDescent="0.25">
      <c r="B10" s="14" t="s">
        <v>35</v>
      </c>
      <c r="C10" s="14" t="s">
        <v>36</v>
      </c>
      <c r="D10" s="14" t="s">
        <v>35</v>
      </c>
      <c r="E10" s="14" t="s">
        <v>36</v>
      </c>
      <c r="F10" s="21"/>
      <c r="G10" s="21"/>
      <c r="H10" s="21"/>
      <c r="I10" s="21"/>
      <c r="J10" s="21"/>
      <c r="K10" s="21"/>
    </row>
    <row r="11" spans="1:11" x14ac:dyDescent="0.25">
      <c r="A11">
        <v>2011</v>
      </c>
      <c r="B11" s="9">
        <v>9.3669450385802051</v>
      </c>
      <c r="C11" s="9">
        <v>12.021913426033489</v>
      </c>
      <c r="D11" s="9">
        <v>5.980283577101682</v>
      </c>
      <c r="E11" s="9">
        <v>3.3816232491202829</v>
      </c>
      <c r="F11" s="21"/>
      <c r="G11" s="58"/>
      <c r="H11" s="21"/>
      <c r="I11" s="59"/>
      <c r="J11" s="59"/>
      <c r="K11" s="21"/>
    </row>
    <row r="12" spans="1:11" x14ac:dyDescent="0.25">
      <c r="A12">
        <v>2012</v>
      </c>
      <c r="B12" s="54">
        <v>9.9319731949384789</v>
      </c>
      <c r="C12" s="54">
        <v>11.448612371352867</v>
      </c>
      <c r="D12" s="54">
        <v>7.2921854212250752</v>
      </c>
      <c r="E12" s="54">
        <v>3.2189297682829805</v>
      </c>
      <c r="F12" s="60"/>
      <c r="G12" s="58"/>
      <c r="H12" s="21"/>
      <c r="I12" s="21"/>
      <c r="J12" s="21"/>
      <c r="K12" s="21"/>
    </row>
    <row r="13" spans="1:11" x14ac:dyDescent="0.25">
      <c r="A13">
        <v>2013</v>
      </c>
      <c r="B13" s="9">
        <v>7.8149450988092193</v>
      </c>
      <c r="C13" s="9">
        <v>12.599736099660252</v>
      </c>
      <c r="D13" s="9">
        <v>9.9317612275830633</v>
      </c>
      <c r="E13" s="9">
        <v>3.5647164438299321</v>
      </c>
      <c r="F13" s="59"/>
      <c r="G13" s="58"/>
      <c r="H13" s="21"/>
      <c r="I13" s="21"/>
      <c r="J13" s="21"/>
      <c r="K13" s="21"/>
    </row>
    <row r="14" spans="1:11" x14ac:dyDescent="0.25">
      <c r="A14">
        <v>2014</v>
      </c>
      <c r="B14" s="9">
        <v>8.3176098577269464</v>
      </c>
      <c r="C14" s="9">
        <v>12.395369453139063</v>
      </c>
      <c r="D14" s="9">
        <v>8.7976303389095598</v>
      </c>
      <c r="E14" s="9">
        <v>3.8648963843683117</v>
      </c>
      <c r="F14" s="21"/>
      <c r="G14" s="58"/>
      <c r="H14" s="21"/>
      <c r="I14" s="59"/>
      <c r="J14" s="59"/>
      <c r="K14" s="21"/>
    </row>
    <row r="15" spans="1:11" x14ac:dyDescent="0.25">
      <c r="F15" s="21"/>
      <c r="G15" s="21"/>
      <c r="H15" s="21"/>
      <c r="I15" s="21"/>
      <c r="J15" s="21"/>
      <c r="K15" s="21"/>
    </row>
    <row r="18" spans="2:37" x14ac:dyDescent="0.25">
      <c r="AF18" s="56"/>
      <c r="AK18" s="56"/>
    </row>
    <row r="19" spans="2:37" x14ac:dyDescent="0.25">
      <c r="B19" s="56" t="s">
        <v>56</v>
      </c>
      <c r="G19" s="56" t="s">
        <v>57</v>
      </c>
    </row>
    <row r="33" spans="2:14" x14ac:dyDescent="0.25">
      <c r="N33" s="21"/>
    </row>
    <row r="34" spans="2:14" x14ac:dyDescent="0.25">
      <c r="N34" s="57"/>
    </row>
    <row r="35" spans="2:14" x14ac:dyDescent="0.25">
      <c r="B35" s="93" t="s">
        <v>59</v>
      </c>
    </row>
    <row r="36" spans="2:14" x14ac:dyDescent="0.25">
      <c r="B36" s="88" t="s">
        <v>60</v>
      </c>
    </row>
    <row r="40" spans="2:14" x14ac:dyDescent="0.25">
      <c r="B40" s="21"/>
    </row>
  </sheetData>
  <mergeCells count="4">
    <mergeCell ref="B1:C1"/>
    <mergeCell ref="D1:E1"/>
    <mergeCell ref="B9:C9"/>
    <mergeCell ref="D9:E9"/>
  </mergeCells>
  <pageMargins left="0.7" right="0.7" top="0.75" bottom="0.75" header="0.3" footer="0.3"/>
  <pageSetup scale="64"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0"/>
  <sheetViews>
    <sheetView showGridLines="0" view="pageBreakPreview" topLeftCell="D1" zoomScale="85" zoomScaleNormal="100" zoomScaleSheetLayoutView="85" workbookViewId="0">
      <selection activeCell="I32" sqref="I32"/>
    </sheetView>
  </sheetViews>
  <sheetFormatPr baseColWidth="10" defaultRowHeight="15" x14ac:dyDescent="0.25"/>
  <cols>
    <col min="2" max="2" width="12.5703125" bestFit="1" customWidth="1"/>
    <col min="3" max="4" width="12.7109375" customWidth="1"/>
    <col min="5" max="6" width="12.5703125" bestFit="1" customWidth="1"/>
    <col min="7" max="7" width="12.5703125" customWidth="1"/>
    <col min="8" max="8" width="6.7109375" customWidth="1"/>
    <col min="9" max="9" width="12.7109375" customWidth="1"/>
    <col min="10" max="10" width="7.85546875" customWidth="1"/>
    <col min="11" max="11" width="10.28515625" customWidth="1"/>
    <col min="15" max="15" width="11.42578125" customWidth="1"/>
    <col min="16" max="16" width="5.5703125" customWidth="1"/>
    <col min="19" max="19" width="2.85546875" customWidth="1"/>
  </cols>
  <sheetData>
    <row r="1" spans="1:37" x14ac:dyDescent="0.25">
      <c r="A1" s="51"/>
      <c r="B1" s="108" t="s">
        <v>45</v>
      </c>
      <c r="C1" s="108"/>
      <c r="D1" s="108"/>
      <c r="E1" s="108" t="s">
        <v>46</v>
      </c>
      <c r="F1" s="108"/>
      <c r="G1" s="108"/>
      <c r="H1" s="107"/>
      <c r="I1" s="107"/>
      <c r="J1" s="107"/>
      <c r="K1" s="107"/>
    </row>
    <row r="2" spans="1:37" x14ac:dyDescent="0.25">
      <c r="B2" s="14" t="s">
        <v>49</v>
      </c>
      <c r="C2" s="14" t="s">
        <v>50</v>
      </c>
      <c r="D2" s="52" t="s">
        <v>85</v>
      </c>
      <c r="E2" s="14" t="s">
        <v>51</v>
      </c>
      <c r="F2" s="14" t="s">
        <v>52</v>
      </c>
      <c r="G2" s="52" t="s">
        <v>86</v>
      </c>
      <c r="H2" s="14"/>
      <c r="I2" s="14"/>
      <c r="J2" s="14"/>
      <c r="K2" s="14"/>
    </row>
    <row r="3" spans="1:37" x14ac:dyDescent="0.25">
      <c r="A3">
        <v>2011</v>
      </c>
      <c r="B3" s="9">
        <v>0.473679919665909</v>
      </c>
      <c r="C3" s="9">
        <v>5.5943395681075501</v>
      </c>
      <c r="D3" s="9">
        <v>0.5626377791166004</v>
      </c>
      <c r="E3" s="9">
        <v>0.15938776768583016</v>
      </c>
      <c r="F3" s="9">
        <v>1.0345653286095471</v>
      </c>
      <c r="G3" s="9">
        <v>0.17459165308421709</v>
      </c>
      <c r="H3" s="9"/>
      <c r="I3" s="9"/>
      <c r="J3" s="9"/>
      <c r="K3" s="9"/>
    </row>
    <row r="4" spans="1:37" x14ac:dyDescent="0.25">
      <c r="A4">
        <v>2012</v>
      </c>
      <c r="B4" s="9">
        <v>0.95796448977770365</v>
      </c>
      <c r="C4" s="9">
        <v>5.5077401752150088</v>
      </c>
      <c r="D4" s="9">
        <v>1.0647223633783223</v>
      </c>
      <c r="E4" s="9">
        <v>0.49114762329354683</v>
      </c>
      <c r="F4" s="9">
        <v>2.9156650518951772</v>
      </c>
      <c r="G4" s="9">
        <v>0.54803753239689457</v>
      </c>
      <c r="H4" s="54"/>
      <c r="I4" s="54"/>
      <c r="J4" s="54"/>
      <c r="K4" s="54"/>
    </row>
    <row r="5" spans="1:37" x14ac:dyDescent="0.25">
      <c r="A5">
        <v>2013</v>
      </c>
      <c r="B5" s="9">
        <v>1.4979022333402765</v>
      </c>
      <c r="C5" s="9">
        <v>6.6484423720230401</v>
      </c>
      <c r="D5" s="9">
        <v>1.5570481548626347</v>
      </c>
      <c r="E5" s="9">
        <v>0.36433529179215673</v>
      </c>
      <c r="F5" s="9">
        <v>1.5864645428740647</v>
      </c>
      <c r="G5" s="9">
        <v>0.37836954040072229</v>
      </c>
      <c r="H5" s="9"/>
      <c r="I5" s="9"/>
      <c r="J5" s="9"/>
      <c r="K5" s="9"/>
    </row>
    <row r="6" spans="1:37" x14ac:dyDescent="0.25">
      <c r="A6">
        <v>2014</v>
      </c>
      <c r="B6" s="9">
        <v>2.765772951752326</v>
      </c>
      <c r="C6" s="9">
        <v>11.200623685533561</v>
      </c>
      <c r="D6" s="9">
        <v>2.858419263480553</v>
      </c>
      <c r="E6" s="9">
        <v>1.258789119478819</v>
      </c>
      <c r="F6" s="9">
        <v>6.0401746680558279</v>
      </c>
      <c r="G6" s="9">
        <v>1.3113066743244783</v>
      </c>
      <c r="H6" s="9"/>
      <c r="I6" s="9"/>
      <c r="J6" s="9"/>
      <c r="K6" s="9"/>
    </row>
    <row r="7" spans="1:37" x14ac:dyDescent="0.25">
      <c r="G7" s="18"/>
    </row>
    <row r="8" spans="1:37" x14ac:dyDescent="0.25">
      <c r="AF8" s="56"/>
      <c r="AK8" s="56"/>
    </row>
    <row r="9" spans="1:37" x14ac:dyDescent="0.25">
      <c r="B9" s="56" t="s">
        <v>116</v>
      </c>
      <c r="I9" s="56" t="s">
        <v>117</v>
      </c>
      <c r="T9" s="56"/>
      <c r="Y9" s="56"/>
    </row>
    <row r="23" spans="2:32" x14ac:dyDescent="0.25">
      <c r="AF23" s="21"/>
    </row>
    <row r="24" spans="2:32" x14ac:dyDescent="0.25">
      <c r="AF24" s="57"/>
    </row>
    <row r="25" spans="2:32" x14ac:dyDescent="0.25">
      <c r="T25" s="21"/>
    </row>
    <row r="30" spans="2:32" x14ac:dyDescent="0.25">
      <c r="B30" s="93" t="s">
        <v>58</v>
      </c>
    </row>
  </sheetData>
  <mergeCells count="4">
    <mergeCell ref="B1:D1"/>
    <mergeCell ref="E1:G1"/>
    <mergeCell ref="H1:I1"/>
    <mergeCell ref="J1:K1"/>
  </mergeCells>
  <pageMargins left="0.7" right="0.7" top="0.75" bottom="0.75" header="0.3" footer="0.3"/>
  <pageSetup scale="5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3"/>
  <sheetViews>
    <sheetView showGridLines="0" view="pageBreakPreview" zoomScale="85" zoomScaleNormal="100" zoomScaleSheetLayoutView="85" workbookViewId="0">
      <selection activeCell="E27" sqref="E27"/>
    </sheetView>
  </sheetViews>
  <sheetFormatPr baseColWidth="10" defaultRowHeight="15" x14ac:dyDescent="0.25"/>
  <cols>
    <col min="1" max="1" width="4.140625" customWidth="1"/>
    <col min="2" max="3" width="47.7109375" customWidth="1"/>
    <col min="4" max="4" width="21.5703125" bestFit="1" customWidth="1"/>
    <col min="5" max="5" width="20.42578125" bestFit="1" customWidth="1"/>
    <col min="6" max="6" width="21.5703125" bestFit="1" customWidth="1"/>
    <col min="7" max="7" width="17.140625" customWidth="1"/>
  </cols>
  <sheetData>
    <row r="1" spans="2:4" ht="10.5" customHeight="1" thickBot="1" x14ac:dyDescent="0.3"/>
    <row r="2" spans="2:4" ht="15.75" thickBot="1" x14ac:dyDescent="0.3">
      <c r="B2" s="112" t="s">
        <v>118</v>
      </c>
      <c r="C2" s="112"/>
    </row>
    <row r="3" spans="2:4" x14ac:dyDescent="0.25">
      <c r="B3" s="70" t="s">
        <v>87</v>
      </c>
      <c r="C3" s="71">
        <v>1743823</v>
      </c>
    </row>
    <row r="4" spans="2:4" x14ac:dyDescent="0.25">
      <c r="B4" s="72" t="s">
        <v>88</v>
      </c>
      <c r="C4" s="73">
        <v>35835.222218155002</v>
      </c>
    </row>
    <row r="5" spans="2:4" x14ac:dyDescent="0.25">
      <c r="B5" s="72" t="s">
        <v>89</v>
      </c>
      <c r="C5" s="74">
        <v>21.794159370744161</v>
      </c>
    </row>
    <row r="6" spans="2:4" x14ac:dyDescent="0.25">
      <c r="B6" s="72" t="s">
        <v>90</v>
      </c>
      <c r="C6" s="73">
        <v>19.969247662811856</v>
      </c>
    </row>
    <row r="7" spans="2:4" x14ac:dyDescent="0.25">
      <c r="B7" s="72" t="s">
        <v>91</v>
      </c>
      <c r="C7" s="73">
        <v>6.782849858986971</v>
      </c>
    </row>
    <row r="8" spans="2:4" x14ac:dyDescent="0.25">
      <c r="B8" s="72" t="s">
        <v>92</v>
      </c>
      <c r="C8" s="73">
        <f>3585655568828.54/(10^9)</f>
        <v>3585.6555688285403</v>
      </c>
      <c r="D8" s="4"/>
    </row>
    <row r="9" spans="2:4" x14ac:dyDescent="0.25">
      <c r="B9" s="72" t="s">
        <v>93</v>
      </c>
      <c r="C9" s="73">
        <v>28.168534036667857</v>
      </c>
      <c r="D9" s="4"/>
    </row>
    <row r="10" spans="2:4" x14ac:dyDescent="0.25">
      <c r="B10" s="72" t="s">
        <v>94</v>
      </c>
      <c r="C10" s="74">
        <v>9.9932883948130051</v>
      </c>
    </row>
    <row r="11" spans="2:4" x14ac:dyDescent="0.25">
      <c r="B11" s="72" t="s">
        <v>95</v>
      </c>
      <c r="C11" s="73">
        <f>1716683296760.05/(10^9)</f>
        <v>1716.6832967600501</v>
      </c>
    </row>
    <row r="12" spans="2:4" x14ac:dyDescent="0.25">
      <c r="B12" s="72" t="s">
        <v>96</v>
      </c>
      <c r="C12" s="73">
        <v>35.178276588043076</v>
      </c>
    </row>
    <row r="13" spans="2:4" ht="15.75" thickBot="1" x14ac:dyDescent="0.3">
      <c r="B13" s="75" t="s">
        <v>97</v>
      </c>
      <c r="C13" s="74">
        <v>4.7835568648960338</v>
      </c>
    </row>
    <row r="14" spans="2:4" x14ac:dyDescent="0.25">
      <c r="C14" s="76"/>
    </row>
    <row r="15" spans="2:4" x14ac:dyDescent="0.25">
      <c r="B15" s="77" t="s">
        <v>98</v>
      </c>
    </row>
    <row r="16" spans="2:4" x14ac:dyDescent="0.25">
      <c r="B16" s="77" t="s">
        <v>99</v>
      </c>
    </row>
    <row r="23" spans="9:9" x14ac:dyDescent="0.25">
      <c r="I23" s="2"/>
    </row>
  </sheetData>
  <mergeCells count="1">
    <mergeCell ref="B2:C2"/>
  </mergeCells>
  <pageMargins left="0.7" right="0.7" top="0.75" bottom="0.75" header="0.3" footer="0.3"/>
  <pageSetup scale="90"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
  <sheetViews>
    <sheetView showGridLines="0" view="pageBreakPreview" zoomScale="85" zoomScaleNormal="100" zoomScaleSheetLayoutView="85" workbookViewId="0">
      <selection activeCell="E20" sqref="E20"/>
    </sheetView>
  </sheetViews>
  <sheetFormatPr baseColWidth="10" defaultRowHeight="15" x14ac:dyDescent="0.25"/>
  <cols>
    <col min="1" max="1" width="57.7109375" customWidth="1"/>
    <col min="2" max="5" width="7.7109375" customWidth="1"/>
  </cols>
  <sheetData>
    <row r="1" spans="1:5" x14ac:dyDescent="0.25">
      <c r="A1" s="89" t="s">
        <v>119</v>
      </c>
    </row>
    <row r="2" spans="1:5" ht="6.75" customHeight="1" thickBot="1" x14ac:dyDescent="0.3">
      <c r="A2" s="78"/>
      <c r="B2" s="78"/>
      <c r="C2" s="78"/>
      <c r="D2" s="78"/>
      <c r="E2" s="78"/>
    </row>
    <row r="3" spans="1:5" ht="15.75" thickBot="1" x14ac:dyDescent="0.3">
      <c r="A3" s="78"/>
      <c r="B3" s="79" t="s">
        <v>100</v>
      </c>
      <c r="C3" s="79" t="s">
        <v>101</v>
      </c>
      <c r="D3" s="79" t="s">
        <v>102</v>
      </c>
      <c r="E3" s="79" t="s">
        <v>103</v>
      </c>
    </row>
    <row r="4" spans="1:5" s="82" customFormat="1" ht="18" customHeight="1" x14ac:dyDescent="0.25">
      <c r="A4" s="80" t="s">
        <v>104</v>
      </c>
      <c r="B4" s="81">
        <v>4.4341966485995847</v>
      </c>
      <c r="C4" s="81">
        <v>5.978206355421527</v>
      </c>
      <c r="D4" s="81">
        <v>8.9663333561158112</v>
      </c>
      <c r="E4" s="81">
        <v>18.480735218670148</v>
      </c>
    </row>
    <row r="5" spans="1:5" s="82" customFormat="1" ht="18" customHeight="1" x14ac:dyDescent="0.25">
      <c r="A5" s="80" t="s">
        <v>105</v>
      </c>
      <c r="B5" s="81">
        <v>2.5154726302123929</v>
      </c>
      <c r="C5" s="81">
        <v>3.3913729264970605</v>
      </c>
      <c r="D5" s="81">
        <v>5.0865056148993677</v>
      </c>
      <c r="E5" s="81">
        <v>10.483924668394859</v>
      </c>
    </row>
    <row r="6" spans="1:5" s="82" customFormat="1" ht="18" customHeight="1" x14ac:dyDescent="0.25">
      <c r="A6" s="80" t="s">
        <v>106</v>
      </c>
      <c r="B6" s="83">
        <v>0</v>
      </c>
      <c r="C6" s="84">
        <v>0</v>
      </c>
      <c r="D6" s="84">
        <v>3</v>
      </c>
      <c r="E6" s="84">
        <v>10</v>
      </c>
    </row>
    <row r="7" spans="1:5" s="82" customFormat="1" ht="18" customHeight="1" x14ac:dyDescent="0.25">
      <c r="A7" s="80" t="s">
        <v>107</v>
      </c>
      <c r="B7" s="83">
        <v>5</v>
      </c>
      <c r="C7" s="84">
        <v>8</v>
      </c>
      <c r="D7" s="84">
        <v>12</v>
      </c>
      <c r="E7" s="84">
        <v>18</v>
      </c>
    </row>
    <row r="8" spans="1:5" s="82" customFormat="1" ht="18" customHeight="1" x14ac:dyDescent="0.25">
      <c r="A8" s="80" t="s">
        <v>108</v>
      </c>
      <c r="B8" s="85">
        <v>0</v>
      </c>
      <c r="C8" s="81">
        <v>0</v>
      </c>
      <c r="D8" s="81">
        <v>0.547151753899768</v>
      </c>
      <c r="E8" s="81">
        <v>5.2046461691382957</v>
      </c>
    </row>
    <row r="9" spans="1:5" s="82" customFormat="1" ht="18" customHeight="1" thickBot="1" x14ac:dyDescent="0.3">
      <c r="A9" s="86" t="s">
        <v>109</v>
      </c>
      <c r="B9" s="87">
        <v>8.2632721768879058</v>
      </c>
      <c r="C9" s="87">
        <v>10.415144587323393</v>
      </c>
      <c r="D9" s="87">
        <v>11.03701639084834</v>
      </c>
      <c r="E9" s="87">
        <v>17.014825898334298</v>
      </c>
    </row>
    <row r="10" spans="1:5" x14ac:dyDescent="0.25">
      <c r="B10" s="88"/>
      <c r="C10" s="88"/>
      <c r="D10" s="88"/>
      <c r="E10" s="88"/>
    </row>
    <row r="11" spans="1:5" x14ac:dyDescent="0.25">
      <c r="A11" s="77" t="s">
        <v>110</v>
      </c>
    </row>
    <row r="12" spans="1:5" x14ac:dyDescent="0.25">
      <c r="A12" s="77" t="s">
        <v>111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11</vt:i4>
      </vt:variant>
    </vt:vector>
  </HeadingPairs>
  <TitlesOfParts>
    <vt:vector size="24" baseType="lpstr">
      <vt:lpstr>Gráifco 32A</vt:lpstr>
      <vt:lpstr>Gráifco 32B</vt:lpstr>
      <vt:lpstr>Gráifco 33A</vt:lpstr>
      <vt:lpstr>Gráfico 33B</vt:lpstr>
      <vt:lpstr>Cuadro 10</vt:lpstr>
      <vt:lpstr>Gráfico 34</vt:lpstr>
      <vt:lpstr>Gráfico 35</vt:lpstr>
      <vt:lpstr>Gráfico 36</vt:lpstr>
      <vt:lpstr>Gráfico 37</vt:lpstr>
      <vt:lpstr>Gráfico 38</vt:lpstr>
      <vt:lpstr>Gráfico 39</vt:lpstr>
      <vt:lpstr>Cuadro 11</vt:lpstr>
      <vt:lpstr>Cuadro 12</vt:lpstr>
      <vt:lpstr>'Cuadro 10'!Área_de_impresión</vt:lpstr>
      <vt:lpstr>'Gráfico 33B'!Área_de_impresión</vt:lpstr>
      <vt:lpstr>'Gráfico 34'!Área_de_impresión</vt:lpstr>
      <vt:lpstr>'Gráfico 35'!Área_de_impresión</vt:lpstr>
      <vt:lpstr>'Gráfico 36'!Área_de_impresión</vt:lpstr>
      <vt:lpstr>'Gráfico 37'!Área_de_impresión</vt:lpstr>
      <vt:lpstr>'Gráfico 38'!Área_de_impresión</vt:lpstr>
      <vt:lpstr>'Gráfico 39'!Área_de_impresión</vt:lpstr>
      <vt:lpstr>'Gráifco 32A'!Área_de_impresión</vt:lpstr>
      <vt:lpstr>'Gráifco 32B'!Área_de_impresión</vt:lpstr>
      <vt:lpstr>'Gráifco 33A'!Área_de_impresión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 Maria Lizarazo Cuellar</dc:creator>
  <cp:lastModifiedBy>Pacheco Bernal Daisy Johana</cp:lastModifiedBy>
  <dcterms:created xsi:type="dcterms:W3CDTF">2015-04-06T19:33:39Z</dcterms:created>
  <dcterms:modified xsi:type="dcterms:W3CDTF">2015-05-11T21:32:56Z</dcterms:modified>
</cp:coreProperties>
</file>