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96" windowWidth="21828" windowHeight="9204"/>
  </bookViews>
  <sheets>
    <sheet name="Ppto aprobado inversion 2016" sheetId="1" r:id="rId1"/>
  </sheets>
  <externalReferences>
    <externalReference r:id="rId2"/>
  </externalReferences>
  <definedNames>
    <definedName name="_xlnm.Print_Area" localSheetId="0">'Ppto aprobado inversion 2016'!$B$3:$E$27</definedName>
  </definedNames>
  <calcPr calcId="144525" iterate="1"/>
</workbook>
</file>

<file path=xl/calcChain.xml><?xml version="1.0" encoding="utf-8"?>
<calcChain xmlns="http://schemas.openxmlformats.org/spreadsheetml/2006/main">
  <c r="E27" i="1" l="1"/>
  <c r="E21" i="1" l="1"/>
  <c r="D20" i="1"/>
  <c r="D19" i="1"/>
  <c r="D18" i="1"/>
  <c r="D17" i="1"/>
  <c r="D15" i="1"/>
  <c r="D14" i="1"/>
  <c r="D13" i="1"/>
  <c r="D11" i="1"/>
  <c r="D10" i="1"/>
  <c r="D9" i="1"/>
  <c r="E7" i="1"/>
  <c r="E16" i="1" l="1"/>
  <c r="E12" i="1"/>
  <c r="E8" i="1" l="1"/>
  <c r="E23" i="1" s="1"/>
</calcChain>
</file>

<file path=xl/sharedStrings.xml><?xml version="1.0" encoding="utf-8"?>
<sst xmlns="http://schemas.openxmlformats.org/spreadsheetml/2006/main" count="20" uniqueCount="18">
  <si>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</si>
  <si>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</si>
  <si>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</si>
  <si>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</si>
  <si>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</si>
  <si>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</si>
  <si>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</si>
  <si>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</si>
  <si>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</si>
  <si>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</si>
  <si>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</si>
  <si>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</si>
  <si>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</si>
  <si>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</si>
  <si>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</si>
  <si>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</si>
  <si>
    <t>Ejecución Presupuesto de Inversión a septiembre de 2016</t>
  </si>
  <si>
    <t>Inventarios Plantas Industriales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</si>
</sst>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uzmava\Documents\DPP\INVERSI&#211;N%202016\Conciliaci&#243;n\SIPRES\Conciliaci&#243;n%20SIPRES%20-%20Sept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4"/>
      <sheetName val="Plurianual Imprenta"/>
      <sheetName val="Plurianual (2)"/>
      <sheetName val="Variación 2013-2014"/>
      <sheetName val="Plurianual corriendo Medellín-1"/>
      <sheetName val="Proyectos 2015 (2)"/>
      <sheetName val="Repro 2015 - 2016"/>
      <sheetName val="Repro 2015 - 2016 Resumido"/>
      <sheetName val="Plurianual Tolosa"/>
      <sheetName val="Diferencia Plurianual"/>
      <sheetName val="Plurianual"/>
      <sheetName val="Plurianual Detallado"/>
      <sheetName val="Plurianual comparativo"/>
      <sheetName val="Plurianual anterior-nuevo"/>
      <sheetName val="Ejec Mensual - Ppto Ini"/>
      <sheetName val="Comprometidos (completo) "/>
      <sheetName val="Proyectos 2016"/>
      <sheetName val="Consulta Inversión base"/>
      <sheetName val="Ejec. Inversión "/>
      <sheetName val="Nota presupuestal"/>
      <sheetName val="SGGSC-Resumen"/>
      <sheetName val="SGGSC-Completo"/>
      <sheetName val="Sop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G10">
            <v>6291.1778857213994</v>
          </cell>
        </row>
        <row r="14">
          <cell r="G14">
            <v>6455.1830053200001</v>
          </cell>
        </row>
        <row r="18">
          <cell r="G18">
            <v>12047.332655819999</v>
          </cell>
        </row>
        <row r="22">
          <cell r="G22">
            <v>1558.3952999999999</v>
          </cell>
        </row>
        <row r="24">
          <cell r="G24">
            <v>4354.029942000001</v>
          </cell>
        </row>
        <row r="29">
          <cell r="G29">
            <v>1874.8981322299999</v>
          </cell>
        </row>
        <row r="31">
          <cell r="G31">
            <v>800.08078</v>
          </cell>
        </row>
        <row r="33">
          <cell r="G33">
            <v>2047.9311639099999</v>
          </cell>
        </row>
        <row r="37">
          <cell r="G37">
            <v>1145.9967362120001</v>
          </cell>
        </row>
        <row r="47">
          <cell r="G47">
            <v>5159.1670000000004</v>
          </cell>
        </row>
        <row r="49">
          <cell r="G49">
            <v>37588.336228887994</v>
          </cell>
        </row>
        <row r="50">
          <cell r="G50">
            <v>1162.3038543500002</v>
          </cell>
        </row>
        <row r="51">
          <cell r="G51">
            <v>75.822253689999997</v>
          </cell>
        </row>
        <row r="52">
          <cell r="G52">
            <v>267.68719815999998</v>
          </cell>
        </row>
        <row r="53">
          <cell r="G53">
            <v>0</v>
          </cell>
        </row>
        <row r="54">
          <cell r="G54">
            <v>536.705106</v>
          </cell>
        </row>
        <row r="55">
          <cell r="G55">
            <v>593.41450200000008</v>
          </cell>
        </row>
        <row r="56">
          <cell r="G56">
            <v>81.167084000000003</v>
          </cell>
        </row>
        <row r="57">
          <cell r="G57">
            <v>0</v>
          </cell>
        </row>
        <row r="68">
          <cell r="G68">
            <v>237816.93085724002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showGridLines="0" tabSelected="1" workbookViewId="0">
      <selection activeCell="C11" sqref="C11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16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0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ht="6" customHeight="1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1</v>
      </c>
      <c r="C7" s="2"/>
      <c r="D7" s="2"/>
      <c r="E7" s="9">
        <f>+'[1]Ejec Mensual - Ppto Ini'!$G$24</f>
        <v>4354.029942000001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2</v>
      </c>
      <c r="C8" s="2"/>
      <c r="D8" s="2"/>
      <c r="E8" s="9">
        <f>SUM(D9:D11)</f>
        <v>20377.413793369997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3</v>
      </c>
      <c r="D9" s="10">
        <f>+'[1]Ejec Mensual - Ppto Ini'!$G$18</f>
        <v>12047.332655819999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4</v>
      </c>
      <c r="D10" s="10">
        <f>+'[1]Ejec Mensual - Ppto Ini'!$G$14</f>
        <v>6455.1830053200001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5</v>
      </c>
      <c r="D11" s="10">
        <f>+'[1]Ejec Mensual - Ppto Ini'!$G$29</f>
        <v>1874.8981322299999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6</v>
      </c>
      <c r="C12" s="2"/>
      <c r="D12" s="2"/>
      <c r="E12" s="9">
        <f>SUM(D13:D15)</f>
        <v>9897.5043496313992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7</v>
      </c>
      <c r="D13" s="10">
        <f>+'[1]Ejec Mensual - Ppto Ini'!$G$22</f>
        <v>1558.3952999999999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8</v>
      </c>
      <c r="D14" s="10">
        <f>+'[1]Ejec Mensual - Ppto Ini'!$G$10</f>
        <v>6291.1778857213994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9</v>
      </c>
      <c r="D15" s="10">
        <f>+'[1]Ejec Mensual - Ppto Ini'!$G$33</f>
        <v>2047.9311639099999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10</v>
      </c>
      <c r="C16" s="2"/>
      <c r="D16" s="2"/>
      <c r="E16" s="9">
        <f>SUM(D17:D20)</f>
        <v>45464.603227087995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11</v>
      </c>
      <c r="D17" s="10">
        <f>+'[1]Ejec Mensual - Ppto Ini'!$G$47</f>
        <v>5159.1670000000004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1</v>
      </c>
      <c r="D18" s="10">
        <f>+'[1]Ejec Mensual - Ppto Ini'!$G$49</f>
        <v>37588.336228887994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2</v>
      </c>
      <c r="D19" s="10">
        <f>+'[1]Ejec Mensual - Ppto Ini'!$G$50+'[1]Ejec Mensual - Ppto Ini'!$G$51+'[1]Ejec Mensual - Ppto Ini'!$G$57</f>
        <v>1238.1261080400002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12</v>
      </c>
      <c r="D20" s="10">
        <f>+'[1]Ejec Mensual - Ppto Ini'!$G$52+'[1]Ejec Mensual - Ppto Ini'!$G$53+'[1]Ejec Mensual - Ppto Ini'!$G$54+'[1]Ejec Mensual - Ppto Ini'!$G$55+'[1]Ejec Mensual - Ppto Ini'!$G$56</f>
        <v>1478.9738901600001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13</v>
      </c>
      <c r="C21" s="2"/>
      <c r="D21" s="2"/>
      <c r="E21" s="9">
        <f>+'[1]Ejec Mensual - Ppto Ini'!$G$31+'[1]Ejec Mensual - Ppto Ini'!$G$37</f>
        <v>1946.0775162120001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14</v>
      </c>
      <c r="C23" s="5"/>
      <c r="D23" s="5"/>
      <c r="E23" s="11">
        <f>SUM(E7:E22)</f>
        <v>82039.628828301386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15</v>
      </c>
      <c r="F25" s="4"/>
      <c r="G25" s="4"/>
      <c r="H25" s="4"/>
      <c r="I25" s="4"/>
      <c r="J25" s="4"/>
      <c r="K25" s="4"/>
      <c r="L25" s="4"/>
    </row>
    <row r="27" spans="2:12" x14ac:dyDescent="0.25">
      <c r="B27" s="2" t="s">
        <v>17</v>
      </c>
      <c r="C27" s="2"/>
      <c r="D27" s="2"/>
      <c r="E27" s="12">
        <f>+'[1]Ejec Mensual - Ppto Ini'!$G$68</f>
        <v>237816.93085724002</v>
      </c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2016</vt:lpstr>
      <vt:lpstr>'Ppto aprobado inversion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Guzmán Valencia Blaidemir</cp:lastModifiedBy>
  <cp:lastPrinted>2016-12-14T20:57:33Z</cp:lastPrinted>
  <dcterms:created xsi:type="dcterms:W3CDTF">2016-02-15T15:55:24Z</dcterms:created>
  <dcterms:modified xsi:type="dcterms:W3CDTF">2016-12-14T20:57:38Z</dcterms:modified>
</cp:coreProperties>
</file>