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go\Downloads\"/>
    </mc:Choice>
  </mc:AlternateContent>
  <xr:revisionPtr revIDLastSave="0" documentId="13_ncr:1_{F3C98EDE-BBA7-497A-A5BF-F62EF07A8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B9" i="1"/>
  <c r="D16" i="1" l="1"/>
  <c r="D15" i="1"/>
  <c r="D14" i="1"/>
  <c r="D13" i="1"/>
  <c r="D12" i="1"/>
  <c r="D11" i="1"/>
  <c r="D10" i="1"/>
  <c r="D9" i="1"/>
  <c r="B8" i="1"/>
  <c r="D8" i="1" s="1"/>
</calcChain>
</file>

<file path=xl/sharedStrings.xml><?xml version="1.0" encoding="utf-8"?>
<sst xmlns="http://schemas.openxmlformats.org/spreadsheetml/2006/main" count="18" uniqueCount="18">
  <si>
    <t>(Millones de pesos)</t>
  </si>
  <si>
    <t>I. Infraestructura</t>
  </si>
  <si>
    <t xml:space="preserve">II. Tecnología </t>
  </si>
  <si>
    <t>VI. Disponibilidad presupuestal flexible</t>
  </si>
  <si>
    <r>
      <rPr>
        <b/>
        <sz val="10"/>
        <color rgb="FF000000"/>
        <rFont val="Calibri"/>
        <family val="2"/>
        <scheme val="minor"/>
      </rPr>
      <t>Fuente:</t>
    </r>
    <r>
      <rPr>
        <sz val="10"/>
        <color rgb="FF000000"/>
        <rFont val="Calibri"/>
        <family val="2"/>
        <scheme val="minor"/>
      </rPr>
      <t xml:space="preserve"> Subgerencia Financiera del Banco de la República.</t>
    </r>
  </si>
  <si>
    <t>IV. Cultural - Bienes de arte y cultura</t>
  </si>
  <si>
    <t>% de
Ejecución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</si>
  <si>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1/</t>
    </r>
  </si>
  <si>
    <r>
      <t>V. Otros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</si>
  <si>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Inventarios</t>
    </r>
    <r>
      <rPr>
        <b/>
        <vertAlign val="superscript"/>
        <sz val="12"/>
        <rFont val="Calibri"/>
        <family val="2"/>
        <scheme val="minor"/>
      </rPr>
      <t>3/</t>
    </r>
  </si>
  <si>
    <t>2/ Incluye maquinaria y equipo, muebles y enseres, y vehículos.</t>
  </si>
  <si>
    <t>Ejecución presupuesto de inversión a marzo 2026</t>
  </si>
  <si>
    <t>Presupuesto
aprobado 
2026</t>
  </si>
  <si>
    <t>Ejecución a marzo
2026</t>
  </si>
  <si>
    <t>Total inversión (I + II + III + IV + V + VI)</t>
  </si>
  <si>
    <t>Total inversión sin disponibilidad presupuestal flexible 
(I + II + III + IV + V)</t>
  </si>
  <si>
    <t>1/ Imprenta de Billetes, Fábrica de Moneda, Tesorería y Técnico Industrial.</t>
  </si>
  <si>
    <t>3/ Imprenta de Billetes, Fábrica de Moneda, Tecnología, Tesorería, Gestión Humana, Cultural y disponibilidad presupuestal flexible.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</si>
</sst>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P_);\(#,##0\)_P"/>
    <numFmt numFmtId="166" formatCode="#,##0.0_P_);\(#,##0.0\)_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9" fillId="2" borderId="0" xfId="0" applyFont="1" applyFill="1" applyAlignment="1">
      <alignment horizontal="left" vertical="center"/>
    </xf>
    <xf numFmtId="165" fontId="8" fillId="2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165" fontId="8" fillId="2" borderId="6" xfId="1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6" fontId="8" fillId="2" borderId="4" xfId="1" applyNumberFormat="1" applyFont="1" applyFill="1" applyBorder="1" applyAlignment="1">
      <alignment horizontal="right" vertical="center" indent="3"/>
    </xf>
    <xf numFmtId="166" fontId="8" fillId="2" borderId="7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Border="1" applyAlignment="1">
      <alignment horizontal="right" vertical="center" indent="3"/>
    </xf>
    <xf numFmtId="166" fontId="8" fillId="2" borderId="0" xfId="1" applyNumberFormat="1" applyFont="1" applyFill="1" applyBorder="1" applyAlignment="1">
      <alignment horizontal="right" vertical="center" indent="3"/>
    </xf>
    <xf numFmtId="49" fontId="12" fillId="3" borderId="0" xfId="2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142875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287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6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2" width="19.5703125" customWidth="1"/>
    <col min="3" max="3" width="17.7109375" customWidth="1"/>
    <col min="4" max="4" width="17.28515625" customWidth="1"/>
    <col min="5" max="16383" width="11.5703125" hidden="1"/>
    <col min="16384" max="16384" width="3.7109375" hidden="1" customWidth="1"/>
  </cols>
  <sheetData>
    <row r="1" spans="1:4" ht="26.25" x14ac:dyDescent="0.25">
      <c r="A1" s="9" t="s">
        <v>11</v>
      </c>
    </row>
    <row r="2" spans="1:4" ht="15.75" x14ac:dyDescent="0.25">
      <c r="A2" s="16" t="s">
        <v>0</v>
      </c>
    </row>
    <row r="3" spans="1:4" ht="25.5" x14ac:dyDescent="0.25">
      <c r="A3" s="2" t="s">
        <v>16</v>
      </c>
    </row>
    <row r="4" spans="1:4" x14ac:dyDescent="0.25">
      <c r="A4" s="2" t="s">
        <v>10</v>
      </c>
    </row>
    <row r="5" spans="1:4" ht="26.25" customHeight="1" x14ac:dyDescent="0.25">
      <c r="A5" s="2" t="s">
        <v>17</v>
      </c>
    </row>
    <row r="6" spans="1:4" ht="28.5" customHeight="1" x14ac:dyDescent="0.25">
      <c r="A6" s="3" t="s">
        <v>4</v>
      </c>
    </row>
    <row r="7" spans="1:4" s="1" customFormat="1" ht="52.5" customHeight="1" x14ac:dyDescent="0.25">
      <c r="A7" s="14"/>
      <c r="B7" s="22" t="s">
        <v>12</v>
      </c>
      <c r="C7" s="22" t="s">
        <v>13</v>
      </c>
      <c r="D7" s="22" t="s">
        <v>6</v>
      </c>
    </row>
    <row r="8" spans="1:4" ht="30" customHeight="1" x14ac:dyDescent="0.25">
      <c r="A8" s="10" t="s">
        <v>14</v>
      </c>
      <c r="B8" s="11">
        <f>SUM(B10:B15)</f>
        <v>545925.68323999993</v>
      </c>
      <c r="C8" s="11">
        <f>SUM(C10:C15)</f>
        <v>30223.132481980003</v>
      </c>
      <c r="D8" s="17">
        <f>IF(ISERROR(C8/B8*100),0,(C8/B8*100))</f>
        <v>5.5361257786242133</v>
      </c>
    </row>
    <row r="9" spans="1:4" ht="30" customHeight="1" x14ac:dyDescent="0.25">
      <c r="A9" s="12" t="s">
        <v>15</v>
      </c>
      <c r="B9" s="13">
        <f>SUM(B10:B14)</f>
        <v>528553.17046099994</v>
      </c>
      <c r="C9" s="13">
        <f>SUM(C10:C14)</f>
        <v>30223.132481980003</v>
      </c>
      <c r="D9" s="18">
        <f>IF(ISERROR(C9/B9*100),0,(C9/B9*100))</f>
        <v>5.7180874453216548</v>
      </c>
    </row>
    <row r="10" spans="1:4" ht="24.95" customHeight="1" x14ac:dyDescent="0.25">
      <c r="A10" s="15" t="s">
        <v>1</v>
      </c>
      <c r="B10" s="6">
        <v>303011.201466</v>
      </c>
      <c r="C10" s="6">
        <v>7372.816665430003</v>
      </c>
      <c r="D10" s="19">
        <f t="shared" ref="D10:D16" si="0">IF(ISERROR(C10/B10*100),0,(C10/B10*100))</f>
        <v>2.4331828756691309</v>
      </c>
    </row>
    <row r="11" spans="1:4" ht="24.95" customHeight="1" x14ac:dyDescent="0.25">
      <c r="A11" s="15" t="s">
        <v>2</v>
      </c>
      <c r="B11" s="7">
        <v>152239.71161299999</v>
      </c>
      <c r="C11" s="7">
        <v>15743.36098569</v>
      </c>
      <c r="D11" s="20">
        <f t="shared" si="0"/>
        <v>10.341165796287314</v>
      </c>
    </row>
    <row r="12" spans="1:4" ht="24.95" customHeight="1" x14ac:dyDescent="0.25">
      <c r="A12" s="15" t="s">
        <v>7</v>
      </c>
      <c r="B12" s="7">
        <v>51125.615115000001</v>
      </c>
      <c r="C12" s="7">
        <v>4256.6060782499999</v>
      </c>
      <c r="D12" s="20">
        <f t="shared" si="0"/>
        <v>8.3257796872963841</v>
      </c>
    </row>
    <row r="13" spans="1:4" ht="24.95" customHeight="1" x14ac:dyDescent="0.25">
      <c r="A13" s="15" t="s">
        <v>5</v>
      </c>
      <c r="B13" s="7">
        <v>11304.135958000001</v>
      </c>
      <c r="C13" s="7">
        <v>1702.0644066100001</v>
      </c>
      <c r="D13" s="20">
        <f t="shared" si="0"/>
        <v>15.057005798001214</v>
      </c>
    </row>
    <row r="14" spans="1:4" ht="24.95" customHeight="1" x14ac:dyDescent="0.25">
      <c r="A14" s="15" t="s">
        <v>8</v>
      </c>
      <c r="B14" s="7">
        <v>10872.506309</v>
      </c>
      <c r="C14" s="7">
        <v>1148.2843460000001</v>
      </c>
      <c r="D14" s="20">
        <f t="shared" si="0"/>
        <v>10.561358286354618</v>
      </c>
    </row>
    <row r="15" spans="1:4" ht="24.95" customHeight="1" x14ac:dyDescent="0.25">
      <c r="A15" s="15" t="s">
        <v>3</v>
      </c>
      <c r="B15" s="7">
        <v>17372.512779000001</v>
      </c>
      <c r="C15" s="7">
        <v>0</v>
      </c>
      <c r="D15" s="20">
        <f>IF(ISERROR(C15/B15*100),0,(C15/B15*100))</f>
        <v>0</v>
      </c>
    </row>
    <row r="16" spans="1:4" ht="30" customHeight="1" x14ac:dyDescent="0.25">
      <c r="A16" s="4" t="s">
        <v>9</v>
      </c>
      <c r="B16" s="5">
        <v>650202.95945700002</v>
      </c>
      <c r="C16" s="8">
        <v>131214.04764879</v>
      </c>
      <c r="D16" s="21">
        <f t="shared" si="0"/>
        <v>20.180475302414798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scale="83" orientation="portrait" r:id="rId1"/>
  <ignoredErrors>
    <ignoredError sqref="B8:C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Reyes Gonzalo Javier Hernando</cp:lastModifiedBy>
  <cp:lastPrinted>2025-04-25T21:03:02Z</cp:lastPrinted>
  <dcterms:created xsi:type="dcterms:W3CDTF">2023-01-31T13:37:56Z</dcterms:created>
  <dcterms:modified xsi:type="dcterms:W3CDTF">2026-05-05T15:17:47Z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