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bancodelarepublica-my.sharepoint.com/personal/jpiratni_banrep_gov_co/Documents/Documents/DEFI III/Cosas Administrativas/Ali/Formatos DEFI 360 (control decimales)/"/>
    </mc:Choice>
  </mc:AlternateContent>
  <xr:revisionPtr revIDLastSave="4" documentId="8_{EAC06452-B32B-4E6E-A631-1DD95CD5A2CD}" xr6:coauthVersionLast="47" xr6:coauthVersionMax="47" xr10:uidLastSave="{8E338136-93C8-4186-A037-4C4CDF1DF3A1}"/>
  <workbookProtection workbookAlgorithmName="SHA-512" workbookHashValue="BIS6wP1t7Rva4Np6l1JvrquglfAwZ5kKboxX5QnvgNA75jlyqQ4hjubHiqTMbWuEs97jXV1dWI496C97wrcPLQ==" workbookSaltValue="/DzTn4MJcrP9S5xQVPrfzQ==" workbookSpinCount="100000" lockStructure="1"/>
  <bookViews>
    <workbookView xWindow="-120" yWindow="-120" windowWidth="20730" windowHeight="11160" xr2:uid="{00000000-000D-0000-FFFF-FFFF00000000}"/>
  </bookViews>
  <sheets>
    <sheet name="Hoja1" sheetId="1" r:id="rId1"/>
  </sheets>
  <definedNames>
    <definedName name="_xlnm.Print_Area" localSheetId="0">Hoja1!$A$1:$H$71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D18" i="1" l="1"/>
  <c r="C56" i="1" l="1"/>
  <c r="E18" i="1"/>
  <c r="F18" i="1" s="1"/>
  <c r="G18" i="1" s="1"/>
  <c r="H18" i="1" s="1"/>
  <c r="G56" i="1" s="1"/>
  <c r="E56" i="1" l="1"/>
  <c r="D56" i="1"/>
  <c r="F56" i="1"/>
  <c r="H29" i="1"/>
  <c r="G29" i="1"/>
  <c r="F29" i="1"/>
  <c r="E29" i="1"/>
  <c r="D29" i="1"/>
  <c r="C29" i="1"/>
  <c r="H24" i="1"/>
  <c r="G24" i="1"/>
  <c r="F24" i="1"/>
  <c r="E24" i="1"/>
  <c r="D24" i="1"/>
  <c r="C24" i="1"/>
  <c r="H20" i="1"/>
  <c r="G20" i="1"/>
  <c r="F20" i="1"/>
  <c r="E20" i="1"/>
  <c r="D20" i="1"/>
  <c r="C33" i="1" l="1"/>
  <c r="L18" i="1" l="1"/>
  <c r="D17" i="1" s="1"/>
  <c r="C55" i="1" s="1"/>
  <c r="V27" i="1"/>
  <c r="W27" i="1"/>
  <c r="M18" i="1" l="1"/>
  <c r="E17" i="1" s="1"/>
  <c r="D55" i="1" s="1"/>
  <c r="X27" i="1"/>
  <c r="V28" i="1"/>
  <c r="V32" i="1"/>
  <c r="V23" i="1"/>
  <c r="V31" i="1"/>
  <c r="V21" i="1"/>
  <c r="V25" i="1"/>
  <c r="V19" i="1"/>
  <c r="V22" i="1"/>
  <c r="V26" i="1"/>
  <c r="V30" i="1"/>
  <c r="V29" i="1"/>
  <c r="N18" i="1" l="1"/>
  <c r="F17" i="1" s="1"/>
  <c r="E55" i="1" s="1"/>
  <c r="Y27" i="1"/>
  <c r="V62" i="1"/>
  <c r="V58" i="1"/>
  <c r="V59" i="1"/>
  <c r="V61" i="1"/>
  <c r="V34" i="1"/>
  <c r="W23" i="1"/>
  <c r="W31" i="1"/>
  <c r="W28" i="1"/>
  <c r="W32" i="1"/>
  <c r="W19" i="1"/>
  <c r="W22" i="1"/>
  <c r="W26" i="1"/>
  <c r="W21" i="1"/>
  <c r="W25" i="1"/>
  <c r="W29" i="1"/>
  <c r="W30" i="1"/>
  <c r="O18" i="1" l="1"/>
  <c r="G17" i="1" s="1"/>
  <c r="F55" i="1" s="1"/>
  <c r="Z27" i="1"/>
  <c r="W61" i="1"/>
  <c r="W62" i="1"/>
  <c r="W58" i="1"/>
  <c r="W59" i="1"/>
  <c r="V64" i="1"/>
  <c r="W34" i="1"/>
  <c r="X22" i="1"/>
  <c r="X26" i="1"/>
  <c r="X30" i="1"/>
  <c r="X21" i="1"/>
  <c r="X23" i="1"/>
  <c r="X31" i="1"/>
  <c r="X29" i="1"/>
  <c r="X28" i="1"/>
  <c r="X32" i="1"/>
  <c r="X19" i="1"/>
  <c r="X25" i="1"/>
  <c r="P18" i="1" l="1"/>
  <c r="H17" i="1" s="1"/>
  <c r="G55" i="1" s="1"/>
  <c r="W64" i="1"/>
  <c r="X59" i="1"/>
  <c r="X61" i="1"/>
  <c r="X62" i="1"/>
  <c r="X58" i="1"/>
  <c r="X34" i="1"/>
  <c r="Y21" i="1"/>
  <c r="Y25" i="1"/>
  <c r="Y29" i="1"/>
  <c r="Y28" i="1"/>
  <c r="Y22" i="1"/>
  <c r="Y26" i="1"/>
  <c r="Y30" i="1"/>
  <c r="Y19" i="1"/>
  <c r="Y23" i="1"/>
  <c r="Y31" i="1"/>
  <c r="Y32" i="1"/>
  <c r="Y24" i="1"/>
  <c r="X24" i="1"/>
  <c r="W24" i="1"/>
  <c r="V24" i="1"/>
  <c r="X64" i="1" l="1"/>
  <c r="Y59" i="1"/>
  <c r="Y61" i="1"/>
  <c r="Y62" i="1"/>
  <c r="Y58" i="1"/>
  <c r="H33" i="1"/>
  <c r="G33" i="1"/>
  <c r="Y34" i="1"/>
  <c r="Y20" i="1"/>
  <c r="V20" i="1"/>
  <c r="D33" i="1"/>
  <c r="F33" i="1"/>
  <c r="X20" i="1"/>
  <c r="E33" i="1"/>
  <c r="W20" i="1"/>
  <c r="Z20" i="1"/>
  <c r="Z24" i="1"/>
  <c r="Z28" i="1"/>
  <c r="Z32" i="1"/>
  <c r="Z19" i="1"/>
  <c r="Z21" i="1"/>
  <c r="Z25" i="1"/>
  <c r="Z29" i="1"/>
  <c r="Z31" i="1"/>
  <c r="Z22" i="1"/>
  <c r="Z26" i="1"/>
  <c r="Z30" i="1"/>
  <c r="Z23" i="1"/>
  <c r="Z62" i="1" l="1"/>
  <c r="Z58" i="1"/>
  <c r="Z59" i="1"/>
  <c r="Z61" i="1"/>
  <c r="Y64" i="1"/>
  <c r="Z34" i="1"/>
  <c r="Z6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Pirateque Niño Javier Eliecer</author>
  </authors>
  <commentList>
    <comment ref="C13" authorId="0" shapeId="0" xr:uid="{16541635-954A-47B2-9B1D-AD6715FE672C}">
      <text>
        <r>
          <rPr>
            <sz val="9"/>
            <color indexed="81"/>
            <rFont val="Tahoma"/>
            <family val="2"/>
          </rPr>
          <t>Seleccione la semana de control que va a reportar.</t>
        </r>
      </text>
    </comment>
  </commentList>
</comments>
</file>

<file path=xl/sharedStrings.xml><?xml version="1.0" encoding="utf-8"?>
<sst xmlns="http://schemas.openxmlformats.org/spreadsheetml/2006/main" count="87" uniqueCount="75">
  <si>
    <t>BR-3-867-7</t>
  </si>
  <si>
    <t>MANUAL DEPARTAMENTO DE ESTABILIDAD FINANCIERA</t>
  </si>
  <si>
    <t xml:space="preserve">ASUNTO 3: APOYOS  TRANSITORIOS DE LIQUIDEZ </t>
  </si>
  <si>
    <t xml:space="preserve">ANEXO 3 </t>
  </si>
  <si>
    <t>CUENTAS</t>
  </si>
  <si>
    <r>
      <rPr>
        <b/>
        <sz val="12"/>
        <rFont val="Times New Roman"/>
        <family val="1"/>
      </rPr>
      <t>Nota</t>
    </r>
    <r>
      <rPr>
        <sz val="12"/>
        <rFont val="Times New Roman"/>
        <family val="1"/>
      </rPr>
      <t>: No se debe modificar la estructura de este anexo ni diligenciar los espacios sombreados. En caso de que no se requiera diligenciar alguna(s) fecha(s), dejar en blanco la(s) columna(s) pertinente(s).</t>
    </r>
  </si>
  <si>
    <r>
      <rPr>
        <b/>
        <sz val="12"/>
        <rFont val="Times New Roman"/>
        <family val="1"/>
      </rPr>
      <t>Nota</t>
    </r>
    <r>
      <rPr>
        <sz val="12"/>
        <rFont val="Times New Roman"/>
        <family val="1"/>
      </rPr>
      <t>: No se debe modificar la estructura de este anexo. En caso de que no se requiera diligenciar alguna(s) fecha(s), dejar en blanco la(s) columna(s) pertinente(s).</t>
    </r>
  </si>
  <si>
    <t>TOTAL COLOCACIONES (1 + 2 + 3 + 4 + 5)</t>
  </si>
  <si>
    <t xml:space="preserve">     2.2 Derivados diferentes a los señalados en el numeral 2.1     3/</t>
  </si>
  <si>
    <t xml:space="preserve">     2.1 Derivados denominados en divisas, derivados con subyacente en  
           divisas y derivados pactados con agentes del exterior autorizados     2/</t>
  </si>
  <si>
    <t xml:space="preserve">     2. Operaciones de venta en derivados con fines de cobertura     1/</t>
  </si>
  <si>
    <t xml:space="preserve">    1.1 Derivados denominados en divisas, derivados con subyacente en  
           divisas y derivados pactados con agentes del exterior autorizados    2/</t>
  </si>
  <si>
    <t xml:space="preserve">     1. Operaciones de compra en derivados con fines de cobertura    1/</t>
  </si>
  <si>
    <t>I. CONTROL A LAS OPERACIONES ACTIVAS</t>
  </si>
  <si>
    <t xml:space="preserve">          Para las fechas que requieran diligenciamiento se deberá colocar cero (0) en aquellas cuentas en las que no haya saldos o en las que no aplique.</t>
  </si>
  <si>
    <t>t+1</t>
  </si>
  <si>
    <t>t+2</t>
  </si>
  <si>
    <t>t+3</t>
  </si>
  <si>
    <t>t+4</t>
  </si>
  <si>
    <t>t+5</t>
  </si>
  <si>
    <t>Semana de control</t>
  </si>
  <si>
    <t>X</t>
  </si>
  <si>
    <t>Diligencie la celda C18 con la fecha de acceso al ATL:</t>
  </si>
  <si>
    <t>DÍAS DE LA SEMANA A REPORTAR</t>
  </si>
  <si>
    <t xml:space="preserve">    1.2 Derivados diferentes a los señalados en el numeral 1.1    3/</t>
  </si>
  <si>
    <t>SALDOS AL CIERRE DEL DÍA DE ACCESO AL ATL</t>
  </si>
  <si>
    <t>AL CIERRE DE LOS DÍAS DE LA SEMANA A REPORTAR</t>
  </si>
  <si>
    <t>1. Saldo de operaciones del mercado monetario 1/</t>
  </si>
  <si>
    <t>6/</t>
  </si>
  <si>
    <t xml:space="preserve">    2.1 Saldo de inversiones brutas 2/</t>
  </si>
  <si>
    <t>2. Diferencia entre los numerales 2.1, 2.2 y 2.3</t>
  </si>
  <si>
    <t>3. Diferencia entre los numerales 3.1, 3.2 y 3.3</t>
  </si>
  <si>
    <t xml:space="preserve">    3.1 Saldo de cartera bruta de créditos y leasing financiero 5/</t>
  </si>
  <si>
    <t xml:space="preserve">    3.2 Variaciones por tasa de cambio o unidad de cuenta 6/ *</t>
  </si>
  <si>
    <t>5. Diferencia entre los numerales 5.1, 5.2 y 5.3</t>
  </si>
  <si>
    <t xml:space="preserve">    5.1 Disponible en moneda extranjera expresado en moneda legal 8/</t>
  </si>
  <si>
    <t xml:space="preserve">    3.3 Saldo de operaciones de cartera por redescuento</t>
  </si>
  <si>
    <t>II. INSTRUMENTOS FINANCIEROS DERIVADOS **</t>
  </si>
  <si>
    <t xml:space="preserve">** Corresponde a los flujos diarios de las operaciones y no a los saldos. </t>
  </si>
  <si>
    <t xml:space="preserve">         Para las fechas que requieran diligenciamiento se deberá colocar cero (0) en aquellas cuentas en las que no haya datos o en las que no aplique.</t>
  </si>
  <si>
    <t>1/ Incluye las operaciones que hayan sido identificadas desde el momento mismo de su celebración como instrumentos financieros derivados con fines de cobertura, según las disposiciones impartidas por la SFC en el Capítulo XVIII de la Circular Básica Contable y Financiera.</t>
  </si>
  <si>
    <t xml:space="preserve">3/ El monto debe estar expresado en pesos colombianos. </t>
  </si>
  <si>
    <t xml:space="preserve">2/ Operaciones de derivados conforme lo establece la Sección V del Capítulo II del Título III de la Resolución Externa 1 de 2018 de la JDBR. El monto debe estar expresado en dólares de los Estados Unidos (USD). </t>
  </si>
  <si>
    <t xml:space="preserve">    2.2 Variaciones por (des)valorización 3/ </t>
  </si>
  <si>
    <t xml:space="preserve">Incluye el efecto por variación de la tasa de cambio o de unidades de cuenta (por ejemplo UVR), según aplique, en el valor del rubro total (i.e. Cartera bruta de créditos y leasing financiero, Cartera bruta por operaciones con tarjeta de crédito, o Disponible en moneda extranjera expresado en moneda legal, según sea el caso) entre el día de acceso al ATL y el día de la semana para el cual se reporta la información. Este efecto se calcula como la suma de: i) la variación porcentual de la tasa de cambio (entre el día de la semana reportado y el día de acceso al ATL) multiplicada por el saldo al cierre del día del acceso al ATL de la cartera denominada en moneda extranjera expresada en moneda legal, y  ii) la variación porcentual de la unidad de cuenta (entre el día de la semana reportado y el día de acceso al ATL) multiplicada por el saldo al cierre del día del acceso al ATL de la cartera denominada en UVR expresada en moneda legal. </t>
  </si>
  <si>
    <t xml:space="preserve">    5.2 Variación por tasa de cambio 9/ * </t>
  </si>
  <si>
    <t xml:space="preserve">9/ </t>
  </si>
  <si>
    <t>Este efecto se calcula como la variación porcentual de la tasa de cambio (entre el día de la semana reportado y el día de acceso al ATL) multiplicada por el saldo al cierre del día del acceso al ATL del disponible en moneda extranjera expresado en moneda legal.</t>
  </si>
  <si>
    <t xml:space="preserve">8/ </t>
  </si>
  <si>
    <t xml:space="preserve">Incluye la suma de las cuentas del CUIF de la SFC: 11, 135105 y 135110. A este resultado se debe restar la suma de las cuentas 135130 y 135135. </t>
  </si>
  <si>
    <t xml:space="preserve">10/ </t>
  </si>
  <si>
    <t xml:space="preserve">* </t>
  </si>
  <si>
    <t>Incluye el valor en el cual se incrementó o se redujo el rubro general con respecto a los saldos al cierre del día de acceso al ATL (i.e. inversiones, cartera bruta de créditos y leasing financiero, cartera bruta por operaciones con tarjeta de crédito, o disponible en moneda extranjera expresado en moneda legal, según sea el caso). Si se presenta una reducción, incluir el valor con signo negativo.</t>
  </si>
  <si>
    <t>7/</t>
  </si>
  <si>
    <t>1/</t>
  </si>
  <si>
    <t>Incluye las cuentas del CUIF de la SFC: 1210, 121505,121510, 122005, 122505, 1230 y 1285.</t>
  </si>
  <si>
    <t xml:space="preserve">2/ </t>
  </si>
  <si>
    <t>Incluye las inversiones que se registran en la cuenta 13 del CUIF de la SFC exceptuando las cuentas 135105, 135110, 135130, 135135, 1352, 1353, 1354, 1355, 1356, 1357, 1358, 1359, 1380, 1381, 1382, 1390 y 1395.</t>
  </si>
  <si>
    <t xml:space="preserve">3/ </t>
  </si>
  <si>
    <t>Efecto por variación en los precios de valoración de las inversiones entre el día de acceso al ATL y el día de la semana para el cual se reporta la información.</t>
  </si>
  <si>
    <t>4/</t>
  </si>
  <si>
    <t xml:space="preserve">Incluye las cuentas del CUIF de la SFC: 1404, 1408, 1410, 1412, 1413, 1414 y 1416. Los saldos deben incluir operaciones de cartera por redescuento. </t>
  </si>
  <si>
    <t>Efecto por variación en el saldo de las inversiones originado por compromisos adquiridos previo al día de acceso al ATL, por ejemplo, derivados con cumplimiento efectivo (delivery).</t>
  </si>
  <si>
    <t>Incluye las cuentas del CUIF de la SFC: 6220 y 6225. Igualmente incluye los conceptos de aceptaciones bancarias, garantías bancarias y cartas de crédito que pueden generar incrementos de cartera.</t>
  </si>
  <si>
    <t>5/</t>
  </si>
  <si>
    <t xml:space="preserve">           2.3 Variaciones por compromisos previos al ATL  4/ * </t>
  </si>
  <si>
    <t xml:space="preserve">    5.3 Variaciones por rendimientos, consignaciones y otros  10/ * </t>
  </si>
  <si>
    <t>Registra los flujos que se registren en la cuentas relacionadas en el numeral 8/ entre los saldos al cierre del día de acceso al ATL y los del día de la semana para el cual se reporta la información por los conceptos de: i) rendimientos financeros asociados a operaciones contractuales contraídas antes del acceso al ATL (por ejemplo cupones, intereses de cartera en moneda extranjera, entre otros), ii) créditos de bancos y otras obligaciones financieras (cuenta 24 del CUIF), iii) depósitos (2105, 2106,2107, 2108, 2109, 2110, 2111, 2112, 2113, 2114, 2115, 2116, 2117, 2118, 2119, 2120) incluyendo los flujos asociados a remesas y reintegros de exportaciones, iv) operaciones del mercado monetario pasivas y emisiones de bonos (cuentas 2123, 2124, 2125, 2126, 2130), v) llamados al margen, v) aportes, anticipos e incrementos de capital, vi) desembolsos de créditos en moneda extranjera y vii) .</t>
  </si>
  <si>
    <t xml:space="preserve">NIT sin dígito de verificación ni puntos de separación </t>
  </si>
  <si>
    <t>4. Saldo cuentas contingentes 7/</t>
  </si>
  <si>
    <t>¿El EC cuenta con sucursales en el exterior?</t>
  </si>
  <si>
    <t>Cifras expresadas en pesos (sin decimales)</t>
  </si>
  <si>
    <t>Si</t>
  </si>
  <si>
    <t>No</t>
  </si>
  <si>
    <t>Cifras expresadas en pesos (sin decimales). * Las celdas resaltadas en color rojo deben ser obligatoriamente diligenciadas en la Sección I y II. Las celdas resaltadas con color gris no deben diligenciarse.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</si>
</sst>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d/mm/yyyy;@"/>
    <numFmt numFmtId="165" formatCode="#,##0_ ;\-#,##0\ "/>
  </numFmts>
  <fonts count="13" x14ac:knownFonts="1">
    <font>
      <sz val="11"/>
      <color theme="1"/>
      <name val="Calibri"/>
      <family val="2"/>
      <scheme val="minor"/>
    </font>
    <font>
      <sz val="12"/>
      <name val="Times New Roman"/>
      <family val="1"/>
    </font>
    <font>
      <sz val="14"/>
      <name val="Times New Roman"/>
      <family val="1"/>
    </font>
    <font>
      <b/>
      <sz val="14"/>
      <name val="Times New Roman"/>
      <family val="1"/>
    </font>
    <font>
      <b/>
      <sz val="12"/>
      <name val="Times New Roman"/>
      <family val="1"/>
    </font>
    <font>
      <sz val="12"/>
      <name val="Arial Narrow"/>
      <family val="2"/>
    </font>
    <font>
      <sz val="11"/>
      <color theme="1"/>
      <name val="Calibri"/>
      <family val="2"/>
      <scheme val="minor"/>
    </font>
    <font>
      <sz val="8"/>
      <name val="Calibri"/>
      <family val="2"/>
      <scheme val="minor"/>
    </font>
    <font>
      <sz val="12"/>
      <color theme="0"/>
      <name val="Times New Roman"/>
      <family val="1"/>
    </font>
    <font>
      <sz val="9"/>
      <color indexed="81"/>
      <name val="Tahoma"/>
      <family val="2"/>
    </font>
    <font>
      <b/>
      <sz val="12"/>
      <color theme="0"/>
      <name val="Times New Roman"/>
      <family val="1"/>
    </font>
    <font>
      <sz val="12"/>
      <color theme="1"/>
      <name val="Times New Roman"/>
      <family val="1"/>
    </font>
    <font>
      <b/>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9">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tted">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medium">
        <color indexed="64"/>
      </top>
      <bottom/>
      <diagonal/>
    </border>
  </borders>
  <cellStyleXfs count="3">
    <xf numFmtId="0" fontId="0" fillId="0" borderId="0"/>
    <xf numFmtId="42" fontId="6" fillId="0" borderId="0" applyFont="0" applyFill="0" applyBorder="0" applyAlignment="0" applyProtection="0"/>
    <xf numFmtId="42" fontId="6" fillId="0" borderId="0" applyFont="0" applyFill="0" applyBorder="0" applyAlignment="0" applyProtection="0"/>
  </cellStyleXfs>
  <cellXfs count="156">
    <xf numFmtId="0" fontId="0" fillId="0" borderId="0" xfId="0"/>
    <xf numFmtId="0" fontId="1" fillId="2" borderId="0" xfId="0" applyFont="1" applyFill="1" applyProtection="1"/>
    <xf numFmtId="0" fontId="2" fillId="2" borderId="0" xfId="0" applyFont="1" applyFill="1" applyProtection="1"/>
    <xf numFmtId="0" fontId="3" fillId="2" borderId="0" xfId="0" applyFont="1" applyFill="1" applyAlignment="1" applyProtection="1">
      <alignment horizontal="centerContinuous"/>
    </xf>
    <xf numFmtId="0" fontId="3" fillId="2" borderId="0" xfId="0" applyFont="1" applyFill="1" applyBorder="1" applyAlignment="1" applyProtection="1">
      <alignment horizontal="centerContinuous"/>
    </xf>
    <xf numFmtId="0" fontId="4" fillId="2" borderId="0" xfId="0" applyFont="1" applyFill="1" applyBorder="1" applyAlignment="1" applyProtection="1">
      <alignment horizontal="centerContinuous"/>
    </xf>
    <xf numFmtId="0" fontId="1" fillId="2" borderId="0" xfId="0" quotePrefix="1" applyFont="1" applyFill="1" applyBorder="1" applyAlignment="1" applyProtection="1">
      <alignment horizontal="left"/>
    </xf>
    <xf numFmtId="0" fontId="1" fillId="2" borderId="0" xfId="0" applyFont="1" applyFill="1" applyBorder="1" applyProtection="1"/>
    <xf numFmtId="0" fontId="1" fillId="2" borderId="0" xfId="0" applyFont="1" applyFill="1" applyBorder="1" applyAlignment="1" applyProtection="1">
      <alignment horizontal="left"/>
    </xf>
    <xf numFmtId="0" fontId="2" fillId="2" borderId="0" xfId="0" applyFont="1" applyFill="1" applyAlignment="1" applyProtection="1"/>
    <xf numFmtId="0" fontId="3" fillId="2" borderId="0" xfId="0" applyFont="1" applyFill="1" applyBorder="1" applyAlignment="1" applyProtection="1"/>
    <xf numFmtId="0" fontId="1" fillId="0" borderId="0" xfId="0" applyFont="1" applyFill="1" applyBorder="1" applyProtection="1"/>
    <xf numFmtId="0" fontId="1" fillId="2" borderId="0" xfId="0" applyFont="1" applyFill="1" applyAlignment="1" applyProtection="1">
      <alignment wrapText="1"/>
    </xf>
    <xf numFmtId="0" fontId="4" fillId="2" borderId="20" xfId="0" applyFont="1" applyFill="1" applyBorder="1" applyAlignment="1" applyProtection="1">
      <alignment horizontal="center"/>
    </xf>
    <xf numFmtId="0" fontId="8" fillId="2" borderId="0" xfId="0" applyFont="1" applyFill="1" applyProtection="1"/>
    <xf numFmtId="1" fontId="8" fillId="2" borderId="0" xfId="0" applyNumberFormat="1" applyFont="1" applyFill="1" applyProtection="1"/>
    <xf numFmtId="0" fontId="1" fillId="0" borderId="0" xfId="0" applyFont="1" applyFill="1" applyProtection="1"/>
    <xf numFmtId="0" fontId="4" fillId="0" borderId="22" xfId="0" applyFont="1" applyFill="1" applyBorder="1" applyAlignment="1" applyProtection="1">
      <alignment horizontal="center"/>
      <protection locked="0"/>
    </xf>
    <xf numFmtId="0" fontId="2" fillId="2" borderId="0" xfId="0" applyFont="1" applyFill="1" applyAlignment="1" applyProtection="1">
      <alignment horizontal="right"/>
    </xf>
    <xf numFmtId="0" fontId="1" fillId="2" borderId="0" xfId="0" applyFont="1" applyFill="1" applyBorder="1" applyAlignment="1" applyProtection="1">
      <alignment horizontal="justify" vertical="justify" wrapText="1"/>
    </xf>
    <xf numFmtId="0" fontId="8" fillId="0" borderId="0" xfId="0" applyFont="1" applyFill="1" applyProtection="1"/>
    <xf numFmtId="1" fontId="8" fillId="0" borderId="0" xfId="0" applyNumberFormat="1" applyFont="1" applyFill="1" applyProtection="1"/>
    <xf numFmtId="0" fontId="1" fillId="2" borderId="0" xfId="0" quotePrefix="1" applyFont="1" applyFill="1" applyBorder="1" applyAlignment="1" applyProtection="1">
      <alignment horizontal="left" vertical="center"/>
    </xf>
    <xf numFmtId="0" fontId="1" fillId="2" borderId="0" xfId="0" applyFont="1" applyFill="1" applyAlignment="1" applyProtection="1">
      <alignment vertical="center"/>
    </xf>
    <xf numFmtId="0" fontId="5" fillId="2" borderId="0" xfId="0" applyFont="1" applyFill="1" applyBorder="1" applyAlignment="1" applyProtection="1">
      <alignment vertical="center"/>
    </xf>
    <xf numFmtId="0" fontId="8" fillId="2" borderId="0" xfId="0" applyFont="1" applyFill="1" applyAlignment="1" applyProtection="1">
      <alignment vertical="center"/>
    </xf>
    <xf numFmtId="0" fontId="1" fillId="0" borderId="0" xfId="0" applyFont="1" applyFill="1" applyAlignment="1" applyProtection="1">
      <alignment vertical="center"/>
    </xf>
    <xf numFmtId="0" fontId="8" fillId="0" borderId="0" xfId="0" applyFont="1" applyFill="1" applyAlignment="1" applyProtection="1">
      <alignment vertical="center"/>
    </xf>
    <xf numFmtId="0" fontId="1" fillId="2" borderId="0" xfId="0" applyFont="1" applyFill="1" applyBorder="1" applyAlignment="1" applyProtection="1">
      <alignment vertical="center"/>
    </xf>
    <xf numFmtId="1" fontId="8" fillId="2" borderId="0" xfId="0" applyNumberFormat="1" applyFont="1" applyFill="1" applyAlignment="1" applyProtection="1">
      <alignment vertical="center"/>
    </xf>
    <xf numFmtId="0" fontId="1" fillId="0" borderId="0" xfId="0" applyFont="1" applyFill="1" applyBorder="1" applyAlignment="1" applyProtection="1">
      <alignment vertical="center"/>
    </xf>
    <xf numFmtId="0" fontId="10" fillId="2" borderId="0" xfId="0" applyFont="1" applyFill="1" applyAlignment="1" applyProtection="1">
      <alignment horizontal="center"/>
    </xf>
    <xf numFmtId="0" fontId="8" fillId="2" borderId="0" xfId="0" applyFont="1" applyFill="1" applyAlignment="1" applyProtection="1">
      <alignment horizontal="center"/>
    </xf>
    <xf numFmtId="0" fontId="1"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1" fillId="2" borderId="0" xfId="0" quotePrefix="1" applyFont="1" applyFill="1" applyBorder="1" applyAlignment="1" applyProtection="1">
      <alignment horizontal="center" vertical="center" wrapText="1"/>
    </xf>
    <xf numFmtId="0" fontId="1" fillId="2" borderId="0" xfId="0" applyFont="1" applyFill="1" applyBorder="1" applyAlignment="1" applyProtection="1">
      <alignment horizontal="center" vertical="top" wrapText="1"/>
    </xf>
    <xf numFmtId="0" fontId="1" fillId="2" borderId="0" xfId="0" quotePrefix="1" applyFont="1" applyFill="1" applyBorder="1" applyAlignment="1" applyProtection="1">
      <alignment horizontal="center" vertical="center"/>
    </xf>
    <xf numFmtId="0" fontId="1" fillId="0" borderId="0" xfId="0" quotePrefix="1" applyFont="1" applyFill="1" applyBorder="1" applyAlignment="1" applyProtection="1">
      <alignment horizontal="center" vertical="top" wrapText="1"/>
    </xf>
    <xf numFmtId="3" fontId="1" fillId="2" borderId="17" xfId="1" applyNumberFormat="1" applyFont="1" applyFill="1" applyBorder="1" applyProtection="1">
      <protection locked="0"/>
    </xf>
    <xf numFmtId="3" fontId="1" fillId="0" borderId="23" xfId="1" applyNumberFormat="1" applyFont="1" applyFill="1" applyBorder="1" applyProtection="1">
      <protection locked="0"/>
    </xf>
    <xf numFmtId="3" fontId="1" fillId="0" borderId="37" xfId="1" applyNumberFormat="1" applyFont="1" applyFill="1" applyBorder="1" applyProtection="1">
      <protection locked="0"/>
    </xf>
    <xf numFmtId="3" fontId="1" fillId="0" borderId="30" xfId="1" applyNumberFormat="1" applyFont="1" applyFill="1" applyBorder="1" applyProtection="1">
      <protection locked="0"/>
    </xf>
    <xf numFmtId="3" fontId="1" fillId="2" borderId="11" xfId="1" applyNumberFormat="1" applyFont="1" applyFill="1" applyBorder="1" applyProtection="1">
      <protection locked="0"/>
    </xf>
    <xf numFmtId="3" fontId="1" fillId="2" borderId="30" xfId="1" applyNumberFormat="1" applyFont="1" applyFill="1" applyBorder="1" applyProtection="1">
      <protection locked="0"/>
    </xf>
    <xf numFmtId="3" fontId="1" fillId="2" borderId="35" xfId="1" applyNumberFormat="1" applyFont="1" applyFill="1" applyBorder="1" applyProtection="1">
      <protection locked="0"/>
    </xf>
    <xf numFmtId="3" fontId="1" fillId="2" borderId="36" xfId="1" applyNumberFormat="1" applyFont="1" applyFill="1" applyBorder="1" applyProtection="1">
      <protection locked="0"/>
    </xf>
    <xf numFmtId="3" fontId="1" fillId="0" borderId="38" xfId="1" applyNumberFormat="1" applyFont="1" applyFill="1" applyBorder="1" applyProtection="1">
      <protection locked="0"/>
    </xf>
    <xf numFmtId="3" fontId="1" fillId="0" borderId="5" xfId="1" applyNumberFormat="1" applyFont="1" applyFill="1" applyBorder="1" applyProtection="1">
      <protection locked="0"/>
    </xf>
    <xf numFmtId="3" fontId="1" fillId="0" borderId="13" xfId="1" applyNumberFormat="1" applyFont="1" applyFill="1" applyBorder="1" applyProtection="1">
      <protection locked="0"/>
    </xf>
    <xf numFmtId="3" fontId="1" fillId="0" borderId="12" xfId="1" applyNumberFormat="1" applyFont="1" applyFill="1" applyBorder="1" applyProtection="1">
      <protection locked="0"/>
    </xf>
    <xf numFmtId="3" fontId="1" fillId="2" borderId="37" xfId="1" applyNumberFormat="1" applyFont="1" applyFill="1" applyBorder="1" applyProtection="1">
      <protection locked="0"/>
    </xf>
    <xf numFmtId="3" fontId="1" fillId="2" borderId="38" xfId="1" applyNumberFormat="1" applyFont="1" applyFill="1" applyBorder="1" applyProtection="1">
      <protection locked="0"/>
    </xf>
    <xf numFmtId="3" fontId="1" fillId="2" borderId="5" xfId="1" applyNumberFormat="1" applyFont="1" applyFill="1" applyBorder="1" applyProtection="1">
      <protection locked="0"/>
    </xf>
    <xf numFmtId="3" fontId="1" fillId="2" borderId="13" xfId="1" applyNumberFormat="1" applyFont="1" applyFill="1" applyBorder="1" applyProtection="1">
      <protection locked="0"/>
    </xf>
    <xf numFmtId="3" fontId="1" fillId="2" borderId="12" xfId="1" applyNumberFormat="1" applyFont="1" applyFill="1" applyBorder="1" applyProtection="1">
      <protection locked="0"/>
    </xf>
    <xf numFmtId="3" fontId="1" fillId="2" borderId="4" xfId="1" applyNumberFormat="1" applyFont="1" applyFill="1" applyBorder="1" applyProtection="1">
      <protection locked="0"/>
    </xf>
    <xf numFmtId="3" fontId="1" fillId="2" borderId="32" xfId="1" applyNumberFormat="1" applyFont="1" applyFill="1" applyBorder="1" applyProtection="1">
      <protection locked="0"/>
    </xf>
    <xf numFmtId="3" fontId="1" fillId="2" borderId="34" xfId="1" applyNumberFormat="1" applyFont="1" applyFill="1" applyBorder="1" applyProtection="1">
      <protection locked="0"/>
    </xf>
    <xf numFmtId="165" fontId="1" fillId="2" borderId="23" xfId="1" applyNumberFormat="1" applyFont="1" applyFill="1" applyBorder="1" applyAlignment="1" applyProtection="1">
      <alignment horizontal="center"/>
      <protection locked="0"/>
    </xf>
    <xf numFmtId="165" fontId="1" fillId="2" borderId="19" xfId="1" applyNumberFormat="1" applyFont="1" applyFill="1" applyBorder="1" applyAlignment="1" applyProtection="1">
      <alignment horizontal="center"/>
      <protection locked="0"/>
    </xf>
    <xf numFmtId="165" fontId="1" fillId="2" borderId="15" xfId="1" applyNumberFormat="1" applyFont="1" applyFill="1" applyBorder="1" applyAlignment="1" applyProtection="1">
      <alignment horizontal="center"/>
      <protection locked="0"/>
    </xf>
    <xf numFmtId="165" fontId="1" fillId="2" borderId="26" xfId="1" applyNumberFormat="1" applyFont="1" applyFill="1" applyBorder="1" applyAlignment="1" applyProtection="1">
      <alignment horizontal="center"/>
      <protection locked="0"/>
    </xf>
    <xf numFmtId="165" fontId="1" fillId="2" borderId="27" xfId="1" applyNumberFormat="1" applyFont="1" applyFill="1" applyBorder="1" applyAlignment="1" applyProtection="1">
      <alignment horizontal="center"/>
      <protection locked="0"/>
    </xf>
    <xf numFmtId="165" fontId="1" fillId="2" borderId="25" xfId="1" applyNumberFormat="1" applyFont="1" applyFill="1" applyBorder="1" applyAlignment="1" applyProtection="1">
      <alignment horizontal="center"/>
      <protection locked="0"/>
    </xf>
    <xf numFmtId="165" fontId="1" fillId="2" borderId="18" xfId="1" applyNumberFormat="1" applyFont="1" applyFill="1" applyBorder="1" applyAlignment="1" applyProtection="1">
      <alignment horizontal="center"/>
      <protection locked="0"/>
    </xf>
    <xf numFmtId="165" fontId="1" fillId="2" borderId="31" xfId="1" applyNumberFormat="1" applyFont="1" applyFill="1" applyBorder="1" applyAlignment="1" applyProtection="1">
      <alignment horizontal="center"/>
      <protection locked="0"/>
    </xf>
    <xf numFmtId="165" fontId="1" fillId="2" borderId="16" xfId="1" applyNumberFormat="1" applyFont="1" applyFill="1" applyBorder="1" applyAlignment="1" applyProtection="1">
      <alignment horizontal="center"/>
      <protection locked="0"/>
    </xf>
    <xf numFmtId="0" fontId="4" fillId="0" borderId="0" xfId="0" applyFont="1" applyFill="1" applyBorder="1" applyAlignment="1" applyProtection="1">
      <alignment horizontal="left"/>
    </xf>
    <xf numFmtId="3" fontId="1" fillId="3" borderId="11" xfId="0" quotePrefix="1" applyNumberFormat="1" applyFont="1" applyFill="1" applyBorder="1" applyAlignment="1" applyProtection="1">
      <alignment horizontal="left" wrapText="1"/>
    </xf>
    <xf numFmtId="3" fontId="1" fillId="3" borderId="12" xfId="0" quotePrefix="1" applyNumberFormat="1" applyFont="1" applyFill="1" applyBorder="1" applyAlignment="1" applyProtection="1">
      <alignment horizontal="left" wrapText="1"/>
    </xf>
    <xf numFmtId="3" fontId="1" fillId="3" borderId="14" xfId="0" quotePrefix="1" applyNumberFormat="1" applyFont="1" applyFill="1" applyBorder="1" applyAlignment="1" applyProtection="1">
      <alignment horizontal="left"/>
    </xf>
    <xf numFmtId="3" fontId="1" fillId="3" borderId="15" xfId="0" quotePrefix="1" applyNumberFormat="1" applyFont="1" applyFill="1" applyBorder="1" applyAlignment="1" applyProtection="1">
      <alignment horizontal="left"/>
    </xf>
    <xf numFmtId="3" fontId="1" fillId="3" borderId="17" xfId="0" quotePrefix="1" applyNumberFormat="1" applyFont="1" applyFill="1" applyBorder="1" applyAlignment="1" applyProtection="1">
      <alignment horizontal="left"/>
    </xf>
    <xf numFmtId="3" fontId="1" fillId="3" borderId="18" xfId="0" quotePrefix="1" applyNumberFormat="1" applyFont="1" applyFill="1" applyBorder="1" applyAlignment="1" applyProtection="1">
      <alignment horizontal="left"/>
    </xf>
    <xf numFmtId="3" fontId="1" fillId="3" borderId="4" xfId="0" quotePrefix="1" applyNumberFormat="1" applyFont="1" applyFill="1" applyBorder="1" applyAlignment="1" applyProtection="1">
      <alignment horizontal="left"/>
    </xf>
    <xf numFmtId="3" fontId="1" fillId="3" borderId="5" xfId="0" quotePrefix="1" applyNumberFormat="1" applyFont="1" applyFill="1" applyBorder="1" applyAlignment="1" applyProtection="1">
      <alignment horizontal="left" wrapText="1"/>
    </xf>
    <xf numFmtId="3" fontId="1" fillId="3" borderId="5" xfId="0" quotePrefix="1" applyNumberFormat="1" applyFont="1" applyFill="1" applyBorder="1" applyAlignment="1" applyProtection="1">
      <alignment horizontal="left"/>
    </xf>
    <xf numFmtId="3" fontId="4" fillId="3" borderId="20" xfId="0" quotePrefix="1" applyNumberFormat="1" applyFont="1" applyFill="1" applyBorder="1" applyAlignment="1" applyProtection="1">
      <alignment horizontal="left"/>
    </xf>
    <xf numFmtId="3" fontId="1" fillId="3" borderId="21" xfId="0" quotePrefix="1" applyNumberFormat="1" applyFont="1" applyFill="1" applyBorder="1" applyAlignment="1" applyProtection="1">
      <alignment horizontal="left"/>
    </xf>
    <xf numFmtId="3" fontId="1" fillId="3" borderId="31" xfId="1" applyNumberFormat="1" applyFont="1" applyFill="1" applyBorder="1" applyProtection="1"/>
    <xf numFmtId="3" fontId="1" fillId="3" borderId="16" xfId="1" applyNumberFormat="1" applyFont="1" applyFill="1" applyBorder="1" applyProtection="1"/>
    <xf numFmtId="3" fontId="1" fillId="3" borderId="15" xfId="1" applyNumberFormat="1" applyFont="1" applyFill="1" applyBorder="1" applyProtection="1"/>
    <xf numFmtId="3" fontId="1" fillId="3" borderId="4" xfId="0" applyNumberFormat="1" applyFont="1" applyFill="1" applyBorder="1" applyProtection="1"/>
    <xf numFmtId="3" fontId="1" fillId="3" borderId="17" xfId="1" applyNumberFormat="1" applyFont="1" applyFill="1" applyBorder="1" applyProtection="1"/>
    <xf numFmtId="3" fontId="1" fillId="3" borderId="14" xfId="1" applyNumberFormat="1" applyFont="1" applyFill="1" applyBorder="1" applyProtection="1"/>
    <xf numFmtId="3" fontId="1" fillId="3" borderId="20" xfId="1" applyNumberFormat="1" applyFont="1" applyFill="1" applyBorder="1" applyProtection="1"/>
    <xf numFmtId="3" fontId="1" fillId="3" borderId="22" xfId="1" applyNumberFormat="1" applyFont="1" applyFill="1" applyBorder="1" applyProtection="1"/>
    <xf numFmtId="0" fontId="4" fillId="3" borderId="14" xfId="0" quotePrefix="1" applyFont="1" applyFill="1" applyBorder="1" applyAlignment="1" applyProtection="1">
      <alignment horizontal="left"/>
    </xf>
    <xf numFmtId="0" fontId="4" fillId="3" borderId="15" xfId="0" quotePrefix="1" applyFont="1" applyFill="1" applyBorder="1" applyAlignment="1" applyProtection="1">
      <alignment horizontal="left"/>
    </xf>
    <xf numFmtId="0" fontId="1" fillId="3" borderId="17" xfId="0" quotePrefix="1" applyFont="1" applyFill="1" applyBorder="1" applyAlignment="1" applyProtection="1">
      <alignment horizontal="left"/>
    </xf>
    <xf numFmtId="0" fontId="1" fillId="3" borderId="15" xfId="0" quotePrefix="1" applyFont="1" applyFill="1" applyBorder="1" applyAlignment="1" applyProtection="1">
      <alignment horizontal="justify" wrapText="1"/>
    </xf>
    <xf numFmtId="0" fontId="1" fillId="3" borderId="14" xfId="0" quotePrefix="1" applyFont="1" applyFill="1" applyBorder="1" applyAlignment="1" applyProtection="1">
      <alignment horizontal="left"/>
    </xf>
    <xf numFmtId="0" fontId="1" fillId="3" borderId="12" xfId="0" quotePrefix="1" applyFont="1" applyFill="1" applyBorder="1" applyAlignment="1" applyProtection="1">
      <alignment horizontal="left"/>
    </xf>
    <xf numFmtId="0" fontId="1" fillId="3" borderId="18" xfId="0" quotePrefix="1" applyFont="1" applyFill="1" applyBorder="1" applyAlignment="1" applyProtection="1">
      <alignment horizontal="justify" wrapText="1"/>
    </xf>
    <xf numFmtId="0" fontId="1" fillId="3" borderId="24" xfId="0" quotePrefix="1" applyFont="1" applyFill="1" applyBorder="1" applyAlignment="1" applyProtection="1">
      <alignment horizontal="left"/>
    </xf>
    <xf numFmtId="0" fontId="1" fillId="3" borderId="25" xfId="0" quotePrefix="1" applyFont="1" applyFill="1" applyBorder="1" applyAlignment="1" applyProtection="1">
      <alignment horizontal="left"/>
    </xf>
    <xf numFmtId="0" fontId="3" fillId="2" borderId="0" xfId="0" applyFont="1" applyFill="1" applyBorder="1" applyAlignment="1" applyProtection="1">
      <alignment horizontal="left"/>
    </xf>
    <xf numFmtId="0" fontId="1" fillId="0" borderId="0" xfId="0" applyFont="1" applyFill="1" applyBorder="1" applyAlignment="1" applyProtection="1">
      <alignment horizontal="left"/>
    </xf>
    <xf numFmtId="0" fontId="4" fillId="0" borderId="1" xfId="0" applyFont="1" applyFill="1" applyBorder="1" applyAlignment="1" applyProtection="1">
      <alignment horizontal="left"/>
    </xf>
    <xf numFmtId="0" fontId="4" fillId="0" borderId="0" xfId="0" applyFont="1" applyFill="1" applyBorder="1" applyAlignment="1" applyProtection="1">
      <alignment horizontal="left" vertical="center"/>
    </xf>
    <xf numFmtId="164" fontId="1" fillId="2" borderId="39" xfId="0" applyNumberFormat="1" applyFont="1" applyFill="1" applyBorder="1" applyAlignment="1" applyProtection="1">
      <alignment horizontal="center"/>
      <protection locked="0"/>
    </xf>
    <xf numFmtId="1" fontId="3" fillId="2" borderId="1" xfId="0" applyNumberFormat="1" applyFont="1" applyFill="1" applyBorder="1" applyAlignment="1" applyProtection="1">
      <protection locked="0"/>
    </xf>
    <xf numFmtId="0" fontId="11" fillId="2" borderId="0" xfId="0" applyFont="1" applyFill="1" applyProtection="1"/>
    <xf numFmtId="0" fontId="12" fillId="2" borderId="0" xfId="0" applyFont="1" applyFill="1" applyAlignment="1" applyProtection="1">
      <alignment horizontal="center"/>
    </xf>
    <xf numFmtId="0" fontId="11" fillId="2" borderId="0" xfId="0" applyFont="1" applyFill="1" applyAlignment="1" applyProtection="1">
      <alignment vertical="center"/>
    </xf>
    <xf numFmtId="0" fontId="11" fillId="2" borderId="0" xfId="0" quotePrefix="1" applyFont="1" applyFill="1" applyBorder="1" applyAlignment="1" applyProtection="1">
      <alignment horizontal="left" vertical="center"/>
    </xf>
    <xf numFmtId="0" fontId="3" fillId="2" borderId="0" xfId="0" applyFont="1" applyFill="1" applyBorder="1" applyAlignment="1" applyProtection="1">
      <alignment horizontal="center"/>
    </xf>
    <xf numFmtId="0" fontId="4" fillId="3" borderId="10" xfId="0" quotePrefix="1" applyFont="1" applyFill="1" applyBorder="1" applyAlignment="1" applyProtection="1">
      <alignment horizontal="center"/>
    </xf>
    <xf numFmtId="0" fontId="4" fillId="3" borderId="33" xfId="0" quotePrefix="1" applyFont="1" applyFill="1" applyBorder="1" applyAlignment="1" applyProtection="1">
      <alignment horizontal="center"/>
    </xf>
    <xf numFmtId="0" fontId="4" fillId="3" borderId="9" xfId="0" quotePrefix="1" applyFont="1" applyFill="1" applyBorder="1" applyAlignment="1" applyProtection="1">
      <alignment horizontal="center"/>
    </xf>
    <xf numFmtId="0" fontId="4" fillId="3" borderId="28" xfId="0" quotePrefix="1" applyFont="1" applyFill="1" applyBorder="1" applyAlignment="1" applyProtection="1">
      <alignment horizontal="center"/>
    </xf>
    <xf numFmtId="164" fontId="1" fillId="2" borderId="10" xfId="0" applyNumberFormat="1" applyFont="1" applyFill="1" applyBorder="1" applyAlignment="1" applyProtection="1">
      <alignment horizontal="center"/>
    </xf>
    <xf numFmtId="164" fontId="1" fillId="2" borderId="33" xfId="0" applyNumberFormat="1" applyFont="1" applyFill="1" applyBorder="1" applyAlignment="1" applyProtection="1">
      <alignment horizontal="center"/>
    </xf>
    <xf numFmtId="164" fontId="1" fillId="2" borderId="43" xfId="0" applyNumberFormat="1" applyFont="1" applyFill="1" applyBorder="1" applyAlignment="1" applyProtection="1">
      <alignment horizontal="center"/>
    </xf>
    <xf numFmtId="0" fontId="4" fillId="4" borderId="10" xfId="0" quotePrefix="1" applyFont="1" applyFill="1" applyBorder="1" applyAlignment="1" applyProtection="1">
      <alignment horizontal="center"/>
    </xf>
    <xf numFmtId="0" fontId="4" fillId="4" borderId="9" xfId="0" quotePrefix="1" applyFont="1" applyFill="1" applyBorder="1" applyAlignment="1" applyProtection="1">
      <alignment horizontal="center"/>
    </xf>
    <xf numFmtId="0" fontId="4" fillId="4" borderId="28" xfId="0" quotePrefix="1" applyFont="1" applyFill="1" applyBorder="1" applyAlignment="1" applyProtection="1">
      <alignment horizontal="center"/>
    </xf>
    <xf numFmtId="164" fontId="1" fillId="2" borderId="28" xfId="0" applyNumberFormat="1" applyFont="1" applyFill="1" applyBorder="1" applyAlignment="1" applyProtection="1">
      <alignment horizontal="center"/>
    </xf>
    <xf numFmtId="0" fontId="1"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1" fillId="0" borderId="0" xfId="0" applyFont="1" applyFill="1" applyBorder="1" applyAlignment="1" applyProtection="1">
      <alignment horizontal="left" vertical="center" wrapText="1"/>
    </xf>
    <xf numFmtId="0" fontId="1" fillId="2" borderId="0" xfId="0" quotePrefix="1" applyFont="1" applyFill="1" applyBorder="1" applyAlignment="1" applyProtection="1">
      <alignment horizontal="left" vertical="center" wrapText="1"/>
    </xf>
    <xf numFmtId="0" fontId="1" fillId="0" borderId="0" xfId="0" quotePrefix="1" applyFont="1" applyFill="1" applyBorder="1" applyAlignment="1" applyProtection="1">
      <alignment horizontal="left" vertical="center" wrapText="1"/>
    </xf>
    <xf numFmtId="0" fontId="1" fillId="2" borderId="0" xfId="0" quotePrefix="1" applyFont="1" applyFill="1" applyBorder="1" applyAlignment="1" applyProtection="1">
      <alignment horizontal="justify" wrapText="1"/>
    </xf>
    <xf numFmtId="0" fontId="4" fillId="0" borderId="2" xfId="0" quotePrefix="1" applyFont="1" applyFill="1" applyBorder="1" applyAlignment="1" applyProtection="1">
      <alignment horizontal="center" vertical="center"/>
    </xf>
    <xf numFmtId="0" fontId="4" fillId="0" borderId="48" xfId="0" quotePrefix="1" applyFont="1" applyFill="1" applyBorder="1" applyAlignment="1" applyProtection="1">
      <alignment horizontal="center" vertical="center"/>
    </xf>
    <xf numFmtId="0" fontId="4" fillId="0" borderId="3" xfId="0" quotePrefix="1" applyFont="1" applyFill="1" applyBorder="1" applyAlignment="1" applyProtection="1">
      <alignment horizontal="center" vertical="center"/>
    </xf>
    <xf numFmtId="0" fontId="4" fillId="0" borderId="6" xfId="0" quotePrefix="1" applyFont="1" applyFill="1" applyBorder="1" applyAlignment="1" applyProtection="1">
      <alignment horizontal="center" vertical="center"/>
    </xf>
    <xf numFmtId="0" fontId="4" fillId="0" borderId="7" xfId="0" quotePrefix="1" applyFont="1" applyFill="1" applyBorder="1" applyAlignment="1" applyProtection="1">
      <alignment horizontal="center" vertical="center"/>
    </xf>
    <xf numFmtId="0" fontId="4" fillId="0" borderId="8" xfId="0" quotePrefix="1" applyFont="1" applyFill="1" applyBorder="1" applyAlignment="1" applyProtection="1">
      <alignment horizontal="center" vertical="center"/>
    </xf>
    <xf numFmtId="0" fontId="3" fillId="2" borderId="0" xfId="0" applyFont="1" applyFill="1" applyBorder="1" applyAlignment="1" applyProtection="1">
      <alignment horizont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42" fontId="1" fillId="3" borderId="45" xfId="1" applyFont="1" applyFill="1" applyBorder="1" applyAlignment="1" applyProtection="1">
      <alignment horizontal="center"/>
    </xf>
    <xf numFmtId="42" fontId="1" fillId="3" borderId="46" xfId="1" applyFont="1" applyFill="1" applyBorder="1" applyAlignment="1" applyProtection="1">
      <alignment horizontal="center"/>
    </xf>
    <xf numFmtId="42" fontId="1" fillId="3" borderId="44" xfId="1" applyFont="1" applyFill="1" applyBorder="1" applyAlignment="1" applyProtection="1">
      <alignment horizontal="center"/>
    </xf>
    <xf numFmtId="42" fontId="1" fillId="3" borderId="14" xfId="1" applyFont="1" applyFill="1" applyBorder="1" applyAlignment="1" applyProtection="1">
      <alignment horizontal="center"/>
    </xf>
    <xf numFmtId="42" fontId="1" fillId="3" borderId="47" xfId="1" applyFont="1" applyFill="1" applyBorder="1" applyAlignment="1" applyProtection="1">
      <alignment horizontal="center"/>
    </xf>
    <xf numFmtId="42" fontId="1" fillId="3" borderId="15" xfId="1" applyFont="1" applyFill="1" applyBorder="1" applyAlignment="1" applyProtection="1">
      <alignment horizontal="center"/>
    </xf>
    <xf numFmtId="3" fontId="4" fillId="3" borderId="40" xfId="0" applyNumberFormat="1" applyFont="1" applyFill="1" applyBorder="1" applyAlignment="1" applyProtection="1">
      <alignment horizontal="center" vertical="center"/>
    </xf>
    <xf numFmtId="3" fontId="4" fillId="3" borderId="41" xfId="0" applyNumberFormat="1" applyFont="1" applyFill="1" applyBorder="1" applyAlignment="1" applyProtection="1">
      <alignment horizontal="center" vertical="center"/>
    </xf>
    <xf numFmtId="0" fontId="3" fillId="2" borderId="0" xfId="0" quotePrefix="1" applyFont="1" applyFill="1" applyBorder="1" applyAlignment="1" applyProtection="1">
      <alignment horizontal="center"/>
    </xf>
    <xf numFmtId="0" fontId="4" fillId="0" borderId="2" xfId="0" quotePrefix="1" applyFont="1" applyFill="1" applyBorder="1" applyAlignment="1" applyProtection="1">
      <alignment horizontal="center" vertical="center" wrapText="1"/>
    </xf>
    <xf numFmtId="0" fontId="4" fillId="0" borderId="4" xfId="0" quotePrefix="1" applyFont="1" applyFill="1" applyBorder="1" applyAlignment="1" applyProtection="1">
      <alignment horizontal="center" vertical="center" wrapText="1"/>
    </xf>
    <xf numFmtId="0" fontId="4" fillId="0" borderId="6" xfId="0" quotePrefix="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29" xfId="0" applyFont="1" applyFill="1" applyBorder="1" applyAlignment="1" applyProtection="1">
      <alignment horizontal="center" vertical="center"/>
    </xf>
  </cellXfs>
  <cellStyles count="3">
    <cellStyle name="Moneda [0]" xfId="1" builtinId="7"/>
    <cellStyle name="Moneda [0] 2" xfId="2" xr:uid="{133ABE8F-AE05-4600-9A08-DA6DC98F95C1}"/>
    <cellStyle name="Normal" xfId="0" builtinId="0"/>
  </cellStyles>
  <dxfs count="7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81642</xdr:colOff>
      <xdr:row>0</xdr:row>
      <xdr:rowOff>122464</xdr:rowOff>
    </xdr:from>
    <xdr:to>
      <xdr:col>1</xdr:col>
      <xdr:colOff>740229</xdr:colOff>
      <xdr:row>4</xdr:row>
      <xdr:rowOff>73754</xdr:rowOff>
    </xdr:to>
    <xdr:pic>
      <xdr:nvPicPr>
        <xdr:cNvPr id="3" name="Imagen 2">
          <a:extLst>
            <a:ext uri="{FF2B5EF4-FFF2-40B4-BE49-F238E27FC236}">
              <a16:creationId xmlns:a16="http://schemas.microsoft.com/office/drawing/2014/main" id="{18B43254-9B6D-45BA-8CD0-3231A9F401D2}"/>
            </a:ext>
          </a:extLst>
        </xdr:cNvPr>
        <xdr:cNvPicPr>
          <a:picLocks noChangeAspect="1"/>
        </xdr:cNvPicPr>
      </xdr:nvPicPr>
      <xdr:blipFill>
        <a:blip xmlns:r="http://schemas.openxmlformats.org/officeDocument/2006/relationships" r:embed="rId1"/>
        <a:stretch>
          <a:fillRect/>
        </a:stretch>
      </xdr:blipFill>
      <xdr:spPr>
        <a:xfrm>
          <a:off x="81642" y="122464"/>
          <a:ext cx="938894" cy="93100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D71"/>
  <sheetViews>
    <sheetView showGridLines="0" tabSelected="1" zoomScale="70" zoomScaleNormal="70" workbookViewId="0">
      <selection activeCell="B6" sqref="B6:H6"/>
    </sheetView>
  </sheetViews>
  <sheetFormatPr baseColWidth="10" defaultColWidth="0" defaultRowHeight="21.95" customHeight="1" zeroHeight="1" x14ac:dyDescent="0.25"/>
  <cols>
    <col min="1" max="1" width="4.140625" style="1" customWidth="1"/>
    <col min="2" max="2" width="77.85546875" style="1" customWidth="1"/>
    <col min="3" max="8" width="24.7109375" style="1" customWidth="1"/>
    <col min="9" max="10" width="0" style="103" hidden="1" customWidth="1"/>
    <col min="11" max="37" width="0" style="14" hidden="1" customWidth="1"/>
    <col min="38" max="82" width="0" style="1" hidden="1" customWidth="1"/>
    <col min="83" max="16384" width="11.42578125" style="1" hidden="1"/>
  </cols>
  <sheetData>
    <row r="1" spans="1:19" ht="20.100000000000001" customHeight="1" x14ac:dyDescent="0.3">
      <c r="H1" s="18" t="s">
        <v>0</v>
      </c>
    </row>
    <row r="2" spans="1:19" ht="20.100000000000001" customHeight="1" x14ac:dyDescent="0.3">
      <c r="A2" s="2"/>
      <c r="B2" s="3" t="s">
        <v>1</v>
      </c>
      <c r="C2" s="3"/>
      <c r="D2" s="3"/>
      <c r="E2" s="3"/>
      <c r="F2" s="3"/>
      <c r="G2" s="3"/>
      <c r="H2" s="3"/>
      <c r="I2" s="104"/>
      <c r="J2" s="104"/>
      <c r="K2" s="31"/>
      <c r="L2" s="31"/>
      <c r="M2" s="31"/>
      <c r="N2" s="31"/>
      <c r="O2" s="31"/>
      <c r="P2" s="31"/>
      <c r="Q2" s="31"/>
    </row>
    <row r="3" spans="1:19" ht="20.100000000000001" customHeight="1" x14ac:dyDescent="0.3">
      <c r="A3" s="2"/>
      <c r="B3" s="3" t="s">
        <v>2</v>
      </c>
      <c r="C3" s="3"/>
      <c r="D3" s="3"/>
      <c r="E3" s="3"/>
      <c r="F3" s="3"/>
      <c r="G3" s="3"/>
      <c r="H3" s="3"/>
      <c r="I3" s="104"/>
      <c r="J3" s="104"/>
      <c r="K3" s="31"/>
      <c r="L3" s="31"/>
      <c r="M3" s="31"/>
      <c r="N3" s="31"/>
      <c r="O3" s="31"/>
      <c r="P3" s="31"/>
      <c r="Q3" s="31"/>
    </row>
    <row r="4" spans="1:19" ht="20.100000000000001" customHeight="1" x14ac:dyDescent="0.3">
      <c r="A4" s="2"/>
      <c r="B4" s="3"/>
      <c r="C4" s="3"/>
      <c r="D4" s="3"/>
      <c r="E4" s="3"/>
      <c r="F4" s="3"/>
      <c r="G4" s="3"/>
      <c r="H4" s="3"/>
      <c r="I4" s="104"/>
      <c r="J4" s="104"/>
      <c r="K4" s="31"/>
      <c r="L4" s="31"/>
      <c r="M4" s="31"/>
      <c r="N4" s="31"/>
      <c r="O4" s="31"/>
      <c r="P4" s="31"/>
      <c r="Q4" s="31"/>
    </row>
    <row r="5" spans="1:19" ht="20.100000000000001" customHeight="1" x14ac:dyDescent="0.3">
      <c r="A5" s="2"/>
      <c r="B5" s="3"/>
      <c r="C5" s="3"/>
      <c r="D5" s="3"/>
      <c r="E5" s="3"/>
      <c r="F5" s="3"/>
      <c r="G5" s="3"/>
      <c r="H5" s="3"/>
      <c r="I5" s="104"/>
      <c r="J5" s="104"/>
      <c r="K5" s="31"/>
      <c r="L5" s="31"/>
      <c r="M5" s="31"/>
      <c r="N5" s="31"/>
      <c r="O5" s="31"/>
      <c r="P5" s="31"/>
      <c r="Q5" s="31"/>
    </row>
    <row r="6" spans="1:19" ht="20.100000000000001" customHeight="1" x14ac:dyDescent="0.3">
      <c r="A6" s="2"/>
      <c r="B6" s="146" t="s">
        <v>3</v>
      </c>
      <c r="C6" s="146"/>
      <c r="D6" s="146"/>
      <c r="E6" s="146"/>
      <c r="F6" s="146"/>
      <c r="G6" s="146"/>
      <c r="H6" s="146"/>
    </row>
    <row r="7" spans="1:19" ht="20.100000000000001" customHeight="1" x14ac:dyDescent="0.3">
      <c r="A7" s="2"/>
      <c r="B7" s="4"/>
      <c r="C7" s="4"/>
      <c r="D7" s="4"/>
      <c r="E7" s="4"/>
      <c r="F7" s="4"/>
      <c r="G7" s="4"/>
      <c r="H7" s="4"/>
    </row>
    <row r="8" spans="1:19" ht="20.100000000000001" customHeight="1" thickBot="1" x14ac:dyDescent="0.35">
      <c r="A8" s="9"/>
      <c r="B8" s="10" t="s">
        <v>68</v>
      </c>
      <c r="C8" s="102"/>
      <c r="E8" s="4"/>
      <c r="F8" s="4"/>
      <c r="G8" s="4"/>
      <c r="H8" s="4"/>
    </row>
    <row r="9" spans="1:19" ht="20.100000000000001" customHeight="1" x14ac:dyDescent="0.3">
      <c r="A9" s="2"/>
      <c r="B9" s="97" t="s">
        <v>70</v>
      </c>
      <c r="C9" s="120"/>
      <c r="D9" s="4"/>
      <c r="E9" s="4"/>
      <c r="F9" s="4"/>
      <c r="G9" s="4"/>
      <c r="H9" s="4"/>
    </row>
    <row r="10" spans="1:19" ht="20.100000000000001" customHeight="1" x14ac:dyDescent="0.3">
      <c r="A10" s="2"/>
      <c r="B10" s="4"/>
      <c r="C10" s="4"/>
      <c r="D10" s="4"/>
      <c r="E10" s="4"/>
      <c r="F10" s="4"/>
      <c r="G10" s="4"/>
      <c r="H10" s="4"/>
    </row>
    <row r="11" spans="1:19" ht="20.100000000000001" customHeight="1" x14ac:dyDescent="0.3">
      <c r="A11" s="131" t="s">
        <v>13</v>
      </c>
      <c r="B11" s="131"/>
      <c r="C11" s="131"/>
      <c r="D11" s="131"/>
      <c r="E11" s="131"/>
      <c r="F11" s="131"/>
      <c r="G11" s="131"/>
      <c r="H11" s="131"/>
    </row>
    <row r="12" spans="1:19" ht="20.100000000000001" customHeight="1" thickBot="1" x14ac:dyDescent="0.35">
      <c r="A12" s="107"/>
      <c r="B12" s="107"/>
      <c r="C12" s="107"/>
      <c r="D12" s="107"/>
      <c r="E12" s="107"/>
      <c r="F12" s="107"/>
      <c r="G12" s="107"/>
      <c r="H12" s="107"/>
    </row>
    <row r="13" spans="1:19" ht="20.100000000000001" customHeight="1" thickBot="1" x14ac:dyDescent="0.3">
      <c r="B13" s="13" t="s">
        <v>20</v>
      </c>
      <c r="C13" s="17"/>
      <c r="D13" s="5"/>
      <c r="E13" s="5"/>
      <c r="F13" s="5"/>
      <c r="G13" s="5"/>
      <c r="H13" s="5"/>
    </row>
    <row r="14" spans="1:19" ht="26.25" customHeight="1" thickBot="1" x14ac:dyDescent="0.3">
      <c r="B14" s="100" t="s">
        <v>74</v>
      </c>
      <c r="C14" s="98"/>
      <c r="D14" s="8"/>
      <c r="E14" s="8"/>
      <c r="F14" s="8"/>
      <c r="G14" s="8"/>
      <c r="H14" s="8"/>
    </row>
    <row r="15" spans="1:19" ht="20.100000000000001" customHeight="1" x14ac:dyDescent="0.25">
      <c r="A15" s="150" t="s">
        <v>4</v>
      </c>
      <c r="B15" s="151"/>
      <c r="C15" s="147" t="s">
        <v>25</v>
      </c>
      <c r="D15" s="125" t="s">
        <v>26</v>
      </c>
      <c r="E15" s="126"/>
      <c r="F15" s="126"/>
      <c r="G15" s="126"/>
      <c r="H15" s="127"/>
      <c r="S15" s="14" t="s">
        <v>20</v>
      </c>
    </row>
    <row r="16" spans="1:19" ht="20.100000000000001" customHeight="1" x14ac:dyDescent="0.25">
      <c r="A16" s="152"/>
      <c r="B16" s="153"/>
      <c r="C16" s="148"/>
      <c r="D16" s="128"/>
      <c r="E16" s="129"/>
      <c r="F16" s="129"/>
      <c r="G16" s="129"/>
      <c r="H16" s="130"/>
    </row>
    <row r="17" spans="1:37" ht="20.100000000000001" customHeight="1" thickBot="1" x14ac:dyDescent="0.3">
      <c r="A17" s="154"/>
      <c r="B17" s="155"/>
      <c r="C17" s="149"/>
      <c r="D17" s="108" t="str">
        <f>IFERROR(IF(WEEKDAY(L18,1)=1,"Domingo",
IF(WEEKDAY(L18,1)=2,"Lunes",
IF(WEEKDAY(L18,1)=3,"Martes",
IF(WEEKDAY(L18,1)=4,"Miércoles",
IF(WEEKDAY(L18,1)=5,"Jueves",
IF(WEEKDAY(L18,1)=6,"Viernes",
IF(WEEKDAY(L18,1)=7,"Sábado",""))))))),"")</f>
        <v/>
      </c>
      <c r="E17" s="109" t="str">
        <f>IFERROR(IF(WEEKDAY(M18,1)=1,"Domingo",
IF(WEEKDAY(M18,1)=2,"Lunes",
IF(WEEKDAY(M18,1)=3,"Martes",
IF(WEEKDAY(M18,1)=4,"Miércoles",
IF(WEEKDAY(M18,1)=5,"Jueves",
IF(WEEKDAY(M18,1)=6,"Viernes",
IF(WEEKDAY(M18,1)=7,"Sábado",""))))))),"")</f>
        <v/>
      </c>
      <c r="F17" s="110" t="str">
        <f>IFERROR(IF(WEEKDAY(N18,1)=1,"Domingo",
IF(WEEKDAY(N18,1)=2,"Lunes",
IF(WEEKDAY(N18,1)=3,"Martes",
IF(WEEKDAY(N18,1)=4,"Miércoles",
IF(WEEKDAY(N18,1)=5,"Jueves",
IF(WEEKDAY(N18,1)=6,"Viernes",
IF(WEEKDAY(N18,1)=7,"Sábado",""))))))),"")</f>
        <v/>
      </c>
      <c r="G17" s="110" t="str">
        <f>IFERROR(IF(WEEKDAY(O18,1)=1,"Domingo",
IF(WEEKDAY(O18,1)=2,"Lunes",
IF(WEEKDAY(O18,1)=3,"Martes",
IF(WEEKDAY(O18,1)=4,"Miércoles",
IF(WEEKDAY(O18,1)=5,"Jueves",
IF(WEEKDAY(O18,1)=6,"Viernes",
IF(WEEKDAY(O18,1)=7,"Sábado",""))))))),"")</f>
        <v/>
      </c>
      <c r="H17" s="111" t="str">
        <f>IFERROR(IF(WEEKDAY(P18,1)=1,"Domingo",
IF(WEEKDAY(P18,1)=2,"Lunes",
IF(WEEKDAY(P18,1)=3,"Martes",
IF(WEEKDAY(P18,1)=4,"Miércoles",
IF(WEEKDAY(P18,1)=5,"Jueves",
IF(WEEKDAY(P18,1)=6,"Viernes",
IF(WEEKDAY(P18,1)=7,"Sábado",""))))))),"")</f>
        <v/>
      </c>
      <c r="K17" s="14" t="s">
        <v>72</v>
      </c>
      <c r="L17" s="14" t="s">
        <v>15</v>
      </c>
      <c r="M17" s="14" t="s">
        <v>16</v>
      </c>
      <c r="N17" s="14" t="s">
        <v>17</v>
      </c>
      <c r="O17" s="14" t="s">
        <v>18</v>
      </c>
      <c r="P17" s="14" t="s">
        <v>19</v>
      </c>
      <c r="S17" s="14">
        <v>1</v>
      </c>
    </row>
    <row r="18" spans="1:37" ht="20.100000000000001" customHeight="1" x14ac:dyDescent="0.25">
      <c r="A18" s="144" t="s">
        <v>22</v>
      </c>
      <c r="B18" s="145"/>
      <c r="C18" s="101"/>
      <c r="D18" s="112" t="str">
        <f>IF(C18="","",IF(AND(WEEKDAY(C18)=6,C13=1),"",C18+1+IF(C13&gt;1,(7*(C13-1))-WEEKDAY(C18)+1,0)))</f>
        <v/>
      </c>
      <c r="E18" s="113" t="str">
        <f>IFERROR(IF(OR(WEEKDAY(D18)=6,WEEKDAY(D18)=7),"",D18+1),"")</f>
        <v/>
      </c>
      <c r="F18" s="113" t="str">
        <f>IFERROR(IF(OR(WEEKDAY(E18)=6,WEEKDAY(E18)=7),"",E18+1),"")</f>
        <v/>
      </c>
      <c r="G18" s="113" t="str">
        <f>IFERROR(IF(OR(WEEKDAY(F18)=6,WEEKDAY(F18)=7),"",F18+1),"")</f>
        <v/>
      </c>
      <c r="H18" s="114" t="str">
        <f>IFERROR(IF(OR(WEEKDAY(G18)=6,WEEKDAY(G18)=7),"",G18+1),"")</f>
        <v/>
      </c>
      <c r="K18" s="14" t="s">
        <v>73</v>
      </c>
      <c r="L18" s="32" t="e">
        <f>+IF(OR(WEEKDAY(D18)=7,WEEKDAY(D18)=8),"NA",WEEKDAY(D18))</f>
        <v>#VALUE!</v>
      </c>
      <c r="M18" s="32" t="e">
        <f>+IF(OR(WEEKDAY(E18)=7,WEEKDAY(E18)=8,L18="NA"),"NA",WEEKDAY(E18))</f>
        <v>#VALUE!</v>
      </c>
      <c r="N18" s="14" t="e">
        <f>+IF(OR(WEEKDAY(F18)=7,WEEKDAY(F18)=8,M18="NA"),"NA",WEEKDAY(F18))</f>
        <v>#VALUE!</v>
      </c>
      <c r="O18" s="14" t="e">
        <f>+IF(OR(WEEKDAY(G18)=7,WEEKDAY(G18)=8,N18="NA"),"NA",WEEKDAY(G18))</f>
        <v>#VALUE!</v>
      </c>
      <c r="P18" s="14" t="e">
        <f>+IF(OR(WEEKDAY(H18)=7,WEEKDAY(H18)=8,O18="NA"),"NA",WEEKDAY(H18))</f>
        <v>#VALUE!</v>
      </c>
      <c r="S18" s="14">
        <v>2</v>
      </c>
    </row>
    <row r="19" spans="1:37" ht="15.75" x14ac:dyDescent="0.25">
      <c r="A19" s="69"/>
      <c r="B19" s="70" t="s">
        <v>27</v>
      </c>
      <c r="C19" s="43"/>
      <c r="D19" s="44"/>
      <c r="E19" s="45"/>
      <c r="F19" s="45"/>
      <c r="G19" s="45"/>
      <c r="H19" s="46"/>
      <c r="S19" s="14">
        <v>3</v>
      </c>
      <c r="U19" s="14" t="s">
        <v>21</v>
      </c>
      <c r="V19" s="15">
        <f>+IF(D$18="",1,0)+IF(ISBLANK(D19),1,0)</f>
        <v>2</v>
      </c>
      <c r="W19" s="15">
        <f t="shared" ref="W19:Z19" si="0">+IF(E$18="",1,0)+IF(ISBLANK(E19),1,0)</f>
        <v>2</v>
      </c>
      <c r="X19" s="15">
        <f t="shared" si="0"/>
        <v>2</v>
      </c>
      <c r="Y19" s="15">
        <f t="shared" si="0"/>
        <v>2</v>
      </c>
      <c r="Z19" s="15">
        <f t="shared" si="0"/>
        <v>2</v>
      </c>
    </row>
    <row r="20" spans="1:37" ht="20.100000000000001" customHeight="1" x14ac:dyDescent="0.25">
      <c r="A20" s="71"/>
      <c r="B20" s="72" t="s">
        <v>30</v>
      </c>
      <c r="C20" s="80">
        <f>TRUNC(C21-C22-C23,0)</f>
        <v>0</v>
      </c>
      <c r="D20" s="80">
        <f t="shared" ref="D20:H20" si="1">TRUNC(D21-D22-D23,0)</f>
        <v>0</v>
      </c>
      <c r="E20" s="81">
        <f t="shared" si="1"/>
        <v>0</v>
      </c>
      <c r="F20" s="81">
        <f t="shared" si="1"/>
        <v>0</v>
      </c>
      <c r="G20" s="81">
        <f t="shared" si="1"/>
        <v>0</v>
      </c>
      <c r="H20" s="82">
        <f t="shared" si="1"/>
        <v>0</v>
      </c>
      <c r="S20" s="14">
        <v>4</v>
      </c>
      <c r="V20" s="15">
        <f t="shared" ref="V20:V32" si="2">+IF(D$18="",1,0)+IF(ISBLANK(D20),1,0)</f>
        <v>1</v>
      </c>
      <c r="W20" s="15">
        <f t="shared" ref="W20:W32" si="3">+IF(E$18="",1,0)+IF(ISBLANK(E20),1,0)</f>
        <v>1</v>
      </c>
      <c r="X20" s="15">
        <f t="shared" ref="X20:X32" si="4">+IF(F$18="",1,0)+IF(ISBLANK(F20),1,0)</f>
        <v>1</v>
      </c>
      <c r="Y20" s="15">
        <f t="shared" ref="Y20:Y32" si="5">+IF(G$18="",1,0)+IF(ISBLANK(G20),1,0)</f>
        <v>1</v>
      </c>
      <c r="Z20" s="15">
        <f t="shared" ref="Z20:Z32" si="6">+IF(H$18="",1,0)+IF(ISBLANK(H20),1,0)</f>
        <v>1</v>
      </c>
    </row>
    <row r="21" spans="1:37" ht="20.100000000000001" customHeight="1" x14ac:dyDescent="0.25">
      <c r="A21" s="73"/>
      <c r="B21" s="74" t="s">
        <v>29</v>
      </c>
      <c r="C21" s="39"/>
      <c r="D21" s="40"/>
      <c r="E21" s="47"/>
      <c r="F21" s="47"/>
      <c r="G21" s="47"/>
      <c r="H21" s="48"/>
      <c r="S21" s="14">
        <v>5</v>
      </c>
      <c r="U21" s="14" t="s">
        <v>21</v>
      </c>
      <c r="V21" s="15">
        <f t="shared" si="2"/>
        <v>2</v>
      </c>
      <c r="W21" s="15">
        <f t="shared" si="3"/>
        <v>2</v>
      </c>
      <c r="X21" s="15">
        <f t="shared" si="4"/>
        <v>2</v>
      </c>
      <c r="Y21" s="15">
        <f t="shared" si="5"/>
        <v>2</v>
      </c>
      <c r="Z21" s="15">
        <f t="shared" si="6"/>
        <v>2</v>
      </c>
    </row>
    <row r="22" spans="1:37" ht="19.5" customHeight="1" x14ac:dyDescent="0.25">
      <c r="A22" s="75"/>
      <c r="B22" s="76" t="s">
        <v>43</v>
      </c>
      <c r="C22" s="83"/>
      <c r="D22" s="41"/>
      <c r="E22" s="47"/>
      <c r="F22" s="47"/>
      <c r="G22" s="47"/>
      <c r="H22" s="48"/>
      <c r="S22" s="14">
        <v>6</v>
      </c>
      <c r="U22" s="14" t="s">
        <v>21</v>
      </c>
      <c r="V22" s="15">
        <f t="shared" si="2"/>
        <v>2</v>
      </c>
      <c r="W22" s="15">
        <f t="shared" si="3"/>
        <v>2</v>
      </c>
      <c r="X22" s="15">
        <f t="shared" si="4"/>
        <v>2</v>
      </c>
      <c r="Y22" s="15">
        <f t="shared" si="5"/>
        <v>2</v>
      </c>
      <c r="Z22" s="15">
        <f t="shared" si="6"/>
        <v>2</v>
      </c>
    </row>
    <row r="23" spans="1:37" s="16" customFormat="1" ht="20.100000000000001" customHeight="1" x14ac:dyDescent="0.25">
      <c r="A23" s="75" t="s">
        <v>65</v>
      </c>
      <c r="B23" s="76"/>
      <c r="C23" s="83"/>
      <c r="D23" s="42"/>
      <c r="E23" s="49"/>
      <c r="F23" s="49"/>
      <c r="G23" s="49"/>
      <c r="H23" s="50"/>
      <c r="I23" s="103"/>
      <c r="J23" s="103"/>
      <c r="K23" s="14"/>
      <c r="L23" s="14"/>
      <c r="M23" s="14"/>
      <c r="N23" s="14"/>
      <c r="O23" s="14"/>
      <c r="P23" s="14"/>
      <c r="Q23" s="20"/>
      <c r="R23" s="20"/>
      <c r="S23" s="14">
        <v>7</v>
      </c>
      <c r="T23" s="20"/>
      <c r="U23" s="20" t="s">
        <v>21</v>
      </c>
      <c r="V23" s="21">
        <f t="shared" si="2"/>
        <v>2</v>
      </c>
      <c r="W23" s="21">
        <f t="shared" si="3"/>
        <v>2</v>
      </c>
      <c r="X23" s="21">
        <f t="shared" si="4"/>
        <v>2</v>
      </c>
      <c r="Y23" s="21">
        <f t="shared" si="5"/>
        <v>2</v>
      </c>
      <c r="Z23" s="21">
        <f t="shared" si="6"/>
        <v>2</v>
      </c>
      <c r="AA23" s="20"/>
      <c r="AB23" s="20"/>
      <c r="AC23" s="20"/>
      <c r="AD23" s="20"/>
      <c r="AE23" s="20"/>
      <c r="AF23" s="20"/>
      <c r="AG23" s="20"/>
      <c r="AH23" s="20"/>
      <c r="AI23" s="20"/>
      <c r="AJ23" s="20"/>
      <c r="AK23" s="20"/>
    </row>
    <row r="24" spans="1:37" ht="20.100000000000001" customHeight="1" x14ac:dyDescent="0.25">
      <c r="A24" s="73"/>
      <c r="B24" s="74" t="s">
        <v>31</v>
      </c>
      <c r="C24" s="84">
        <f>TRUNC(C25-C26-C27,0)</f>
        <v>0</v>
      </c>
      <c r="D24" s="80">
        <f t="shared" ref="D24:H24" si="7">TRUNC(D25-D26-D27,0)</f>
        <v>0</v>
      </c>
      <c r="E24" s="81">
        <f t="shared" si="7"/>
        <v>0</v>
      </c>
      <c r="F24" s="81">
        <f t="shared" si="7"/>
        <v>0</v>
      </c>
      <c r="G24" s="81">
        <f t="shared" si="7"/>
        <v>0</v>
      </c>
      <c r="H24" s="82">
        <f t="shared" si="7"/>
        <v>0</v>
      </c>
      <c r="S24" s="14">
        <v>8</v>
      </c>
      <c r="V24" s="15">
        <f t="shared" si="2"/>
        <v>1</v>
      </c>
      <c r="W24" s="15">
        <f t="shared" si="3"/>
        <v>1</v>
      </c>
      <c r="X24" s="15">
        <f t="shared" si="4"/>
        <v>1</v>
      </c>
      <c r="Y24" s="15">
        <f t="shared" si="5"/>
        <v>1</v>
      </c>
      <c r="Z24" s="15">
        <f t="shared" si="6"/>
        <v>1</v>
      </c>
    </row>
    <row r="25" spans="1:37" ht="20.100000000000001" customHeight="1" x14ac:dyDescent="0.25">
      <c r="A25" s="73"/>
      <c r="B25" s="74" t="s">
        <v>32</v>
      </c>
      <c r="C25" s="39"/>
      <c r="D25" s="51"/>
      <c r="E25" s="52"/>
      <c r="F25" s="52"/>
      <c r="G25" s="52"/>
      <c r="H25" s="53"/>
      <c r="S25" s="14">
        <v>9</v>
      </c>
      <c r="U25" s="14" t="s">
        <v>21</v>
      </c>
      <c r="V25" s="15">
        <f t="shared" si="2"/>
        <v>2</v>
      </c>
      <c r="W25" s="15">
        <f t="shared" si="3"/>
        <v>2</v>
      </c>
      <c r="X25" s="15">
        <f t="shared" si="4"/>
        <v>2</v>
      </c>
      <c r="Y25" s="15">
        <f t="shared" si="5"/>
        <v>2</v>
      </c>
      <c r="Z25" s="15">
        <f t="shared" si="6"/>
        <v>2</v>
      </c>
    </row>
    <row r="26" spans="1:37" ht="20.100000000000001" customHeight="1" x14ac:dyDescent="0.25">
      <c r="A26" s="75"/>
      <c r="B26" s="77" t="s">
        <v>33</v>
      </c>
      <c r="C26" s="83"/>
      <c r="D26" s="51"/>
      <c r="E26" s="52"/>
      <c r="F26" s="52"/>
      <c r="G26" s="52"/>
      <c r="H26" s="53"/>
      <c r="S26" s="14">
        <v>10</v>
      </c>
      <c r="U26" s="14" t="s">
        <v>21</v>
      </c>
      <c r="V26" s="15">
        <f t="shared" si="2"/>
        <v>2</v>
      </c>
      <c r="W26" s="15">
        <f t="shared" si="3"/>
        <v>2</v>
      </c>
      <c r="X26" s="15">
        <f t="shared" si="4"/>
        <v>2</v>
      </c>
      <c r="Y26" s="15">
        <f t="shared" si="5"/>
        <v>2</v>
      </c>
      <c r="Z26" s="15">
        <f t="shared" si="6"/>
        <v>2</v>
      </c>
    </row>
    <row r="27" spans="1:37" s="16" customFormat="1" ht="20.100000000000001" customHeight="1" x14ac:dyDescent="0.25">
      <c r="A27" s="75"/>
      <c r="B27" s="76" t="s">
        <v>36</v>
      </c>
      <c r="C27" s="39"/>
      <c r="D27" s="42"/>
      <c r="E27" s="49"/>
      <c r="F27" s="49"/>
      <c r="G27" s="49"/>
      <c r="H27" s="50"/>
      <c r="I27" s="103"/>
      <c r="J27" s="103"/>
      <c r="K27" s="14"/>
      <c r="L27" s="14"/>
      <c r="M27" s="14"/>
      <c r="N27" s="14"/>
      <c r="O27" s="14"/>
      <c r="P27" s="14"/>
      <c r="Q27" s="20"/>
      <c r="R27" s="20"/>
      <c r="S27" s="14">
        <v>11</v>
      </c>
      <c r="T27" s="20"/>
      <c r="U27" s="20" t="s">
        <v>21</v>
      </c>
      <c r="V27" s="21">
        <f t="shared" ref="V27" si="8">+IF(D$18="",1,0)+IF(ISBLANK(D27),1,0)</f>
        <v>2</v>
      </c>
      <c r="W27" s="21">
        <f t="shared" ref="W27" si="9">+IF(E$18="",1,0)+IF(ISBLANK(E27),1,0)</f>
        <v>2</v>
      </c>
      <c r="X27" s="21">
        <f t="shared" ref="X27" si="10">+IF(F$18="",1,0)+IF(ISBLANK(F27),1,0)</f>
        <v>2</v>
      </c>
      <c r="Y27" s="21">
        <f t="shared" ref="Y27" si="11">+IF(G$18="",1,0)+IF(ISBLANK(G27),1,0)</f>
        <v>2</v>
      </c>
      <c r="Z27" s="21">
        <f t="shared" ref="Z27" si="12">+IF(H$18="",1,0)+IF(ISBLANK(H27),1,0)</f>
        <v>2</v>
      </c>
      <c r="AA27" s="20"/>
      <c r="AB27" s="20"/>
      <c r="AC27" s="20"/>
      <c r="AD27" s="20"/>
      <c r="AE27" s="20"/>
      <c r="AF27" s="20"/>
      <c r="AG27" s="20"/>
      <c r="AH27" s="20"/>
      <c r="AI27" s="20"/>
      <c r="AJ27" s="20"/>
      <c r="AK27" s="20"/>
    </row>
    <row r="28" spans="1:37" ht="18" customHeight="1" x14ac:dyDescent="0.25">
      <c r="A28" s="73"/>
      <c r="B28" s="74" t="s">
        <v>69</v>
      </c>
      <c r="C28" s="39"/>
      <c r="D28" s="44"/>
      <c r="E28" s="54"/>
      <c r="F28" s="54"/>
      <c r="G28" s="54"/>
      <c r="H28" s="55"/>
      <c r="S28" s="14">
        <v>12</v>
      </c>
      <c r="U28" s="14" t="s">
        <v>21</v>
      </c>
      <c r="V28" s="15">
        <f t="shared" si="2"/>
        <v>2</v>
      </c>
      <c r="W28" s="15">
        <f t="shared" si="3"/>
        <v>2</v>
      </c>
      <c r="X28" s="15">
        <f t="shared" si="4"/>
        <v>2</v>
      </c>
      <c r="Y28" s="15">
        <f t="shared" si="5"/>
        <v>2</v>
      </c>
      <c r="Z28" s="15">
        <f t="shared" si="6"/>
        <v>2</v>
      </c>
    </row>
    <row r="29" spans="1:37" ht="18" customHeight="1" x14ac:dyDescent="0.25">
      <c r="A29" s="73"/>
      <c r="B29" s="74" t="s">
        <v>34</v>
      </c>
      <c r="C29" s="85">
        <f>TRUNC(C30-C31-C32,0)</f>
        <v>0</v>
      </c>
      <c r="D29" s="80">
        <f t="shared" ref="D29:H29" si="13">TRUNC(D30-D31-D32,0)</f>
        <v>0</v>
      </c>
      <c r="E29" s="81">
        <f t="shared" si="13"/>
        <v>0</v>
      </c>
      <c r="F29" s="81">
        <f t="shared" si="13"/>
        <v>0</v>
      </c>
      <c r="G29" s="81">
        <f t="shared" si="13"/>
        <v>0</v>
      </c>
      <c r="H29" s="82">
        <f t="shared" si="13"/>
        <v>0</v>
      </c>
      <c r="S29" s="14">
        <v>13</v>
      </c>
      <c r="V29" s="15">
        <f t="shared" si="2"/>
        <v>1</v>
      </c>
      <c r="W29" s="15">
        <f t="shared" si="3"/>
        <v>1</v>
      </c>
      <c r="X29" s="15">
        <f t="shared" si="4"/>
        <v>1</v>
      </c>
      <c r="Y29" s="15">
        <f t="shared" si="5"/>
        <v>1</v>
      </c>
      <c r="Z29" s="15">
        <f t="shared" si="6"/>
        <v>1</v>
      </c>
    </row>
    <row r="30" spans="1:37" ht="18" customHeight="1" x14ac:dyDescent="0.25">
      <c r="A30" s="73"/>
      <c r="B30" s="74" t="s">
        <v>35</v>
      </c>
      <c r="C30" s="56"/>
      <c r="D30" s="51"/>
      <c r="E30" s="52"/>
      <c r="F30" s="52"/>
      <c r="G30" s="52"/>
      <c r="H30" s="53"/>
      <c r="S30" s="14">
        <v>14</v>
      </c>
      <c r="U30" s="14" t="s">
        <v>21</v>
      </c>
      <c r="V30" s="15">
        <f t="shared" si="2"/>
        <v>2</v>
      </c>
      <c r="W30" s="15">
        <f t="shared" si="3"/>
        <v>2</v>
      </c>
      <c r="X30" s="15">
        <f t="shared" si="4"/>
        <v>2</v>
      </c>
      <c r="Y30" s="15">
        <f t="shared" si="5"/>
        <v>2</v>
      </c>
      <c r="Z30" s="15">
        <f t="shared" si="6"/>
        <v>2</v>
      </c>
    </row>
    <row r="31" spans="1:37" ht="18" customHeight="1" x14ac:dyDescent="0.25">
      <c r="A31" s="75"/>
      <c r="B31" s="77" t="s">
        <v>45</v>
      </c>
      <c r="C31" s="83"/>
      <c r="D31" s="51"/>
      <c r="E31" s="52"/>
      <c r="F31" s="52"/>
      <c r="G31" s="52"/>
      <c r="H31" s="53"/>
      <c r="S31" s="14">
        <v>15</v>
      </c>
      <c r="U31" s="14" t="s">
        <v>21</v>
      </c>
      <c r="V31" s="15">
        <f t="shared" si="2"/>
        <v>2</v>
      </c>
      <c r="W31" s="15">
        <f t="shared" si="3"/>
        <v>2</v>
      </c>
      <c r="X31" s="15">
        <f t="shared" si="4"/>
        <v>2</v>
      </c>
      <c r="Y31" s="15">
        <f t="shared" si="5"/>
        <v>2</v>
      </c>
      <c r="Z31" s="15">
        <f t="shared" si="6"/>
        <v>2</v>
      </c>
    </row>
    <row r="32" spans="1:37" ht="18" customHeight="1" thickBot="1" x14ac:dyDescent="0.3">
      <c r="A32" s="75"/>
      <c r="B32" s="77" t="s">
        <v>66</v>
      </c>
      <c r="C32" s="83"/>
      <c r="D32" s="57"/>
      <c r="E32" s="58"/>
      <c r="F32" s="58"/>
      <c r="G32" s="58"/>
      <c r="H32" s="53"/>
      <c r="S32" s="14">
        <v>16</v>
      </c>
      <c r="U32" s="14" t="s">
        <v>21</v>
      </c>
      <c r="V32" s="15">
        <f t="shared" si="2"/>
        <v>2</v>
      </c>
      <c r="W32" s="15">
        <f t="shared" si="3"/>
        <v>2</v>
      </c>
      <c r="X32" s="15">
        <f t="shared" si="4"/>
        <v>2</v>
      </c>
      <c r="Y32" s="15">
        <f t="shared" si="5"/>
        <v>2</v>
      </c>
      <c r="Z32" s="15">
        <f t="shared" si="6"/>
        <v>2</v>
      </c>
    </row>
    <row r="33" spans="1:82" ht="19.5" customHeight="1" thickBot="1" x14ac:dyDescent="0.3">
      <c r="A33" s="78" t="s">
        <v>7</v>
      </c>
      <c r="B33" s="79"/>
      <c r="C33" s="86">
        <f>TRUNC(SUM(C20,C24,C28,C19,C29),0)</f>
        <v>0</v>
      </c>
      <c r="D33" s="87">
        <f t="shared" ref="D33:H33" si="14">TRUNC(SUM(D20,D24,D28,D19,D29),0)</f>
        <v>0</v>
      </c>
      <c r="E33" s="87">
        <f t="shared" si="14"/>
        <v>0</v>
      </c>
      <c r="F33" s="87">
        <f t="shared" si="14"/>
        <v>0</v>
      </c>
      <c r="G33" s="87">
        <f t="shared" si="14"/>
        <v>0</v>
      </c>
      <c r="H33" s="87">
        <f t="shared" si="14"/>
        <v>0</v>
      </c>
      <c r="S33" s="14">
        <v>17</v>
      </c>
      <c r="V33" s="15"/>
      <c r="W33" s="15"/>
      <c r="X33" s="15"/>
      <c r="Y33" s="15"/>
      <c r="Z33" s="15"/>
    </row>
    <row r="34" spans="1:82" s="23" customFormat="1" ht="16.5" customHeight="1" x14ac:dyDescent="0.25">
      <c r="A34" s="22" t="s">
        <v>5</v>
      </c>
      <c r="B34" s="28"/>
      <c r="C34" s="28"/>
      <c r="D34" s="28"/>
      <c r="E34" s="28"/>
      <c r="F34" s="28"/>
      <c r="G34" s="28"/>
      <c r="H34" s="28"/>
      <c r="I34" s="105"/>
      <c r="J34" s="105"/>
      <c r="K34" s="25"/>
      <c r="L34" s="25"/>
      <c r="M34" s="25"/>
      <c r="N34" s="25"/>
      <c r="O34" s="25"/>
      <c r="P34" s="25"/>
      <c r="Q34" s="25"/>
      <c r="R34" s="25"/>
      <c r="S34" s="14">
        <v>18</v>
      </c>
      <c r="T34" s="25"/>
      <c r="U34" s="25"/>
      <c r="V34" s="29">
        <f>+SUM(V19,V21:V23,V25:V28,V30:V32)</f>
        <v>22</v>
      </c>
      <c r="W34" s="29">
        <f>+SUM(W19,W21:W23,W25:W28,W30:W32)</f>
        <v>22</v>
      </c>
      <c r="X34" s="29">
        <f>+SUM(X19,X21:X23,X25:X28,X30:X32)</f>
        <v>22</v>
      </c>
      <c r="Y34" s="29">
        <f>+SUM(Y19,Y21:Y23,Y25:Y28,Y30:Y32)</f>
        <v>22</v>
      </c>
      <c r="Z34" s="29">
        <f>+SUM(Z19,Z21:Z23,Z25:Z28,Z30:Z32)</f>
        <v>22</v>
      </c>
      <c r="AA34" s="25"/>
      <c r="AB34" s="25"/>
      <c r="AC34" s="25"/>
      <c r="AD34" s="25"/>
      <c r="AE34" s="25"/>
      <c r="AF34" s="25"/>
      <c r="AG34" s="25"/>
      <c r="AH34" s="25"/>
      <c r="AI34" s="25"/>
      <c r="AJ34" s="25"/>
      <c r="AK34" s="25"/>
    </row>
    <row r="35" spans="1:82" s="23" customFormat="1" ht="15.75" customHeight="1" x14ac:dyDescent="0.25">
      <c r="A35" s="22" t="s">
        <v>14</v>
      </c>
      <c r="B35" s="30"/>
      <c r="C35" s="30"/>
      <c r="D35" s="28"/>
      <c r="E35" s="28"/>
      <c r="F35" s="28"/>
      <c r="G35" s="28"/>
      <c r="H35" s="28"/>
      <c r="I35" s="105"/>
      <c r="J35" s="105"/>
      <c r="K35" s="25"/>
      <c r="L35" s="25"/>
      <c r="M35" s="25"/>
      <c r="N35" s="25"/>
      <c r="O35" s="25"/>
      <c r="P35" s="25"/>
      <c r="Q35" s="25"/>
      <c r="R35" s="25"/>
      <c r="S35" s="14">
        <v>19</v>
      </c>
      <c r="T35" s="25"/>
      <c r="U35" s="25"/>
      <c r="V35" s="25"/>
      <c r="W35" s="25"/>
      <c r="X35" s="25"/>
      <c r="Y35" s="25"/>
      <c r="Z35" s="25"/>
      <c r="AA35" s="25"/>
      <c r="AB35" s="25"/>
      <c r="AC35" s="25"/>
      <c r="AD35" s="25"/>
      <c r="AE35" s="25"/>
      <c r="AF35" s="25"/>
      <c r="AG35" s="25"/>
      <c r="AH35" s="25"/>
      <c r="AI35" s="25"/>
      <c r="AJ35" s="25"/>
      <c r="AK35" s="25"/>
    </row>
    <row r="36" spans="1:82" s="23" customFormat="1" ht="15.75" x14ac:dyDescent="0.25">
      <c r="A36" s="37" t="s">
        <v>54</v>
      </c>
      <c r="B36" s="23" t="s">
        <v>55</v>
      </c>
      <c r="C36" s="24"/>
      <c r="D36" s="24"/>
      <c r="E36" s="24"/>
      <c r="F36" s="24"/>
      <c r="G36" s="24"/>
      <c r="H36" s="24"/>
      <c r="I36" s="105"/>
      <c r="J36" s="105"/>
      <c r="K36" s="25"/>
      <c r="L36" s="25"/>
      <c r="M36" s="25"/>
      <c r="N36" s="25"/>
      <c r="O36" s="25"/>
      <c r="P36" s="25"/>
      <c r="Q36" s="25"/>
      <c r="R36" s="25"/>
      <c r="S36" s="14">
        <v>20</v>
      </c>
      <c r="T36" s="25"/>
      <c r="U36" s="25"/>
      <c r="V36" s="25"/>
      <c r="W36" s="25"/>
      <c r="X36" s="25"/>
      <c r="Y36" s="25"/>
      <c r="Z36" s="25"/>
      <c r="AA36" s="25"/>
      <c r="AB36" s="25"/>
      <c r="AC36" s="25"/>
      <c r="AD36" s="25"/>
      <c r="AE36" s="25"/>
      <c r="AF36" s="25"/>
      <c r="AG36" s="25"/>
      <c r="AH36" s="25"/>
      <c r="AI36" s="25"/>
      <c r="AJ36" s="25"/>
      <c r="AK36" s="25"/>
    </row>
    <row r="37" spans="1:82" s="23" customFormat="1" ht="15.75" customHeight="1" x14ac:dyDescent="0.25">
      <c r="A37" s="35" t="s">
        <v>56</v>
      </c>
      <c r="B37" s="122" t="s">
        <v>57</v>
      </c>
      <c r="C37" s="122"/>
      <c r="D37" s="122"/>
      <c r="E37" s="122"/>
      <c r="F37" s="122"/>
      <c r="G37" s="122"/>
      <c r="H37" s="122"/>
      <c r="I37" s="105"/>
      <c r="J37" s="105"/>
      <c r="K37" s="25"/>
      <c r="L37" s="25"/>
      <c r="M37" s="25"/>
      <c r="N37" s="25"/>
      <c r="O37" s="25"/>
      <c r="P37" s="25"/>
      <c r="Q37" s="25"/>
      <c r="R37" s="25"/>
      <c r="S37" s="14">
        <v>21</v>
      </c>
      <c r="T37" s="25"/>
      <c r="U37" s="25"/>
      <c r="V37" s="25"/>
      <c r="W37" s="25"/>
      <c r="X37" s="25"/>
      <c r="Y37" s="25"/>
      <c r="Z37" s="25"/>
      <c r="AA37" s="25"/>
      <c r="AB37" s="25"/>
      <c r="AC37" s="25"/>
      <c r="AD37" s="25"/>
      <c r="AE37" s="25"/>
      <c r="AF37" s="25"/>
      <c r="AG37" s="25"/>
      <c r="AH37" s="25"/>
      <c r="AI37" s="25"/>
      <c r="AJ37" s="25"/>
      <c r="AK37" s="25"/>
    </row>
    <row r="38" spans="1:82" s="26" customFormat="1" ht="15.75" customHeight="1" x14ac:dyDescent="0.25">
      <c r="A38" s="34" t="s">
        <v>58</v>
      </c>
      <c r="B38" s="123" t="s">
        <v>59</v>
      </c>
      <c r="C38" s="123"/>
      <c r="D38" s="123"/>
      <c r="E38" s="123"/>
      <c r="F38" s="123"/>
      <c r="G38" s="123"/>
      <c r="H38" s="123"/>
      <c r="I38" s="105"/>
      <c r="J38" s="105"/>
      <c r="K38" s="25"/>
      <c r="L38" s="25"/>
      <c r="M38" s="25"/>
      <c r="N38" s="25"/>
      <c r="O38" s="25"/>
      <c r="P38" s="25"/>
      <c r="Q38" s="27"/>
      <c r="R38" s="27"/>
      <c r="S38" s="14">
        <v>22</v>
      </c>
      <c r="T38" s="27"/>
      <c r="U38" s="27"/>
      <c r="V38" s="27"/>
      <c r="W38" s="27"/>
      <c r="X38" s="27"/>
      <c r="Y38" s="27"/>
      <c r="Z38" s="27"/>
      <c r="AA38" s="27"/>
      <c r="AB38" s="27"/>
      <c r="AC38" s="27"/>
      <c r="AD38" s="27"/>
      <c r="AE38" s="27"/>
      <c r="AF38" s="27"/>
      <c r="AG38" s="27"/>
      <c r="AH38" s="27"/>
      <c r="AI38" s="27"/>
      <c r="AJ38" s="27"/>
      <c r="AK38" s="27"/>
    </row>
    <row r="39" spans="1:82" s="26" customFormat="1" ht="15.75" x14ac:dyDescent="0.25">
      <c r="A39" s="34" t="s">
        <v>60</v>
      </c>
      <c r="B39" s="123" t="s">
        <v>62</v>
      </c>
      <c r="C39" s="123"/>
      <c r="D39" s="123"/>
      <c r="E39" s="123"/>
      <c r="F39" s="123"/>
      <c r="G39" s="123"/>
      <c r="H39" s="123"/>
      <c r="I39" s="105"/>
      <c r="J39" s="105"/>
      <c r="K39" s="25"/>
      <c r="L39" s="25"/>
      <c r="M39" s="25"/>
      <c r="N39" s="25"/>
      <c r="O39" s="25"/>
      <c r="P39" s="25"/>
      <c r="Q39" s="27"/>
      <c r="R39" s="27"/>
      <c r="S39" s="14">
        <v>24</v>
      </c>
      <c r="T39" s="27"/>
      <c r="U39" s="27"/>
      <c r="V39" s="27"/>
      <c r="W39" s="27"/>
      <c r="X39" s="27"/>
      <c r="Y39" s="27"/>
      <c r="Z39" s="27"/>
      <c r="AA39" s="27"/>
      <c r="AB39" s="27"/>
      <c r="AC39" s="27"/>
      <c r="AD39" s="27"/>
      <c r="AE39" s="27"/>
      <c r="AF39" s="27"/>
      <c r="AG39" s="27"/>
      <c r="AH39" s="27"/>
      <c r="AI39" s="27"/>
      <c r="AJ39" s="27"/>
      <c r="AK39" s="27"/>
    </row>
    <row r="40" spans="1:82" s="26" customFormat="1" ht="15.75" x14ac:dyDescent="0.25">
      <c r="A40" s="37" t="s">
        <v>64</v>
      </c>
      <c r="B40" s="23" t="s">
        <v>61</v>
      </c>
      <c r="C40" s="24"/>
      <c r="D40" s="24"/>
      <c r="E40" s="24"/>
      <c r="F40" s="24"/>
      <c r="G40" s="24"/>
      <c r="H40" s="24"/>
      <c r="I40" s="106"/>
      <c r="J40" s="105"/>
      <c r="K40" s="25"/>
      <c r="L40" s="25"/>
      <c r="M40" s="25"/>
      <c r="N40" s="25"/>
      <c r="O40" s="25"/>
      <c r="P40" s="25"/>
      <c r="Q40" s="25"/>
      <c r="R40" s="25"/>
      <c r="S40" s="14">
        <v>25</v>
      </c>
      <c r="T40" s="25"/>
      <c r="U40" s="25"/>
      <c r="V40" s="25"/>
      <c r="W40" s="25"/>
      <c r="X40" s="25"/>
      <c r="Y40" s="25"/>
      <c r="Z40" s="25"/>
      <c r="AA40" s="25"/>
      <c r="AB40" s="25"/>
      <c r="AC40" s="25"/>
      <c r="AD40" s="25"/>
      <c r="AE40" s="25"/>
      <c r="AF40" s="25"/>
      <c r="AG40" s="25"/>
      <c r="AH40" s="25"/>
      <c r="AI40" s="25"/>
      <c r="AJ40" s="25"/>
      <c r="AK40" s="25"/>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row>
    <row r="41" spans="1:82" s="26" customFormat="1" ht="64.5" customHeight="1" x14ac:dyDescent="0.25">
      <c r="A41" s="38" t="s">
        <v>28</v>
      </c>
      <c r="B41" s="123" t="s">
        <v>44</v>
      </c>
      <c r="C41" s="123"/>
      <c r="D41" s="123"/>
      <c r="E41" s="123"/>
      <c r="F41" s="123"/>
      <c r="G41" s="123"/>
      <c r="H41" s="123"/>
      <c r="I41" s="105"/>
      <c r="J41" s="105"/>
      <c r="K41" s="25"/>
      <c r="L41" s="25"/>
      <c r="M41" s="25"/>
      <c r="N41" s="25"/>
      <c r="O41" s="25"/>
      <c r="P41" s="25"/>
      <c r="Q41" s="27"/>
      <c r="R41" s="27"/>
      <c r="S41" s="14">
        <v>26</v>
      </c>
      <c r="T41" s="27"/>
      <c r="U41" s="27"/>
      <c r="V41" s="27"/>
      <c r="W41" s="27"/>
      <c r="X41" s="27"/>
      <c r="Y41" s="27"/>
      <c r="Z41" s="27"/>
      <c r="AA41" s="27"/>
      <c r="AB41" s="27"/>
      <c r="AC41" s="27"/>
      <c r="AD41" s="27"/>
      <c r="AE41" s="27"/>
      <c r="AF41" s="27"/>
      <c r="AG41" s="27"/>
      <c r="AH41" s="27"/>
      <c r="AI41" s="27"/>
      <c r="AJ41" s="27"/>
      <c r="AK41" s="27"/>
    </row>
    <row r="42" spans="1:82" s="26" customFormat="1" ht="15.75" x14ac:dyDescent="0.25">
      <c r="A42" s="37" t="s">
        <v>53</v>
      </c>
      <c r="B42" s="23" t="s">
        <v>63</v>
      </c>
      <c r="C42" s="24"/>
      <c r="D42" s="24"/>
      <c r="E42" s="24"/>
      <c r="F42" s="24"/>
      <c r="G42" s="24"/>
      <c r="H42" s="24"/>
      <c r="I42" s="106"/>
      <c r="J42" s="105"/>
      <c r="K42" s="25"/>
      <c r="L42" s="25"/>
      <c r="M42" s="25"/>
      <c r="N42" s="25"/>
      <c r="O42" s="25"/>
      <c r="P42" s="25"/>
      <c r="Q42" s="25"/>
      <c r="R42" s="25"/>
      <c r="S42" s="14">
        <v>27</v>
      </c>
      <c r="T42" s="25"/>
      <c r="U42" s="25"/>
      <c r="V42" s="25"/>
      <c r="W42" s="25"/>
      <c r="X42" s="25"/>
      <c r="Y42" s="25"/>
      <c r="Z42" s="25"/>
      <c r="AA42" s="25"/>
      <c r="AB42" s="25"/>
      <c r="AC42" s="25"/>
      <c r="AD42" s="25"/>
      <c r="AE42" s="25"/>
      <c r="AF42" s="25"/>
      <c r="AG42" s="25"/>
      <c r="AH42" s="25"/>
      <c r="AI42" s="25"/>
      <c r="AJ42" s="25"/>
      <c r="AK42" s="25"/>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row>
    <row r="43" spans="1:82" s="26" customFormat="1" ht="15.75" x14ac:dyDescent="0.25">
      <c r="A43" s="33" t="s">
        <v>48</v>
      </c>
      <c r="B43" s="121" t="s">
        <v>49</v>
      </c>
      <c r="C43" s="121"/>
      <c r="D43" s="121"/>
      <c r="E43" s="121"/>
      <c r="F43" s="121"/>
      <c r="G43" s="121"/>
      <c r="H43" s="121"/>
      <c r="I43" s="105"/>
      <c r="J43" s="105"/>
      <c r="K43" s="25"/>
      <c r="L43" s="25"/>
      <c r="M43" s="25"/>
      <c r="N43" s="25"/>
      <c r="O43" s="25"/>
      <c r="P43" s="25"/>
      <c r="Q43" s="27"/>
      <c r="R43" s="27"/>
      <c r="S43" s="14">
        <v>28</v>
      </c>
      <c r="T43" s="27"/>
      <c r="U43" s="27"/>
      <c r="V43" s="27"/>
      <c r="W43" s="27"/>
      <c r="X43" s="27"/>
      <c r="Y43" s="27"/>
      <c r="Z43" s="27"/>
      <c r="AA43" s="27"/>
      <c r="AB43" s="27"/>
      <c r="AC43" s="27"/>
      <c r="AD43" s="27"/>
      <c r="AE43" s="27"/>
      <c r="AF43" s="27"/>
      <c r="AG43" s="27"/>
      <c r="AH43" s="27"/>
      <c r="AI43" s="27"/>
      <c r="AJ43" s="27"/>
      <c r="AK43" s="27"/>
    </row>
    <row r="44" spans="1:82" s="26" customFormat="1" ht="15.75" x14ac:dyDescent="0.25">
      <c r="A44" s="33" t="s">
        <v>46</v>
      </c>
      <c r="B44" s="121" t="s">
        <v>47</v>
      </c>
      <c r="C44" s="121"/>
      <c r="D44" s="121"/>
      <c r="E44" s="121"/>
      <c r="F44" s="121"/>
      <c r="G44" s="121"/>
      <c r="H44" s="121"/>
      <c r="I44" s="105"/>
      <c r="J44" s="105"/>
      <c r="K44" s="25"/>
      <c r="L44" s="25"/>
      <c r="M44" s="25"/>
      <c r="N44" s="25"/>
      <c r="O44" s="25"/>
      <c r="P44" s="25"/>
      <c r="Q44" s="27"/>
      <c r="R44" s="27"/>
      <c r="S44" s="14"/>
      <c r="T44" s="27"/>
      <c r="U44" s="27"/>
      <c r="V44" s="27"/>
      <c r="W44" s="27"/>
      <c r="X44" s="27"/>
      <c r="Y44" s="27"/>
      <c r="Z44" s="27"/>
      <c r="AA44" s="27"/>
      <c r="AB44" s="27"/>
      <c r="AC44" s="27"/>
      <c r="AD44" s="27"/>
      <c r="AE44" s="27"/>
      <c r="AF44" s="27"/>
      <c r="AG44" s="27"/>
      <c r="AH44" s="27"/>
      <c r="AI44" s="27"/>
      <c r="AJ44" s="27"/>
      <c r="AK44" s="27"/>
    </row>
    <row r="45" spans="1:82" s="23" customFormat="1" ht="66.75" customHeight="1" x14ac:dyDescent="0.25">
      <c r="A45" s="36" t="s">
        <v>50</v>
      </c>
      <c r="B45" s="121" t="s">
        <v>67</v>
      </c>
      <c r="C45" s="121"/>
      <c r="D45" s="121"/>
      <c r="E45" s="121"/>
      <c r="F45" s="121"/>
      <c r="G45" s="121"/>
      <c r="H45" s="121"/>
      <c r="I45" s="105"/>
      <c r="J45" s="105"/>
      <c r="K45" s="25"/>
      <c r="L45" s="25"/>
      <c r="M45" s="25"/>
      <c r="N45" s="25"/>
      <c r="O45" s="25"/>
      <c r="P45" s="25"/>
      <c r="Q45" s="25"/>
      <c r="R45" s="25"/>
      <c r="S45" s="14">
        <v>29</v>
      </c>
      <c r="T45" s="25"/>
      <c r="U45" s="25"/>
      <c r="V45" s="25"/>
      <c r="W45" s="25"/>
      <c r="X45" s="25"/>
      <c r="Y45" s="25"/>
      <c r="Z45" s="25"/>
      <c r="AA45" s="25"/>
      <c r="AB45" s="25"/>
      <c r="AC45" s="25"/>
      <c r="AD45" s="25"/>
      <c r="AE45" s="25"/>
      <c r="AF45" s="25"/>
      <c r="AG45" s="25"/>
      <c r="AH45" s="25"/>
      <c r="AI45" s="25"/>
      <c r="AJ45" s="25"/>
      <c r="AK45" s="25"/>
    </row>
    <row r="46" spans="1:82" s="23" customFormat="1" ht="33.75" customHeight="1" x14ac:dyDescent="0.25">
      <c r="A46" s="36" t="s">
        <v>51</v>
      </c>
      <c r="B46" s="121" t="s">
        <v>52</v>
      </c>
      <c r="C46" s="121"/>
      <c r="D46" s="121"/>
      <c r="E46" s="121"/>
      <c r="F46" s="121"/>
      <c r="G46" s="121"/>
      <c r="H46" s="121"/>
      <c r="I46" s="105"/>
      <c r="J46" s="105"/>
      <c r="K46" s="25"/>
      <c r="L46" s="25"/>
      <c r="M46" s="25"/>
      <c r="N46" s="25"/>
      <c r="O46" s="25"/>
      <c r="P46" s="25"/>
      <c r="Q46" s="25"/>
      <c r="R46" s="25"/>
      <c r="S46" s="14">
        <v>30</v>
      </c>
      <c r="T46" s="25"/>
      <c r="U46" s="25"/>
      <c r="V46" s="25"/>
      <c r="W46" s="25"/>
      <c r="X46" s="25"/>
      <c r="Y46" s="25"/>
      <c r="Z46" s="25"/>
      <c r="AA46" s="25"/>
      <c r="AB46" s="25"/>
      <c r="AC46" s="25"/>
      <c r="AD46" s="25"/>
      <c r="AE46" s="25"/>
      <c r="AF46" s="25"/>
      <c r="AG46" s="25"/>
      <c r="AH46" s="25"/>
      <c r="AI46" s="25"/>
      <c r="AJ46" s="25"/>
      <c r="AK46" s="25"/>
    </row>
    <row r="47" spans="1:82" ht="15.75" x14ac:dyDescent="0.25">
      <c r="A47" s="19"/>
      <c r="B47" s="19"/>
      <c r="C47" s="19"/>
      <c r="D47" s="19"/>
      <c r="E47" s="19"/>
      <c r="F47" s="19"/>
      <c r="G47" s="19"/>
      <c r="H47" s="19"/>
      <c r="S47" s="14">
        <v>32</v>
      </c>
    </row>
    <row r="48" spans="1:82" ht="15.75" x14ac:dyDescent="0.25">
      <c r="A48" s="19"/>
      <c r="B48" s="19"/>
      <c r="C48" s="19"/>
      <c r="D48" s="19"/>
      <c r="E48" s="19"/>
      <c r="F48" s="19"/>
      <c r="G48" s="19"/>
      <c r="H48" s="19"/>
    </row>
    <row r="49" spans="1:26" ht="15.75" x14ac:dyDescent="0.25">
      <c r="A49" s="19"/>
      <c r="B49" s="19"/>
      <c r="C49" s="19"/>
      <c r="D49" s="19"/>
      <c r="E49" s="19"/>
      <c r="F49" s="19"/>
      <c r="G49" s="19"/>
      <c r="H49" s="19"/>
      <c r="S49" s="14">
        <v>33</v>
      </c>
    </row>
    <row r="50" spans="1:26" ht="18.75" x14ac:dyDescent="0.3">
      <c r="A50" s="131" t="s">
        <v>37</v>
      </c>
      <c r="B50" s="131"/>
      <c r="C50" s="131"/>
      <c r="D50" s="131"/>
      <c r="E50" s="131"/>
      <c r="F50" s="131"/>
      <c r="G50" s="131"/>
      <c r="H50" s="131"/>
      <c r="S50" s="14">
        <v>34</v>
      </c>
    </row>
    <row r="51" spans="1:26" ht="18" customHeight="1" x14ac:dyDescent="0.25">
      <c r="S51" s="14">
        <v>35</v>
      </c>
    </row>
    <row r="52" spans="1:26" ht="21.95" customHeight="1" thickBot="1" x14ac:dyDescent="0.3">
      <c r="A52" s="68" t="s">
        <v>71</v>
      </c>
      <c r="B52" s="99"/>
      <c r="C52" s="68"/>
      <c r="S52" s="14">
        <v>36</v>
      </c>
    </row>
    <row r="53" spans="1:26" ht="21.95" customHeight="1" x14ac:dyDescent="0.25">
      <c r="A53" s="132" t="s">
        <v>4</v>
      </c>
      <c r="B53" s="133"/>
      <c r="C53" s="125" t="s">
        <v>23</v>
      </c>
      <c r="D53" s="126"/>
      <c r="E53" s="126"/>
      <c r="F53" s="126"/>
      <c r="G53" s="127"/>
      <c r="S53" s="14">
        <v>37</v>
      </c>
    </row>
    <row r="54" spans="1:26" ht="21.95" customHeight="1" x14ac:dyDescent="0.25">
      <c r="A54" s="134"/>
      <c r="B54" s="135"/>
      <c r="C54" s="128"/>
      <c r="D54" s="129"/>
      <c r="E54" s="129"/>
      <c r="F54" s="129"/>
      <c r="G54" s="130"/>
      <c r="S54" s="14">
        <v>38</v>
      </c>
    </row>
    <row r="55" spans="1:26" ht="21.95" customHeight="1" x14ac:dyDescent="0.25">
      <c r="A55" s="134"/>
      <c r="B55" s="135"/>
      <c r="C55" s="115" t="str">
        <f>+D17</f>
        <v/>
      </c>
      <c r="D55" s="116" t="str">
        <f t="shared" ref="D55:G56" si="15">+E17</f>
        <v/>
      </c>
      <c r="E55" s="116" t="str">
        <f t="shared" si="15"/>
        <v/>
      </c>
      <c r="F55" s="116" t="str">
        <f t="shared" si="15"/>
        <v/>
      </c>
      <c r="G55" s="117" t="str">
        <f t="shared" si="15"/>
        <v/>
      </c>
      <c r="S55" s="14">
        <v>39</v>
      </c>
    </row>
    <row r="56" spans="1:26" ht="21.95" customHeight="1" x14ac:dyDescent="0.25">
      <c r="A56" s="136"/>
      <c r="B56" s="137"/>
      <c r="C56" s="112" t="str">
        <f>+D18</f>
        <v/>
      </c>
      <c r="D56" s="113" t="str">
        <f t="shared" si="15"/>
        <v/>
      </c>
      <c r="E56" s="113" t="str">
        <f t="shared" si="15"/>
        <v/>
      </c>
      <c r="F56" s="113" t="str">
        <f t="shared" si="15"/>
        <v/>
      </c>
      <c r="G56" s="118" t="str">
        <f t="shared" si="15"/>
        <v/>
      </c>
      <c r="S56" s="14">
        <v>40</v>
      </c>
    </row>
    <row r="57" spans="1:26" ht="21.95" customHeight="1" x14ac:dyDescent="0.25">
      <c r="A57" s="88" t="s">
        <v>12</v>
      </c>
      <c r="B57" s="89"/>
      <c r="C57" s="138"/>
      <c r="D57" s="139"/>
      <c r="E57" s="139"/>
      <c r="F57" s="139"/>
      <c r="G57" s="140"/>
      <c r="S57" s="14">
        <v>41</v>
      </c>
    </row>
    <row r="58" spans="1:26" ht="31.5" customHeight="1" x14ac:dyDescent="0.25">
      <c r="A58" s="90"/>
      <c r="B58" s="91" t="s">
        <v>11</v>
      </c>
      <c r="C58" s="59"/>
      <c r="D58" s="60"/>
      <c r="E58" s="60"/>
      <c r="F58" s="60"/>
      <c r="G58" s="65"/>
      <c r="S58" s="14">
        <v>42</v>
      </c>
      <c r="V58" s="15">
        <f>+IF(C$56="",1,0)+IF(ISBLANK(C58),1,0)</f>
        <v>2</v>
      </c>
      <c r="W58" s="15">
        <f t="shared" ref="W58:Y58" si="16">+IF(D$56="",1,0)+IF(ISBLANK(D58),1,0)</f>
        <v>2</v>
      </c>
      <c r="X58" s="15">
        <f t="shared" si="16"/>
        <v>2</v>
      </c>
      <c r="Y58" s="15">
        <f t="shared" si="16"/>
        <v>2</v>
      </c>
      <c r="Z58" s="15">
        <f>+IF(G$56="",1,0)+IF(ISBLANK(G58),1,0)</f>
        <v>2</v>
      </c>
    </row>
    <row r="59" spans="1:26" ht="21" customHeight="1" x14ac:dyDescent="0.25">
      <c r="A59" s="92"/>
      <c r="B59" s="93" t="s">
        <v>24</v>
      </c>
      <c r="C59" s="66"/>
      <c r="D59" s="67"/>
      <c r="E59" s="67"/>
      <c r="F59" s="67"/>
      <c r="G59" s="65"/>
      <c r="S59" s="14">
        <v>43</v>
      </c>
      <c r="V59" s="15">
        <f t="shared" ref="V59:V62" si="17">+IF(C$56="",1,0)+IF(ISBLANK(C59),1,0)</f>
        <v>2</v>
      </c>
      <c r="W59" s="15">
        <f t="shared" ref="W59:W62" si="18">+IF(D$56="",1,0)+IF(ISBLANK(D59),1,0)</f>
        <v>2</v>
      </c>
      <c r="X59" s="15">
        <f t="shared" ref="X59:X62" si="19">+IF(E$56="",1,0)+IF(ISBLANK(E59),1,0)</f>
        <v>2</v>
      </c>
      <c r="Y59" s="15">
        <f t="shared" ref="Y59:Y62" si="20">+IF(F$56="",1,0)+IF(ISBLANK(F59),1,0)</f>
        <v>2</v>
      </c>
      <c r="Z59" s="15">
        <f t="shared" ref="Z59:Z62" si="21">+IF(G$56="",1,0)+IF(ISBLANK(G59),1,0)</f>
        <v>2</v>
      </c>
    </row>
    <row r="60" spans="1:26" ht="21.95" customHeight="1" x14ac:dyDescent="0.25">
      <c r="A60" s="88" t="s">
        <v>10</v>
      </c>
      <c r="B60" s="89"/>
      <c r="C60" s="141"/>
      <c r="D60" s="142"/>
      <c r="E60" s="142"/>
      <c r="F60" s="142"/>
      <c r="G60" s="143"/>
      <c r="S60" s="14">
        <v>44</v>
      </c>
      <c r="V60" s="15"/>
      <c r="W60" s="15"/>
      <c r="X60" s="15"/>
      <c r="Y60" s="15"/>
      <c r="Z60" s="15"/>
    </row>
    <row r="61" spans="1:26" ht="33.75" customHeight="1" x14ac:dyDescent="0.25">
      <c r="A61" s="90"/>
      <c r="B61" s="94" t="s">
        <v>9</v>
      </c>
      <c r="C61" s="59"/>
      <c r="D61" s="60"/>
      <c r="E61" s="60"/>
      <c r="F61" s="60"/>
      <c r="G61" s="61"/>
      <c r="S61" s="14">
        <v>45</v>
      </c>
      <c r="V61" s="15">
        <f t="shared" si="17"/>
        <v>2</v>
      </c>
      <c r="W61" s="15">
        <f t="shared" si="18"/>
        <v>2</v>
      </c>
      <c r="X61" s="15">
        <f t="shared" si="19"/>
        <v>2</v>
      </c>
      <c r="Y61" s="15">
        <f t="shared" si="20"/>
        <v>2</v>
      </c>
      <c r="Z61" s="15">
        <f t="shared" si="21"/>
        <v>2</v>
      </c>
    </row>
    <row r="62" spans="1:26" ht="21.95" customHeight="1" thickBot="1" x14ac:dyDescent="0.3">
      <c r="A62" s="95"/>
      <c r="B62" s="96" t="s">
        <v>8</v>
      </c>
      <c r="C62" s="62"/>
      <c r="D62" s="63"/>
      <c r="E62" s="63"/>
      <c r="F62" s="63"/>
      <c r="G62" s="64"/>
      <c r="S62" s="14">
        <v>46</v>
      </c>
      <c r="V62" s="15">
        <f t="shared" si="17"/>
        <v>2</v>
      </c>
      <c r="W62" s="15">
        <f t="shared" si="18"/>
        <v>2</v>
      </c>
      <c r="X62" s="15">
        <f t="shared" si="19"/>
        <v>2</v>
      </c>
      <c r="Y62" s="15">
        <f t="shared" si="20"/>
        <v>2</v>
      </c>
      <c r="Z62" s="15">
        <f t="shared" si="21"/>
        <v>2</v>
      </c>
    </row>
    <row r="63" spans="1:26" ht="15.75" customHeight="1" x14ac:dyDescent="0.25">
      <c r="A63" s="6" t="s">
        <v>6</v>
      </c>
      <c r="B63" s="11"/>
      <c r="C63" s="11"/>
      <c r="D63" s="7"/>
      <c r="E63" s="7"/>
      <c r="F63" s="7"/>
      <c r="G63" s="7"/>
      <c r="H63" s="7"/>
      <c r="S63" s="14">
        <v>47</v>
      </c>
    </row>
    <row r="64" spans="1:26" ht="15.75" customHeight="1" x14ac:dyDescent="0.25">
      <c r="A64" s="6" t="s">
        <v>39</v>
      </c>
      <c r="B64" s="11"/>
      <c r="C64" s="11"/>
      <c r="D64" s="7"/>
      <c r="E64" s="7"/>
      <c r="F64" s="7"/>
      <c r="G64" s="7"/>
      <c r="H64" s="7"/>
      <c r="S64" s="14">
        <v>48</v>
      </c>
      <c r="V64" s="15">
        <f>+SUM(V58:V59,V61:V62)</f>
        <v>8</v>
      </c>
      <c r="W64" s="15">
        <f t="shared" ref="W64:Z64" si="22">+SUM(W58:W59,W61:W62)</f>
        <v>8</v>
      </c>
      <c r="X64" s="15">
        <f t="shared" si="22"/>
        <v>8</v>
      </c>
      <c r="Y64" s="15">
        <f t="shared" si="22"/>
        <v>8</v>
      </c>
      <c r="Z64" s="15">
        <f t="shared" si="22"/>
        <v>8</v>
      </c>
    </row>
    <row r="65" spans="1:26" ht="15.75" customHeight="1" x14ac:dyDescent="0.25">
      <c r="A65" s="6" t="s">
        <v>38</v>
      </c>
      <c r="B65" s="11"/>
      <c r="C65" s="11"/>
      <c r="D65" s="7"/>
      <c r="E65" s="7"/>
      <c r="F65" s="7"/>
      <c r="G65" s="7"/>
      <c r="H65" s="7"/>
      <c r="S65" s="14">
        <v>49</v>
      </c>
      <c r="V65" s="15"/>
      <c r="W65" s="15"/>
      <c r="X65" s="15"/>
      <c r="Y65" s="15"/>
      <c r="Z65" s="15"/>
    </row>
    <row r="66" spans="1:26" ht="30.75" customHeight="1" x14ac:dyDescent="0.25">
      <c r="A66" s="124" t="s">
        <v>40</v>
      </c>
      <c r="B66" s="124"/>
      <c r="C66" s="124"/>
      <c r="D66" s="124"/>
      <c r="E66" s="124"/>
      <c r="F66" s="124"/>
      <c r="G66" s="124"/>
      <c r="H66" s="119"/>
      <c r="S66" s="14">
        <v>50</v>
      </c>
    </row>
    <row r="67" spans="1:26" ht="15.75" x14ac:dyDescent="0.25">
      <c r="A67" s="124" t="s">
        <v>42</v>
      </c>
      <c r="B67" s="124"/>
      <c r="C67" s="124"/>
      <c r="D67" s="124"/>
      <c r="E67" s="124"/>
      <c r="F67" s="124"/>
      <c r="G67" s="124"/>
    </row>
    <row r="68" spans="1:26" ht="15.75" customHeight="1" x14ac:dyDescent="0.25">
      <c r="A68" s="6" t="s">
        <v>41</v>
      </c>
    </row>
    <row r="69" spans="1:26" ht="15.75" hidden="1" x14ac:dyDescent="0.25">
      <c r="B69" s="12"/>
    </row>
    <row r="70" spans="1:26" ht="15.75" hidden="1" customHeight="1" x14ac:dyDescent="0.25"/>
    <row r="71" spans="1:26" ht="15.75" hidden="1" customHeight="1" x14ac:dyDescent="0.25"/>
  </sheetData>
  <sheetProtection algorithmName="SHA-512" hashValue="IEeJ2dF63oqVdC3S3RiS/wp54xjCzy1mq6vuEHYM6DvJSJqeAcV/TqPm81gBr17YxgddqS2eNUmEIyMu0GQa7Q==" saltValue="NoZ82hC0C0eL5bd306g47w==" spinCount="100000" sheet="1" objects="1" scenarios="1"/>
  <mergeCells count="21">
    <mergeCell ref="A18:B18"/>
    <mergeCell ref="B6:H6"/>
    <mergeCell ref="A11:H11"/>
    <mergeCell ref="C15:C17"/>
    <mergeCell ref="A15:B17"/>
    <mergeCell ref="D15:H16"/>
    <mergeCell ref="A67:G67"/>
    <mergeCell ref="A50:H50"/>
    <mergeCell ref="A53:B56"/>
    <mergeCell ref="C57:G57"/>
    <mergeCell ref="C60:G60"/>
    <mergeCell ref="B46:H46"/>
    <mergeCell ref="B37:H37"/>
    <mergeCell ref="B38:H38"/>
    <mergeCell ref="B39:H39"/>
    <mergeCell ref="A66:G66"/>
    <mergeCell ref="B41:H41"/>
    <mergeCell ref="B44:H44"/>
    <mergeCell ref="B43:H43"/>
    <mergeCell ref="B45:H45"/>
    <mergeCell ref="C53:G54"/>
  </mergeCells>
  <phoneticPr fontId="7" type="noConversion"/>
  <conditionalFormatting sqref="C8">
    <cfRule type="containsBlanks" dxfId="76" priority="138">
      <formula>LEN(TRIM(C8))=0</formula>
    </cfRule>
  </conditionalFormatting>
  <conditionalFormatting sqref="C18">
    <cfRule type="containsBlanks" dxfId="75" priority="9">
      <formula>LEN(TRIM(C18))=0</formula>
    </cfRule>
    <cfRule type="containsBlanks" dxfId="74" priority="137">
      <formula>LEN(TRIM(C18))=0</formula>
    </cfRule>
  </conditionalFormatting>
  <conditionalFormatting sqref="C19 C21 C25 C28 C30">
    <cfRule type="containsBlanks" dxfId="73" priority="85">
      <formula>LEN(TRIM(C19))=0</formula>
    </cfRule>
  </conditionalFormatting>
  <conditionalFormatting sqref="D19 D21:H21">
    <cfRule type="expression" dxfId="72" priority="84">
      <formula>V19=1</formula>
    </cfRule>
  </conditionalFormatting>
  <conditionalFormatting sqref="E19">
    <cfRule type="expression" dxfId="71" priority="83">
      <formula>W19=1</formula>
    </cfRule>
  </conditionalFormatting>
  <conditionalFormatting sqref="F19">
    <cfRule type="expression" dxfId="70" priority="82">
      <formula>X19=1</formula>
    </cfRule>
  </conditionalFormatting>
  <conditionalFormatting sqref="G19">
    <cfRule type="expression" dxfId="69" priority="81">
      <formula>Y19=1</formula>
    </cfRule>
  </conditionalFormatting>
  <conditionalFormatting sqref="D22">
    <cfRule type="expression" dxfId="68" priority="79">
      <formula>V22=1</formula>
    </cfRule>
  </conditionalFormatting>
  <conditionalFormatting sqref="D23">
    <cfRule type="expression" dxfId="67" priority="78">
      <formula>V23=1</formula>
    </cfRule>
  </conditionalFormatting>
  <conditionalFormatting sqref="D25">
    <cfRule type="expression" dxfId="66" priority="77">
      <formula>V25=1</formula>
    </cfRule>
  </conditionalFormatting>
  <conditionalFormatting sqref="D26">
    <cfRule type="expression" dxfId="65" priority="76">
      <formula>V26=1</formula>
    </cfRule>
  </conditionalFormatting>
  <conditionalFormatting sqref="D28">
    <cfRule type="expression" dxfId="64" priority="74">
      <formula>V28=1</formula>
    </cfRule>
  </conditionalFormatting>
  <conditionalFormatting sqref="D30">
    <cfRule type="expression" dxfId="63" priority="73">
      <formula>V30=1</formula>
    </cfRule>
  </conditionalFormatting>
  <conditionalFormatting sqref="D31">
    <cfRule type="expression" dxfId="62" priority="72">
      <formula>V31=1</formula>
    </cfRule>
  </conditionalFormatting>
  <conditionalFormatting sqref="D32">
    <cfRule type="expression" dxfId="61" priority="71">
      <formula>V32=1</formula>
    </cfRule>
  </conditionalFormatting>
  <conditionalFormatting sqref="E22">
    <cfRule type="expression" dxfId="60" priority="69">
      <formula>W22=1</formula>
    </cfRule>
  </conditionalFormatting>
  <conditionalFormatting sqref="E23">
    <cfRule type="expression" dxfId="59" priority="68">
      <formula>W23=1</formula>
    </cfRule>
  </conditionalFormatting>
  <conditionalFormatting sqref="E25">
    <cfRule type="expression" dxfId="58" priority="67">
      <formula>W25=1</formula>
    </cfRule>
  </conditionalFormatting>
  <conditionalFormatting sqref="E26">
    <cfRule type="expression" dxfId="57" priority="66">
      <formula>W26=1</formula>
    </cfRule>
  </conditionalFormatting>
  <conditionalFormatting sqref="E28">
    <cfRule type="expression" dxfId="56" priority="64">
      <formula>W28=1</formula>
    </cfRule>
  </conditionalFormatting>
  <conditionalFormatting sqref="E30">
    <cfRule type="expression" dxfId="55" priority="63">
      <formula>W30=1</formula>
    </cfRule>
  </conditionalFormatting>
  <conditionalFormatting sqref="E31">
    <cfRule type="expression" dxfId="54" priority="62">
      <formula>W31=1</formula>
    </cfRule>
  </conditionalFormatting>
  <conditionalFormatting sqref="E32">
    <cfRule type="expression" dxfId="53" priority="61">
      <formula>W32=1</formula>
    </cfRule>
  </conditionalFormatting>
  <conditionalFormatting sqref="F22">
    <cfRule type="expression" dxfId="52" priority="59">
      <formula>X22=1</formula>
    </cfRule>
  </conditionalFormatting>
  <conditionalFormatting sqref="F23">
    <cfRule type="expression" dxfId="51" priority="58">
      <formula>X23=1</formula>
    </cfRule>
  </conditionalFormatting>
  <conditionalFormatting sqref="F25">
    <cfRule type="expression" dxfId="50" priority="57">
      <formula>X25=1</formula>
    </cfRule>
  </conditionalFormatting>
  <conditionalFormatting sqref="F26">
    <cfRule type="expression" dxfId="49" priority="56">
      <formula>X26=1</formula>
    </cfRule>
  </conditionalFormatting>
  <conditionalFormatting sqref="F28">
    <cfRule type="expression" dxfId="48" priority="54">
      <formula>X28=1</formula>
    </cfRule>
  </conditionalFormatting>
  <conditionalFormatting sqref="F30">
    <cfRule type="expression" dxfId="47" priority="53">
      <formula>X30=1</formula>
    </cfRule>
  </conditionalFormatting>
  <conditionalFormatting sqref="F31">
    <cfRule type="expression" dxfId="46" priority="52">
      <formula>X31=1</formula>
    </cfRule>
  </conditionalFormatting>
  <conditionalFormatting sqref="F32">
    <cfRule type="expression" dxfId="45" priority="51">
      <formula>X32=1</formula>
    </cfRule>
  </conditionalFormatting>
  <conditionalFormatting sqref="G22">
    <cfRule type="expression" dxfId="44" priority="49">
      <formula>Y22=1</formula>
    </cfRule>
  </conditionalFormatting>
  <conditionalFormatting sqref="G23">
    <cfRule type="expression" dxfId="43" priority="48">
      <formula>Y23=1</formula>
    </cfRule>
  </conditionalFormatting>
  <conditionalFormatting sqref="G25">
    <cfRule type="expression" dxfId="42" priority="47">
      <formula>Y25=1</formula>
    </cfRule>
  </conditionalFormatting>
  <conditionalFormatting sqref="G26">
    <cfRule type="expression" dxfId="41" priority="46">
      <formula>Y26=1</formula>
    </cfRule>
  </conditionalFormatting>
  <conditionalFormatting sqref="G28">
    <cfRule type="expression" dxfId="40" priority="44">
      <formula>Y28=1</formula>
    </cfRule>
  </conditionalFormatting>
  <conditionalFormatting sqref="G30">
    <cfRule type="expression" dxfId="39" priority="43">
      <formula>Y30=1</formula>
    </cfRule>
  </conditionalFormatting>
  <conditionalFormatting sqref="G31">
    <cfRule type="expression" dxfId="38" priority="42">
      <formula>Y31=1</formula>
    </cfRule>
  </conditionalFormatting>
  <conditionalFormatting sqref="G32">
    <cfRule type="expression" dxfId="37" priority="41">
      <formula>Y32=1</formula>
    </cfRule>
  </conditionalFormatting>
  <conditionalFormatting sqref="H19">
    <cfRule type="expression" dxfId="36" priority="40">
      <formula>Z19=1</formula>
    </cfRule>
  </conditionalFormatting>
  <conditionalFormatting sqref="H22">
    <cfRule type="expression" dxfId="35" priority="38">
      <formula>Z22=1</formula>
    </cfRule>
  </conditionalFormatting>
  <conditionalFormatting sqref="H23">
    <cfRule type="expression" dxfId="34" priority="37">
      <formula>Z23=1</formula>
    </cfRule>
  </conditionalFormatting>
  <conditionalFormatting sqref="H25">
    <cfRule type="expression" dxfId="33" priority="36">
      <formula>Z25=1</formula>
    </cfRule>
  </conditionalFormatting>
  <conditionalFormatting sqref="H26">
    <cfRule type="expression" dxfId="32" priority="35">
      <formula>Z26=1</formula>
    </cfRule>
  </conditionalFormatting>
  <conditionalFormatting sqref="H28">
    <cfRule type="expression" dxfId="31" priority="33">
      <formula>Z28=1</formula>
    </cfRule>
  </conditionalFormatting>
  <conditionalFormatting sqref="H30">
    <cfRule type="expression" dxfId="30" priority="32">
      <formula>Z30=1</formula>
    </cfRule>
  </conditionalFormatting>
  <conditionalFormatting sqref="H31">
    <cfRule type="expression" dxfId="29" priority="31">
      <formula>Z31=1</formula>
    </cfRule>
  </conditionalFormatting>
  <conditionalFormatting sqref="H32">
    <cfRule type="expression" dxfId="28" priority="30">
      <formula>Z32=1</formula>
    </cfRule>
  </conditionalFormatting>
  <conditionalFormatting sqref="C58">
    <cfRule type="expression" dxfId="27" priority="29">
      <formula>V58=1</formula>
    </cfRule>
  </conditionalFormatting>
  <conditionalFormatting sqref="D58">
    <cfRule type="expression" dxfId="26" priority="28">
      <formula>W58=1</formula>
    </cfRule>
  </conditionalFormatting>
  <conditionalFormatting sqref="E58">
    <cfRule type="expression" dxfId="25" priority="27">
      <formula>X58=1</formula>
    </cfRule>
  </conditionalFormatting>
  <conditionalFormatting sqref="F58">
    <cfRule type="expression" dxfId="24" priority="26">
      <formula>Y58=1</formula>
    </cfRule>
  </conditionalFormatting>
  <conditionalFormatting sqref="G58">
    <cfRule type="expression" dxfId="23" priority="25">
      <formula>Z58=1</formula>
    </cfRule>
  </conditionalFormatting>
  <conditionalFormatting sqref="C59">
    <cfRule type="expression" dxfId="22" priority="24">
      <formula>V59=1</formula>
    </cfRule>
  </conditionalFormatting>
  <conditionalFormatting sqref="C61">
    <cfRule type="expression" dxfId="21" priority="23">
      <formula>V61=1</formula>
    </cfRule>
  </conditionalFormatting>
  <conditionalFormatting sqref="C62">
    <cfRule type="expression" dxfId="20" priority="22">
      <formula>V62=1</formula>
    </cfRule>
  </conditionalFormatting>
  <conditionalFormatting sqref="D59">
    <cfRule type="expression" dxfId="19" priority="21">
      <formula>W59=1</formula>
    </cfRule>
  </conditionalFormatting>
  <conditionalFormatting sqref="D61">
    <cfRule type="expression" dxfId="18" priority="20">
      <formula>W61=1</formula>
    </cfRule>
  </conditionalFormatting>
  <conditionalFormatting sqref="D62">
    <cfRule type="expression" dxfId="17" priority="19">
      <formula>W62=1</formula>
    </cfRule>
  </conditionalFormatting>
  <conditionalFormatting sqref="E59">
    <cfRule type="expression" dxfId="16" priority="18">
      <formula>X59=1</formula>
    </cfRule>
  </conditionalFormatting>
  <conditionalFormatting sqref="E61">
    <cfRule type="expression" dxfId="15" priority="17">
      <formula>X61=1</formula>
    </cfRule>
  </conditionalFormatting>
  <conditionalFormatting sqref="E62">
    <cfRule type="expression" dxfId="14" priority="16">
      <formula>X62=1</formula>
    </cfRule>
  </conditionalFormatting>
  <conditionalFormatting sqref="F59">
    <cfRule type="expression" dxfId="13" priority="15">
      <formula>Y59=1</formula>
    </cfRule>
  </conditionalFormatting>
  <conditionalFormatting sqref="F61">
    <cfRule type="expression" dxfId="12" priority="14">
      <formula>Y61=1</formula>
    </cfRule>
  </conditionalFormatting>
  <conditionalFormatting sqref="F62">
    <cfRule type="expression" dxfId="11" priority="13">
      <formula>Y62=1</formula>
    </cfRule>
  </conditionalFormatting>
  <conditionalFormatting sqref="G59">
    <cfRule type="expression" dxfId="10" priority="12">
      <formula>Z59=1</formula>
    </cfRule>
  </conditionalFormatting>
  <conditionalFormatting sqref="G61">
    <cfRule type="expression" dxfId="9" priority="11">
      <formula>Z61=1</formula>
    </cfRule>
  </conditionalFormatting>
  <conditionalFormatting sqref="G62">
    <cfRule type="expression" dxfId="8" priority="10">
      <formula>Z62=1</formula>
    </cfRule>
  </conditionalFormatting>
  <conditionalFormatting sqref="C13">
    <cfRule type="containsBlanks" dxfId="7" priority="8">
      <formula>LEN(TRIM(C13))=0</formula>
    </cfRule>
  </conditionalFormatting>
  <conditionalFormatting sqref="D27">
    <cfRule type="expression" dxfId="6" priority="7">
      <formula>V27=1</formula>
    </cfRule>
  </conditionalFormatting>
  <conditionalFormatting sqref="E27">
    <cfRule type="expression" dxfId="5" priority="6">
      <formula>W27=1</formula>
    </cfRule>
  </conditionalFormatting>
  <conditionalFormatting sqref="F27">
    <cfRule type="expression" dxfId="4" priority="5">
      <formula>X27=1</formula>
    </cfRule>
  </conditionalFormatting>
  <conditionalFormatting sqref="G27">
    <cfRule type="expression" dxfId="3" priority="4">
      <formula>Y27=1</formula>
    </cfRule>
  </conditionalFormatting>
  <conditionalFormatting sqref="H27">
    <cfRule type="expression" dxfId="2" priority="3">
      <formula>Z27=1</formula>
    </cfRule>
  </conditionalFormatting>
  <conditionalFormatting sqref="C27">
    <cfRule type="containsBlanks" dxfId="1" priority="2">
      <formula>LEN(TRIM(C27))=0</formula>
    </cfRule>
  </conditionalFormatting>
  <conditionalFormatting sqref="C9">
    <cfRule type="containsBlanks" dxfId="0" priority="1">
      <formula>LEN(TRIM(C9))=0</formula>
    </cfRule>
  </conditionalFormatting>
  <dataValidations count="5">
    <dataValidation type="date" allowBlank="1" showInputMessage="1" showErrorMessage="1" sqref="C18" xr:uid="{1FC26CEE-553D-4B40-9F88-0B876E4AC600}">
      <formula1>1</formula1>
      <formula2>73051</formula2>
    </dataValidation>
    <dataValidation type="list" allowBlank="1" showInputMessage="1" showErrorMessage="1" sqref="C9" xr:uid="{9E8478E1-63EC-4EFF-A2B0-5E62B4662F89}">
      <formula1>$K$17:$K$18</formula1>
    </dataValidation>
    <dataValidation type="list" allowBlank="1" showInputMessage="1" showErrorMessage="1" sqref="C13" xr:uid="{B79E379C-11EA-4432-A443-525E4FC4876F}">
      <formula1>$S$16:$S$66</formula1>
    </dataValidation>
    <dataValidation type="whole" allowBlank="1" showInputMessage="1" showErrorMessage="1" error="Se debe incluir el NIT sin dígito de verificación ni puntos de separación" sqref="C8" xr:uid="{097B731A-22DF-4909-868A-0128D6305472}">
      <formula1>0</formula1>
      <formula2>999999999</formula2>
    </dataValidation>
    <dataValidation type="whole" allowBlank="1" showInputMessage="1" showErrorMessage="1" error="Recuerde que las cifras deben estar expresadas en pesos (sin decimales). Tampoco se pueden incluir fórmulas en el Anexo." sqref="C19:H33 C58:G59 C61:G62" xr:uid="{4C855C4D-3424-4B61-B640-CE5CEB5F6105}">
      <formula1>-900000000000000000000</formula1>
      <formula2>900000000000000000000</formula2>
    </dataValidation>
  </dataValidations>
  <printOptions horizontalCentered="1" verticalCentered="1"/>
  <pageMargins left="0.25" right="0.25" top="0.75" bottom="0.75" header="0.3" footer="0.3"/>
  <pageSetup scale="58" orientation="portrait" r:id="rId1"/>
  <ignoredErrors>
    <ignoredError sqref="L18:P18"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Banco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Piñeros Gordo José Hernán</dc:creator>
  <cp:lastModifiedBy>Pirateque Niño Javier Eliecer</cp:lastModifiedBy>
  <cp:lastPrinted>2019-07-29T15:18:50Z</cp:lastPrinted>
  <dcterms:created xsi:type="dcterms:W3CDTF">2019-06-19T14:20:36Z</dcterms:created>
  <dcterms:modified xsi:type="dcterms:W3CDTF">2023-04-14T16:17:40Z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8232ec09-4297-403b-a65f-2dc19146cf9d_Enabled">
    <vt:lpwstr>true</vt:lpwstr>
  </property>
  <property fmtid="{D5CDD505-2E9C-101B-9397-08002B2CF9AE}" pid="5" name="MSIP_Label_8232ec09-4297-403b-a65f-2dc19146cf9d_SetDate">
    <vt:lpwstr>2022-08-22T15:13:44Z</vt:lpwstr>
  </property>
  <property fmtid="{D5CDD505-2E9C-101B-9397-08002B2CF9AE}" pid="6" name="MSIP_Label_8232ec09-4297-403b-a65f-2dc19146cf9d_Method">
    <vt:lpwstr>Privileged</vt:lpwstr>
  </property>
  <property fmtid="{D5CDD505-2E9C-101B-9397-08002B2CF9AE}" pid="7" name="MSIP_Label_8232ec09-4297-403b-a65f-2dc19146cf9d_Name">
    <vt:lpwstr>Circulación limitada</vt:lpwstr>
  </property>
  <property fmtid="{D5CDD505-2E9C-101B-9397-08002B2CF9AE}" pid="8" name="MSIP_Label_8232ec09-4297-403b-a65f-2dc19146cf9d_SiteId">
    <vt:lpwstr>2ff255e1-ae00-44bc-9787-fa8f8061bf68</vt:lpwstr>
  </property>
  <property fmtid="{D5CDD505-2E9C-101B-9397-08002B2CF9AE}" pid="9" name="MSIP_Label_8232ec09-4297-403b-a65f-2dc19146cf9d_ActionId">
    <vt:lpwstr>4c2d30e5-4b01-457d-a6dc-6ccea323cf97</vt:lpwstr>
  </property>
  <property fmtid="{D5CDD505-2E9C-101B-9397-08002B2CF9AE}" pid="10" name="MSIP_Label_8232ec09-4297-403b-a65f-2dc19146cf9d_ContentBits">
    <vt:lpwstr>0</vt:lpwstr>
  </property>
</Properties>
</file>