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gt\doam\Analisis_de_mercados\Genericas\Proyectos Regulatorios\2022\Derivados de crédito\"/>
    </mc:Choice>
  </mc:AlternateContent>
  <xr:revisionPtr revIDLastSave="0" documentId="13_ncr:1_{63DA89DC-4EB1-4F52-B191-554B21CFFE84}" xr6:coauthVersionLast="47" xr6:coauthVersionMax="47" xr10:uidLastSave="{00000000-0000-0000-0000-000000000000}"/>
  <workbookProtection workbookAlgorithmName="SHA-512" workbookHashValue="X44BOf8IBIyBa7UykxddB7zzu9D68MlFS/nWIvLZsBZIZ7NkFLBDInIDNec/LXStoTjnKV4fervYd5w0xwGJwA==" workbookSaltValue="nPCaAyZ9aElmhXVVQhO+zg==" workbookSpinCount="100000" lockStructure="1"/>
  <bookViews>
    <workbookView xWindow="-120" yWindow="-120" windowWidth="29040" windowHeight="15840" xr2:uid="{963DFA14-78CD-4EC9-BB81-6DA7AAEEF0DB}"/>
  </bookViews>
  <sheets>
    <sheet name="forwards peso-dólar" sheetId="1" r:id="rId1"/>
    <sheet name="opciones peso-dólar" sheetId="2" r:id="rId2"/>
    <sheet name="swaps peso-dólar" sheetId="3" r:id="rId3"/>
    <sheet name="swaps interés peso-dólar" sheetId="4" r:id="rId4"/>
    <sheet name="forwards otras monedas" sheetId="5" r:id="rId5"/>
    <sheet name="opciones otras monedas" sheetId="6" r:id="rId6"/>
    <sheet name="swaps otras monedas" sheetId="7" r:id="rId7"/>
    <sheet name="swaps interés otras monedas" sheetId="8" r:id="rId8"/>
    <sheet name="derivados de crédito" sheetId="9" r:id="rId9"/>
    <sheet name="forward tasa de interés" sheetId="10" r:id="rId10"/>
    <sheet name="opciones tasa de interés" sheetId="11" r:id="rId11"/>
    <sheet name="forwards índices bursátiles" sheetId="12" r:id="rId12"/>
    <sheet name="opciones índices bursátiles" sheetId="13" r:id="rId13"/>
    <sheet name="productos básicos" sheetId="14" r:id="rId14"/>
    <sheet name="futuros estandarizados" sheetId="15" r:id="rId15"/>
    <sheet name="opciones estandarizadas" sheetId="16" r:id="rId16"/>
    <sheet name="swaps estandarizados" sheetId="17" r:id="rId17"/>
    <sheet name="otros subyacentes-instrumentos" sheetId="1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" i="8" l="1"/>
  <c r="Z2" i="8"/>
  <c r="W2" i="7"/>
  <c r="V2" i="7"/>
  <c r="Y2" i="6"/>
  <c r="X2" i="6"/>
  <c r="F7" i="9"/>
  <c r="E7" i="9"/>
  <c r="D7" i="9"/>
  <c r="F6" i="9"/>
  <c r="E6" i="9"/>
  <c r="D6" i="9"/>
  <c r="B7" i="2"/>
  <c r="B6" i="2"/>
  <c r="AD38" i="18"/>
  <c r="AD37" i="18"/>
  <c r="AD36" i="18"/>
  <c r="AD35" i="18"/>
  <c r="AD34" i="18"/>
  <c r="AD33" i="18"/>
  <c r="AD32" i="18"/>
  <c r="AD31" i="18"/>
  <c r="AD30" i="18"/>
  <c r="AD29" i="18"/>
  <c r="AD28" i="18"/>
  <c r="AD27" i="18"/>
  <c r="AD26" i="18"/>
  <c r="AD25" i="18"/>
  <c r="AD24" i="18"/>
  <c r="AD23" i="18"/>
  <c r="AD22" i="18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8"/>
  <c r="AD7" i="18"/>
  <c r="AD6" i="18"/>
  <c r="AD5" i="18"/>
  <c r="AD4" i="18"/>
  <c r="AD3" i="18"/>
  <c r="C7" i="18"/>
  <c r="C6" i="18"/>
  <c r="W38" i="17"/>
  <c r="W37" i="17"/>
  <c r="W36" i="17"/>
  <c r="W35" i="17"/>
  <c r="W34" i="17"/>
  <c r="W33" i="17"/>
  <c r="W32" i="17"/>
  <c r="W31" i="17"/>
  <c r="W30" i="17"/>
  <c r="W29" i="17"/>
  <c r="W28" i="17"/>
  <c r="W27" i="17"/>
  <c r="W26" i="17"/>
  <c r="W25" i="17"/>
  <c r="W24" i="17"/>
  <c r="W23" i="17"/>
  <c r="W22" i="17"/>
  <c r="W21" i="17"/>
  <c r="W20" i="17"/>
  <c r="W19" i="17"/>
  <c r="W18" i="17"/>
  <c r="W17" i="17"/>
  <c r="W16" i="17"/>
  <c r="W15" i="17"/>
  <c r="W14" i="17"/>
  <c r="W13" i="17"/>
  <c r="W12" i="17"/>
  <c r="W11" i="17"/>
  <c r="W10" i="17"/>
  <c r="W9" i="17"/>
  <c r="W8" i="17"/>
  <c r="W7" i="17"/>
  <c r="W6" i="17"/>
  <c r="W5" i="17"/>
  <c r="W4" i="17"/>
  <c r="W3" i="17"/>
  <c r="U84" i="17"/>
  <c r="U83" i="17"/>
  <c r="U82" i="17"/>
  <c r="U81" i="17"/>
  <c r="U80" i="17"/>
  <c r="U79" i="17"/>
  <c r="U78" i="17"/>
  <c r="U77" i="17"/>
  <c r="U76" i="17"/>
  <c r="U75" i="17"/>
  <c r="U74" i="17"/>
  <c r="U73" i="17"/>
  <c r="U72" i="17"/>
  <c r="U71" i="17"/>
  <c r="U70" i="17"/>
  <c r="U69" i="17"/>
  <c r="U68" i="17"/>
  <c r="U67" i="17"/>
  <c r="U66" i="17"/>
  <c r="U65" i="17"/>
  <c r="U64" i="17"/>
  <c r="U63" i="17"/>
  <c r="U62" i="17"/>
  <c r="U61" i="17"/>
  <c r="U60" i="17"/>
  <c r="U59" i="17"/>
  <c r="U58" i="17"/>
  <c r="U57" i="17"/>
  <c r="U56" i="17"/>
  <c r="U55" i="17"/>
  <c r="U54" i="17"/>
  <c r="U53" i="17"/>
  <c r="U52" i="17"/>
  <c r="U51" i="17"/>
  <c r="U50" i="17"/>
  <c r="U49" i="17"/>
  <c r="U48" i="17"/>
  <c r="U47" i="17"/>
  <c r="U46" i="17"/>
  <c r="U45" i="17"/>
  <c r="U44" i="17"/>
  <c r="U43" i="17"/>
  <c r="U42" i="17"/>
  <c r="U41" i="17"/>
  <c r="U40" i="17"/>
  <c r="U39" i="17"/>
  <c r="U38" i="17"/>
  <c r="U37" i="17"/>
  <c r="U36" i="17"/>
  <c r="U35" i="17"/>
  <c r="U34" i="17"/>
  <c r="U33" i="17"/>
  <c r="U32" i="17"/>
  <c r="U31" i="17"/>
  <c r="U30" i="17"/>
  <c r="U29" i="17"/>
  <c r="U28" i="17"/>
  <c r="U27" i="17"/>
  <c r="U26" i="17"/>
  <c r="U25" i="17"/>
  <c r="U24" i="17"/>
  <c r="U23" i="17"/>
  <c r="U22" i="17"/>
  <c r="U21" i="17"/>
  <c r="U20" i="17"/>
  <c r="U19" i="17"/>
  <c r="U18" i="17"/>
  <c r="U17" i="17"/>
  <c r="U16" i="17"/>
  <c r="U15" i="17"/>
  <c r="U14" i="17"/>
  <c r="U13" i="17"/>
  <c r="U12" i="17"/>
  <c r="U11" i="17"/>
  <c r="U10" i="17"/>
  <c r="U9" i="17"/>
  <c r="U8" i="17"/>
  <c r="U7" i="17"/>
  <c r="U6" i="17"/>
  <c r="U5" i="17"/>
  <c r="U4" i="17"/>
  <c r="U3" i="17"/>
  <c r="C7" i="17"/>
  <c r="C6" i="17"/>
  <c r="AB38" i="16"/>
  <c r="AB37" i="16"/>
  <c r="AB36" i="16"/>
  <c r="AB35" i="16"/>
  <c r="AB34" i="16"/>
  <c r="AB33" i="16"/>
  <c r="AB32" i="16"/>
  <c r="AB31" i="16"/>
  <c r="AB30" i="16"/>
  <c r="AB29" i="16"/>
  <c r="AB28" i="16"/>
  <c r="AB27" i="16"/>
  <c r="AB26" i="16"/>
  <c r="AB25" i="16"/>
  <c r="AB24" i="16"/>
  <c r="AB23" i="16"/>
  <c r="AB22" i="16"/>
  <c r="AB21" i="16"/>
  <c r="AB20" i="16"/>
  <c r="AB19" i="16"/>
  <c r="AB18" i="16"/>
  <c r="AB17" i="16"/>
  <c r="AB16" i="16"/>
  <c r="AB15" i="16"/>
  <c r="AB14" i="16"/>
  <c r="AB13" i="16"/>
  <c r="AB12" i="16"/>
  <c r="AB11" i="16"/>
  <c r="AB10" i="16"/>
  <c r="AB9" i="16"/>
  <c r="AB8" i="16"/>
  <c r="AB7" i="16"/>
  <c r="AB6" i="16"/>
  <c r="AB5" i="16"/>
  <c r="AB4" i="16"/>
  <c r="AB3" i="16"/>
  <c r="Z84" i="16"/>
  <c r="Z83" i="16"/>
  <c r="Z82" i="16"/>
  <c r="Z81" i="16"/>
  <c r="Z80" i="16"/>
  <c r="Z79" i="16"/>
  <c r="Z78" i="16"/>
  <c r="Z77" i="16"/>
  <c r="Z76" i="16"/>
  <c r="Z75" i="16"/>
  <c r="Z74" i="16"/>
  <c r="Z73" i="16"/>
  <c r="Z72" i="16"/>
  <c r="Z71" i="16"/>
  <c r="Z70" i="16"/>
  <c r="Z69" i="16"/>
  <c r="Z68" i="16"/>
  <c r="Z67" i="16"/>
  <c r="Z66" i="16"/>
  <c r="Z65" i="16"/>
  <c r="Z64" i="16"/>
  <c r="Z63" i="16"/>
  <c r="Z62" i="16"/>
  <c r="Z61" i="16"/>
  <c r="Z60" i="16"/>
  <c r="Z59" i="16"/>
  <c r="Z58" i="16"/>
  <c r="Z57" i="16"/>
  <c r="Z56" i="16"/>
  <c r="Z55" i="16"/>
  <c r="Z54" i="16"/>
  <c r="Z53" i="16"/>
  <c r="Z52" i="16"/>
  <c r="Z51" i="16"/>
  <c r="Z50" i="16"/>
  <c r="Z49" i="16"/>
  <c r="Z48" i="16"/>
  <c r="Z47" i="16"/>
  <c r="Z46" i="16"/>
  <c r="Z45" i="16"/>
  <c r="Z44" i="16"/>
  <c r="Z43" i="16"/>
  <c r="Z42" i="16"/>
  <c r="Z41" i="16"/>
  <c r="Z40" i="16"/>
  <c r="Z39" i="16"/>
  <c r="Z38" i="16"/>
  <c r="Z37" i="16"/>
  <c r="Z36" i="16"/>
  <c r="Z35" i="16"/>
  <c r="Z34" i="16"/>
  <c r="Z33" i="16"/>
  <c r="Z32" i="16"/>
  <c r="Z31" i="16"/>
  <c r="Z30" i="16"/>
  <c r="Z29" i="16"/>
  <c r="Z28" i="16"/>
  <c r="Z27" i="16"/>
  <c r="Z26" i="16"/>
  <c r="Z25" i="16"/>
  <c r="Z24" i="16"/>
  <c r="Z23" i="16"/>
  <c r="Z22" i="16"/>
  <c r="Z21" i="16"/>
  <c r="Z20" i="16"/>
  <c r="Z19" i="16"/>
  <c r="Z18" i="16"/>
  <c r="Z17" i="16"/>
  <c r="Z16" i="16"/>
  <c r="Z15" i="16"/>
  <c r="Z14" i="16"/>
  <c r="Z13" i="16"/>
  <c r="Z12" i="16"/>
  <c r="Z11" i="16"/>
  <c r="Z10" i="16"/>
  <c r="Z9" i="16"/>
  <c r="Z8" i="16"/>
  <c r="Z7" i="16"/>
  <c r="Z6" i="16"/>
  <c r="Z5" i="16"/>
  <c r="Z4" i="16"/>
  <c r="Z3" i="16"/>
  <c r="C7" i="16"/>
  <c r="C6" i="16"/>
  <c r="AC93" i="15"/>
  <c r="AC92" i="15"/>
  <c r="AC91" i="15"/>
  <c r="AC90" i="15"/>
  <c r="AC89" i="15"/>
  <c r="AC88" i="15"/>
  <c r="AC87" i="15"/>
  <c r="AC86" i="15"/>
  <c r="AC85" i="15"/>
  <c r="AC84" i="15"/>
  <c r="AC83" i="15"/>
  <c r="AC82" i="15"/>
  <c r="AC81" i="15"/>
  <c r="AC80" i="15"/>
  <c r="AC79" i="15"/>
  <c r="AC78" i="15"/>
  <c r="AC77" i="15"/>
  <c r="AC76" i="15"/>
  <c r="AC75" i="15"/>
  <c r="AC74" i="15"/>
  <c r="AC73" i="15"/>
  <c r="AC72" i="15"/>
  <c r="AC71" i="15"/>
  <c r="AC70" i="15"/>
  <c r="AC69" i="15"/>
  <c r="AC68" i="15"/>
  <c r="AC67" i="15"/>
  <c r="AC66" i="15"/>
  <c r="AC65" i="15"/>
  <c r="AC64" i="15"/>
  <c r="AC63" i="15"/>
  <c r="AC62" i="15"/>
  <c r="AC61" i="15"/>
  <c r="AC60" i="15"/>
  <c r="AC59" i="15"/>
  <c r="AC58" i="15"/>
  <c r="AC57" i="15"/>
  <c r="AC56" i="15"/>
  <c r="AC55" i="15"/>
  <c r="AC54" i="15"/>
  <c r="AC53" i="15"/>
  <c r="AC52" i="15"/>
  <c r="AC51" i="15"/>
  <c r="AC50" i="15"/>
  <c r="AC49" i="15"/>
  <c r="AC48" i="15"/>
  <c r="AC47" i="15"/>
  <c r="AC46" i="15"/>
  <c r="AC45" i="15"/>
  <c r="AC44" i="15"/>
  <c r="AC43" i="15"/>
  <c r="AC42" i="15"/>
  <c r="AC41" i="15"/>
  <c r="AC40" i="15"/>
  <c r="AC39" i="15"/>
  <c r="AC38" i="15"/>
  <c r="AC37" i="15"/>
  <c r="AC36" i="15"/>
  <c r="AC35" i="15"/>
  <c r="AC34" i="15"/>
  <c r="AC33" i="15"/>
  <c r="AC32" i="15"/>
  <c r="AC31" i="15"/>
  <c r="AC30" i="15"/>
  <c r="AC29" i="15"/>
  <c r="AC28" i="15"/>
  <c r="AC27" i="15"/>
  <c r="AC26" i="15"/>
  <c r="AC25" i="15"/>
  <c r="AC24" i="15"/>
  <c r="AC23" i="15"/>
  <c r="AC22" i="15"/>
  <c r="AC21" i="15"/>
  <c r="AC20" i="15"/>
  <c r="AC19" i="15"/>
  <c r="AC18" i="15"/>
  <c r="AC17" i="15"/>
  <c r="AC16" i="15"/>
  <c r="AC15" i="15"/>
  <c r="AC14" i="15"/>
  <c r="AC13" i="15"/>
  <c r="AC12" i="15"/>
  <c r="C7" i="15"/>
  <c r="C6" i="15"/>
  <c r="X38" i="15"/>
  <c r="X37" i="15"/>
  <c r="X36" i="15"/>
  <c r="X35" i="15"/>
  <c r="X34" i="15"/>
  <c r="X33" i="15"/>
  <c r="X32" i="15"/>
  <c r="X31" i="15"/>
  <c r="X30" i="15"/>
  <c r="X29" i="15"/>
  <c r="X28" i="15"/>
  <c r="X27" i="15"/>
  <c r="X26" i="15"/>
  <c r="X25" i="15"/>
  <c r="X24" i="15"/>
  <c r="X23" i="15"/>
  <c r="X22" i="15"/>
  <c r="X21" i="15"/>
  <c r="X20" i="15"/>
  <c r="X19" i="15"/>
  <c r="X18" i="15"/>
  <c r="X17" i="15"/>
  <c r="X16" i="15"/>
  <c r="X15" i="15"/>
  <c r="X14" i="15"/>
  <c r="X13" i="15"/>
  <c r="X12" i="15"/>
  <c r="X11" i="15"/>
  <c r="X10" i="15"/>
  <c r="X9" i="15"/>
  <c r="X8" i="15"/>
  <c r="X7" i="15"/>
  <c r="X6" i="15"/>
  <c r="X5" i="15"/>
  <c r="X4" i="15"/>
  <c r="X3" i="15"/>
  <c r="AD38" i="14"/>
  <c r="AD37" i="14"/>
  <c r="AD36" i="14"/>
  <c r="AD35" i="14"/>
  <c r="AD34" i="14"/>
  <c r="AD33" i="14"/>
  <c r="AD32" i="14"/>
  <c r="AD31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5" i="14"/>
  <c r="AD4" i="14"/>
  <c r="AD3" i="14"/>
  <c r="C7" i="14"/>
  <c r="C6" i="14"/>
  <c r="V38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V22" i="13"/>
  <c r="V21" i="13"/>
  <c r="V20" i="13"/>
  <c r="V19" i="13"/>
  <c r="V18" i="13"/>
  <c r="V17" i="13"/>
  <c r="V16" i="13"/>
  <c r="V15" i="13"/>
  <c r="V14" i="13"/>
  <c r="V13" i="13"/>
  <c r="V12" i="13"/>
  <c r="V11" i="13"/>
  <c r="V10" i="13"/>
  <c r="V9" i="13"/>
  <c r="V8" i="13"/>
  <c r="V7" i="13"/>
  <c r="V6" i="13"/>
  <c r="V5" i="13"/>
  <c r="V4" i="13"/>
  <c r="V3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3" i="13"/>
  <c r="C7" i="13"/>
  <c r="C6" i="13"/>
  <c r="C7" i="12"/>
  <c r="C6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W8" i="12"/>
  <c r="W7" i="12"/>
  <c r="W6" i="12"/>
  <c r="W5" i="12"/>
  <c r="W4" i="12"/>
  <c r="W3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5" i="12"/>
  <c r="T4" i="12"/>
  <c r="T3" i="12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Z7" i="11"/>
  <c r="Z6" i="11"/>
  <c r="Z5" i="11"/>
  <c r="Z4" i="11"/>
  <c r="Z3" i="11"/>
  <c r="W84" i="11"/>
  <c r="W83" i="11"/>
  <c r="W82" i="11"/>
  <c r="W81" i="11"/>
  <c r="W80" i="11"/>
  <c r="W79" i="11"/>
  <c r="W78" i="11"/>
  <c r="W77" i="11"/>
  <c r="W76" i="11"/>
  <c r="W75" i="11"/>
  <c r="W74" i="11"/>
  <c r="W73" i="11"/>
  <c r="W72" i="11"/>
  <c r="W71" i="11"/>
  <c r="W70" i="11"/>
  <c r="W69" i="11"/>
  <c r="W68" i="11"/>
  <c r="W67" i="11"/>
  <c r="W66" i="11"/>
  <c r="W65" i="11"/>
  <c r="W64" i="11"/>
  <c r="W63" i="11"/>
  <c r="W62" i="11"/>
  <c r="W61" i="11"/>
  <c r="W60" i="11"/>
  <c r="W59" i="11"/>
  <c r="W58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7" i="11"/>
  <c r="W16" i="11"/>
  <c r="W15" i="11"/>
  <c r="W14" i="11"/>
  <c r="W13" i="11"/>
  <c r="W12" i="11"/>
  <c r="W11" i="11"/>
  <c r="W10" i="11"/>
  <c r="W9" i="11"/>
  <c r="W8" i="11"/>
  <c r="W7" i="11"/>
  <c r="W6" i="11"/>
  <c r="W5" i="11"/>
  <c r="W4" i="11"/>
  <c r="W3" i="11"/>
  <c r="C7" i="11"/>
  <c r="C6" i="11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B25" i="10"/>
  <c r="AB24" i="10"/>
  <c r="AB23" i="10"/>
  <c r="AB22" i="10"/>
  <c r="AB21" i="10"/>
  <c r="AB20" i="10"/>
  <c r="AB19" i="10"/>
  <c r="AB18" i="10"/>
  <c r="AB17" i="10"/>
  <c r="AB16" i="10"/>
  <c r="AB15" i="10"/>
  <c r="AB14" i="10"/>
  <c r="AB13" i="10"/>
  <c r="AB12" i="10"/>
  <c r="AB11" i="10"/>
  <c r="AB10" i="10"/>
  <c r="AB9" i="10"/>
  <c r="AB8" i="10"/>
  <c r="AB7" i="10"/>
  <c r="AB6" i="10"/>
  <c r="AB5" i="10"/>
  <c r="AB4" i="10"/>
  <c r="AB3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Y67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6" i="10"/>
  <c r="Y5" i="10"/>
  <c r="Y4" i="10"/>
  <c r="Y3" i="10"/>
  <c r="C7" i="10"/>
  <c r="C6" i="10"/>
  <c r="X38" i="9"/>
  <c r="X37" i="9"/>
  <c r="X36" i="9"/>
  <c r="X35" i="9"/>
  <c r="X34" i="9"/>
  <c r="X33" i="9"/>
  <c r="X32" i="9"/>
  <c r="X31" i="9"/>
  <c r="X30" i="9"/>
  <c r="X29" i="9"/>
  <c r="X28" i="9"/>
  <c r="X27" i="9"/>
  <c r="X26" i="9"/>
  <c r="X25" i="9"/>
  <c r="X24" i="9"/>
  <c r="X23" i="9"/>
  <c r="X22" i="9"/>
  <c r="X21" i="9"/>
  <c r="X20" i="9"/>
  <c r="X19" i="9"/>
  <c r="X18" i="9"/>
  <c r="X17" i="9"/>
  <c r="X16" i="9"/>
  <c r="X15" i="9"/>
  <c r="X14" i="9"/>
  <c r="X13" i="9"/>
  <c r="X12" i="9"/>
  <c r="X11" i="9"/>
  <c r="X10" i="9"/>
  <c r="X9" i="9"/>
  <c r="X8" i="9"/>
  <c r="X7" i="9"/>
  <c r="X6" i="9"/>
  <c r="X5" i="9"/>
  <c r="X4" i="9"/>
  <c r="X3" i="9"/>
  <c r="V84" i="9"/>
  <c r="V83" i="9"/>
  <c r="V82" i="9"/>
  <c r="V81" i="9"/>
  <c r="V80" i="9"/>
  <c r="V79" i="9"/>
  <c r="V78" i="9"/>
  <c r="V77" i="9"/>
  <c r="V76" i="9"/>
  <c r="V75" i="9"/>
  <c r="V74" i="9"/>
  <c r="V73" i="9"/>
  <c r="V72" i="9"/>
  <c r="V71" i="9"/>
  <c r="V70" i="9"/>
  <c r="V69" i="9"/>
  <c r="V68" i="9"/>
  <c r="V67" i="9"/>
  <c r="V66" i="9"/>
  <c r="V65" i="9"/>
  <c r="V64" i="9"/>
  <c r="V63" i="9"/>
  <c r="V62" i="9"/>
  <c r="V61" i="9"/>
  <c r="V60" i="9"/>
  <c r="V59" i="9"/>
  <c r="V58" i="9"/>
  <c r="V57" i="9"/>
  <c r="V56" i="9"/>
  <c r="V55" i="9"/>
  <c r="V54" i="9"/>
  <c r="V53" i="9"/>
  <c r="V52" i="9"/>
  <c r="V51" i="9"/>
  <c r="V50" i="9"/>
  <c r="V49" i="9"/>
  <c r="V48" i="9"/>
  <c r="V47" i="9"/>
  <c r="V46" i="9"/>
  <c r="V45" i="9"/>
  <c r="V44" i="9"/>
  <c r="V43" i="9"/>
  <c r="V42" i="9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7" i="9"/>
  <c r="V6" i="9"/>
  <c r="V5" i="9"/>
  <c r="V4" i="9"/>
  <c r="V3" i="9"/>
  <c r="C7" i="9"/>
  <c r="C6" i="9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X12" i="8"/>
  <c r="X11" i="8"/>
  <c r="X10" i="8"/>
  <c r="X9" i="8"/>
  <c r="X8" i="8"/>
  <c r="X7" i="8"/>
  <c r="X6" i="8"/>
  <c r="X5" i="8"/>
  <c r="X4" i="8"/>
  <c r="X2" i="8"/>
  <c r="X3" i="8"/>
  <c r="V84" i="8"/>
  <c r="V83" i="8"/>
  <c r="V82" i="8"/>
  <c r="V81" i="8"/>
  <c r="V80" i="8"/>
  <c r="V79" i="8"/>
  <c r="V78" i="8"/>
  <c r="V77" i="8"/>
  <c r="V76" i="8"/>
  <c r="V75" i="8"/>
  <c r="V74" i="8"/>
  <c r="V73" i="8"/>
  <c r="V72" i="8"/>
  <c r="V71" i="8"/>
  <c r="V70" i="8"/>
  <c r="V69" i="8"/>
  <c r="V68" i="8"/>
  <c r="V67" i="8"/>
  <c r="V66" i="8"/>
  <c r="V65" i="8"/>
  <c r="V64" i="8"/>
  <c r="V63" i="8"/>
  <c r="V62" i="8"/>
  <c r="V61" i="8"/>
  <c r="V60" i="8"/>
  <c r="V59" i="8"/>
  <c r="V58" i="8"/>
  <c r="V57" i="8"/>
  <c r="V56" i="8"/>
  <c r="V55" i="8"/>
  <c r="V54" i="8"/>
  <c r="V53" i="8"/>
  <c r="V52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6" i="8"/>
  <c r="V5" i="8"/>
  <c r="V4" i="8"/>
  <c r="V2" i="8"/>
  <c r="V3" i="8"/>
  <c r="C7" i="8"/>
  <c r="C6" i="8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2" i="7"/>
  <c r="T3" i="7"/>
  <c r="R2" i="7"/>
  <c r="R84" i="7"/>
  <c r="R83" i="7"/>
  <c r="R82" i="7"/>
  <c r="R81" i="7"/>
  <c r="R80" i="7"/>
  <c r="R79" i="7"/>
  <c r="R78" i="7"/>
  <c r="R77" i="7"/>
  <c r="R76" i="7"/>
  <c r="R75" i="7"/>
  <c r="R74" i="7"/>
  <c r="R73" i="7"/>
  <c r="R72" i="7"/>
  <c r="R71" i="7"/>
  <c r="R70" i="7"/>
  <c r="R69" i="7"/>
  <c r="R68" i="7"/>
  <c r="R67" i="7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3" i="7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4" i="7"/>
  <c r="R3" i="7"/>
  <c r="C7" i="7"/>
  <c r="C6" i="7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V4" i="6"/>
  <c r="V2" i="6"/>
  <c r="V3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2" i="6"/>
  <c r="T3" i="6"/>
  <c r="C7" i="6"/>
  <c r="C6" i="6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V2" i="5"/>
  <c r="V3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2" i="5"/>
  <c r="T3" i="5"/>
  <c r="C7" i="5"/>
  <c r="C6" i="5"/>
  <c r="T2" i="2"/>
  <c r="R2" i="2"/>
  <c r="S2" i="3"/>
  <c r="Q2" i="3"/>
  <c r="U2" i="4"/>
  <c r="S2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C7" i="4"/>
  <c r="C6" i="4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C7" i="3"/>
  <c r="C6" i="3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C7" i="2"/>
  <c r="C6" i="2"/>
  <c r="AB84" i="1"/>
  <c r="AA84" i="1"/>
  <c r="AA83" i="1"/>
  <c r="AB83" i="1" s="1"/>
  <c r="AB82" i="1"/>
  <c r="AA82" i="1"/>
  <c r="AA81" i="1"/>
  <c r="AB81" i="1" s="1"/>
  <c r="AB80" i="1"/>
  <c r="AA80" i="1"/>
  <c r="AA79" i="1"/>
  <c r="AB79" i="1" s="1"/>
  <c r="AB78" i="1"/>
  <c r="AA78" i="1"/>
  <c r="AA77" i="1"/>
  <c r="AB77" i="1" s="1"/>
  <c r="AB76" i="1"/>
  <c r="AA76" i="1"/>
  <c r="AA75" i="1"/>
  <c r="AB75" i="1" s="1"/>
  <c r="AB74" i="1"/>
  <c r="AA74" i="1"/>
  <c r="AA73" i="1"/>
  <c r="AB73" i="1" s="1"/>
  <c r="AB72" i="1"/>
  <c r="AA72" i="1"/>
  <c r="AA71" i="1"/>
  <c r="AB71" i="1" s="1"/>
  <c r="AB70" i="1"/>
  <c r="AA70" i="1"/>
  <c r="AA69" i="1"/>
  <c r="AB69" i="1" s="1"/>
  <c r="AB68" i="1"/>
  <c r="AA68" i="1"/>
  <c r="AA67" i="1"/>
  <c r="AB67" i="1" s="1"/>
  <c r="AB66" i="1"/>
  <c r="AA66" i="1"/>
  <c r="AA65" i="1"/>
  <c r="AB65" i="1" s="1"/>
  <c r="AB64" i="1"/>
  <c r="AA64" i="1"/>
  <c r="AA63" i="1"/>
  <c r="AB63" i="1" s="1"/>
  <c r="AB62" i="1"/>
  <c r="AA62" i="1"/>
  <c r="AA61" i="1"/>
  <c r="AB61" i="1" s="1"/>
  <c r="AB60" i="1"/>
  <c r="AA60" i="1"/>
  <c r="AA59" i="1"/>
  <c r="AB59" i="1" s="1"/>
  <c r="AB58" i="1"/>
  <c r="AA58" i="1"/>
  <c r="AA57" i="1"/>
  <c r="AB57" i="1" s="1"/>
  <c r="AB56" i="1"/>
  <c r="AA56" i="1"/>
  <c r="AA55" i="1"/>
  <c r="AB55" i="1" s="1"/>
  <c r="AB54" i="1"/>
  <c r="AA54" i="1"/>
  <c r="AA53" i="1"/>
  <c r="AB53" i="1" s="1"/>
  <c r="AB52" i="1"/>
  <c r="AA52" i="1"/>
  <c r="AA51" i="1"/>
  <c r="AB51" i="1" s="1"/>
  <c r="AB50" i="1"/>
  <c r="AA50" i="1"/>
  <c r="AA49" i="1"/>
  <c r="AB49" i="1" s="1"/>
  <c r="AB48" i="1"/>
  <c r="AA48" i="1"/>
  <c r="AA47" i="1"/>
  <c r="AB47" i="1" s="1"/>
  <c r="W46" i="1"/>
  <c r="AA46" i="1" s="1"/>
  <c r="AB46" i="1" s="1"/>
  <c r="AB45" i="1"/>
  <c r="AA45" i="1"/>
  <c r="W45" i="1"/>
  <c r="AA44" i="1"/>
  <c r="AB44" i="1" s="1"/>
  <c r="W44" i="1"/>
  <c r="W43" i="1"/>
  <c r="AA43" i="1" s="1"/>
  <c r="AB43" i="1" s="1"/>
  <c r="W42" i="1"/>
  <c r="AA42" i="1" s="1"/>
  <c r="AB42" i="1" s="1"/>
  <c r="AB41" i="1"/>
  <c r="AA41" i="1"/>
  <c r="W41" i="1"/>
  <c r="AA40" i="1"/>
  <c r="AB40" i="1" s="1"/>
  <c r="W40" i="1"/>
  <c r="W39" i="1"/>
  <c r="AA39" i="1" s="1"/>
  <c r="AB39" i="1" s="1"/>
  <c r="W38" i="1"/>
  <c r="AA38" i="1" s="1"/>
  <c r="AB38" i="1" s="1"/>
  <c r="AB37" i="1"/>
  <c r="AA37" i="1"/>
  <c r="W37" i="1"/>
  <c r="AA36" i="1"/>
  <c r="AB36" i="1" s="1"/>
  <c r="W36" i="1"/>
  <c r="W35" i="1"/>
  <c r="AA35" i="1" s="1"/>
  <c r="AB35" i="1" s="1"/>
  <c r="W34" i="1"/>
  <c r="AA34" i="1" s="1"/>
  <c r="AB34" i="1" s="1"/>
  <c r="AB33" i="1"/>
  <c r="AA33" i="1"/>
  <c r="W33" i="1"/>
  <c r="AA32" i="1"/>
  <c r="AB32" i="1" s="1"/>
  <c r="W32" i="1"/>
  <c r="W31" i="1"/>
  <c r="AA31" i="1" s="1"/>
  <c r="AB31" i="1" s="1"/>
  <c r="W30" i="1"/>
  <c r="AA30" i="1" s="1"/>
  <c r="AB30" i="1" s="1"/>
  <c r="AB29" i="1"/>
  <c r="AA29" i="1"/>
  <c r="W29" i="1"/>
  <c r="AA28" i="1"/>
  <c r="AB28" i="1" s="1"/>
  <c r="W28" i="1"/>
  <c r="W27" i="1"/>
  <c r="AA27" i="1" s="1"/>
  <c r="AB27" i="1" s="1"/>
  <c r="W26" i="1"/>
  <c r="AA26" i="1" s="1"/>
  <c r="AB26" i="1" s="1"/>
  <c r="AB25" i="1"/>
  <c r="AA25" i="1"/>
  <c r="W25" i="1"/>
  <c r="AA24" i="1"/>
  <c r="AB24" i="1" s="1"/>
  <c r="W24" i="1"/>
  <c r="W23" i="1"/>
  <c r="AA23" i="1" s="1"/>
  <c r="AB23" i="1" s="1"/>
  <c r="W22" i="1"/>
  <c r="AA22" i="1" s="1"/>
  <c r="AB22" i="1" s="1"/>
  <c r="AB21" i="1"/>
  <c r="AA21" i="1"/>
  <c r="W21" i="1"/>
  <c r="AA20" i="1"/>
  <c r="AB20" i="1" s="1"/>
  <c r="W20" i="1"/>
  <c r="W19" i="1"/>
  <c r="AA19" i="1" s="1"/>
  <c r="AB19" i="1" s="1"/>
  <c r="W18" i="1"/>
  <c r="AA18" i="1" s="1"/>
  <c r="AB18" i="1" s="1"/>
  <c r="AB17" i="1"/>
  <c r="AA17" i="1"/>
  <c r="W17" i="1"/>
  <c r="AA16" i="1"/>
  <c r="AB16" i="1" s="1"/>
  <c r="W16" i="1"/>
  <c r="W15" i="1"/>
  <c r="AA15" i="1" s="1"/>
  <c r="AB15" i="1" s="1"/>
  <c r="W14" i="1"/>
  <c r="AA14" i="1" s="1"/>
  <c r="AB14" i="1" s="1"/>
  <c r="AB13" i="1"/>
  <c r="AA13" i="1"/>
  <c r="W13" i="1"/>
  <c r="AA12" i="1"/>
  <c r="AB12" i="1" s="1"/>
  <c r="W12" i="1"/>
  <c r="W11" i="1"/>
  <c r="AA11" i="1" s="1"/>
  <c r="AB11" i="1" s="1"/>
  <c r="W10" i="1"/>
  <c r="AA10" i="1" s="1"/>
  <c r="AB10" i="1" s="1"/>
  <c r="AB9" i="1"/>
  <c r="AA9" i="1"/>
  <c r="W9" i="1"/>
  <c r="AA8" i="1"/>
  <c r="AB8" i="1" s="1"/>
  <c r="W8" i="1"/>
  <c r="W7" i="1"/>
  <c r="AA7" i="1" s="1"/>
  <c r="AB7" i="1" s="1"/>
  <c r="W6" i="1"/>
  <c r="AA6" i="1" s="1"/>
  <c r="AB6" i="1" s="1"/>
  <c r="AB5" i="1"/>
  <c r="AA5" i="1"/>
  <c r="W5" i="1"/>
  <c r="AA4" i="1"/>
  <c r="AB4" i="1" s="1"/>
  <c r="W4" i="1"/>
  <c r="W3" i="1"/>
  <c r="AA3" i="1" s="1"/>
  <c r="AB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León Díaz Laura Viviana</author>
  </authors>
  <commentList>
    <comment ref="Q12" authorId="0" shapeId="0" xr:uid="{5BED19DA-3FE7-4338-AC18-A27B3A3E4B1C}">
      <text>
        <r>
          <rPr>
            <sz val="11"/>
            <color indexed="81"/>
            <rFont val="Calibri"/>
            <family val="2"/>
            <scheme val="minor"/>
          </rPr>
          <t>Esta columna sólo debe ser diligenciada por las entidades cuyas operaciones hayan sido realizadas por su casa matriz o controlante, pero cuyas pérdidas o ganancias se encuentren a su cargo (NO por defecto).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León Díaz Laura Viviana</author>
  </authors>
  <commentList>
    <comment ref="S12" authorId="0" shapeId="0" xr:uid="{BDB0179D-0344-42A7-82CC-D22EDD7BD3F7}">
      <text>
        <r>
          <rPr>
            <sz val="11"/>
            <color indexed="81"/>
            <rFont val="Calibri"/>
            <family val="2"/>
            <scheme val="minor"/>
          </rPr>
          <t>Esta columna sólo debe ser diligenciada por las entidades cuyas operaciones hayan sido realizadas por su casa matriz o controlante, pero cuyas pérdidas o ganancias se encuentren a su cargo (NO por defecto).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León Díaz Laura Viviana</author>
  </authors>
  <commentList>
    <comment ref="R12" authorId="0" shapeId="0" xr:uid="{A6BD15F0-B877-47CC-999E-ED0A456520A9}">
      <text>
        <r>
          <rPr>
            <sz val="11"/>
            <color indexed="81"/>
            <rFont val="Calibri"/>
            <family val="2"/>
            <scheme val="minor"/>
          </rPr>
          <t>Esta columna sólo debe ser diligenciada por las entidades cuyas operaciones hayan sido realizadas por su casa matriz o controlante, pero cuyas pérdidas o ganancias se encuentren a su cargo (NO por defecto).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León Díaz Laura Viviana</author>
  </authors>
  <commentList>
    <comment ref="O12" authorId="0" shapeId="0" xr:uid="{CD01B89F-7789-45FD-9012-4AA14A5F4784}">
      <text>
        <r>
          <rPr>
            <sz val="11"/>
            <color indexed="81"/>
            <rFont val="Calibri"/>
            <family val="2"/>
            <scheme val="minor"/>
          </rPr>
          <t>Esta columna sólo debe ser diligenciada por las entidades cuyas operaciones hayan sido realizadas por su casa matriz o controlante, pero cuyas pérdidas o ganancias se encuentren a su cargo (NO por defecto).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León Díaz Laura Viviana</author>
  </authors>
  <commentList>
    <comment ref="N12" authorId="0" shapeId="0" xr:uid="{4A3E3623-3D46-4C89-A167-D89E5914B4CA}">
      <text>
        <r>
          <rPr>
            <sz val="11"/>
            <color indexed="81"/>
            <rFont val="Calibri"/>
            <family val="2"/>
            <scheme val="minor"/>
          </rPr>
          <t>Esta columna sólo debe ser diligenciada por las entidades cuyas operaciones hayan sido realizadas por su casa matriz o controlante, pero cuyas pérdidas o ganancias se encuentren a su cargo (NO por defecto).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León Díaz Laura Viviana</author>
  </authors>
  <commentList>
    <comment ref="P12" authorId="0" shapeId="0" xr:uid="{32862356-33C7-4DC8-AD13-7DA813A6C06E}">
      <text>
        <r>
          <rPr>
            <sz val="12"/>
            <color indexed="81"/>
            <rFont val="Calibri"/>
            <family val="2"/>
            <scheme val="minor"/>
          </rPr>
          <t>Sólo aplica para opciones</t>
        </r>
      </text>
    </comment>
    <comment ref="Q12" authorId="0" shapeId="0" xr:uid="{70860CD8-8282-4045-8D56-6D323B547B4D}">
      <text>
        <r>
          <rPr>
            <sz val="12"/>
            <color indexed="81"/>
            <rFont val="Calibri"/>
            <family val="2"/>
            <scheme val="minor"/>
          </rPr>
          <t>Sólo aplica para opciones</t>
        </r>
      </text>
    </comment>
    <comment ref="R12" authorId="0" shapeId="0" xr:uid="{77710115-F5D1-47ED-897C-D0D48656150C}">
      <text>
        <r>
          <rPr>
            <sz val="12"/>
            <color indexed="81"/>
            <rFont val="Calibri"/>
            <family val="2"/>
            <scheme val="minor"/>
          </rPr>
          <t>Sólo aplica para Swaps</t>
        </r>
      </text>
    </comment>
    <comment ref="S12" authorId="0" shapeId="0" xr:uid="{DC5C4108-F51B-44D4-84BF-FB1AE419AA81}">
      <text>
        <r>
          <rPr>
            <sz val="12"/>
            <color indexed="81"/>
            <rFont val="Calibri"/>
            <family val="2"/>
            <scheme val="minor"/>
          </rPr>
          <t>Sólo aplica para Swaps</t>
        </r>
      </text>
    </comment>
    <comment ref="V12" authorId="0" shapeId="0" xr:uid="{44FC9A8E-7031-4F4C-8695-E3D97732CE60}">
      <text>
        <r>
          <rPr>
            <sz val="11"/>
            <color indexed="81"/>
            <rFont val="Calibri"/>
            <family val="2"/>
            <scheme val="minor"/>
          </rPr>
          <t>Esta columna sólo debe ser diligenciada por las entidades cuyas operaciones hayan sido realizadas por su casa matriz o controlante, pero cuyas pérdidas o ganancias se encuentren a su cargo (NO por defecto).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León Díaz Laura Viviana</author>
  </authors>
  <commentList>
    <comment ref="T12" authorId="0" shapeId="0" xr:uid="{6D3E98FD-FE9D-4E72-B953-2DB9617C778D}">
      <text>
        <r>
          <rPr>
            <sz val="11"/>
            <color indexed="81"/>
            <rFont val="Calibri"/>
            <family val="2"/>
            <scheme val="minor"/>
          </rPr>
          <t>Esta columna sólo debe ser diligenciada por las entidades cuyas operaciones hayan sido realizadas por su casa matriz o controlante, pero cuyas pérdidas o ganancias se encuentren a su cargo (NO por defecto).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León Díaz Laura Viviana</author>
  </authors>
  <commentList>
    <comment ref="V12" authorId="0" shapeId="0" xr:uid="{4992F448-E328-4C00-A69F-3F5DE0CEAEBD}">
      <text>
        <r>
          <rPr>
            <sz val="11"/>
            <color indexed="81"/>
            <rFont val="Calibri"/>
            <family val="2"/>
            <scheme val="minor"/>
          </rPr>
          <t>Esta columna sólo debe ser diligenciada por las entidades cuyas operaciones hayan sido realizadas por su casa matriz o controlante, pero cuyas pérdidas o ganancias se encuentren a su cargo (NO por defecto).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León Díaz Laura Viviana</author>
  </authors>
  <commentList>
    <comment ref="H12" authorId="0" shapeId="0" xr:uid="{CE6B60E1-78D7-4C21-9F4B-5CDDF0970430}">
      <text>
        <r>
          <rPr>
            <sz val="12"/>
            <color indexed="81"/>
            <rFont val="Calibri"/>
            <family val="2"/>
            <scheme val="minor"/>
          </rPr>
          <t>Si aplica</t>
        </r>
      </text>
    </comment>
    <comment ref="I12" authorId="0" shapeId="0" xr:uid="{6AC8E16C-C693-4E88-9BCE-3EBB9B79AF64}">
      <text>
        <r>
          <rPr>
            <sz val="12"/>
            <color indexed="81"/>
            <rFont val="Calibri"/>
            <family val="2"/>
            <scheme val="minor"/>
          </rPr>
          <t>Si aplica</t>
        </r>
      </text>
    </comment>
    <comment ref="M12" authorId="0" shapeId="0" xr:uid="{CF063178-3400-4C82-B378-2F018BC62719}">
      <text>
        <r>
          <rPr>
            <sz val="12"/>
            <color indexed="81"/>
            <rFont val="Calibri"/>
            <family val="2"/>
            <scheme val="minor"/>
          </rPr>
          <t>Si aplica</t>
        </r>
      </text>
    </comment>
    <comment ref="N12" authorId="0" shapeId="0" xr:uid="{DF13B30A-B013-45F4-9757-4D17E2A4C523}">
      <text>
        <r>
          <rPr>
            <sz val="12"/>
            <color indexed="81"/>
            <rFont val="Calibri"/>
            <family val="2"/>
            <scheme val="minor"/>
          </rPr>
          <t>Si aplica</t>
        </r>
      </text>
    </comment>
    <comment ref="P12" authorId="0" shapeId="0" xr:uid="{4AA056B0-2479-42F2-874D-259A63DBF98C}">
      <text>
        <r>
          <rPr>
            <sz val="11"/>
            <color indexed="81"/>
            <rFont val="Calibri"/>
            <family val="2"/>
            <scheme val="minor"/>
          </rPr>
          <t>Esta columna sólo debe ser diligenciada por las entidades cuyas operaciones hayan sido realizadas por su casa matriz o controlante, pero cuyas pérdidas o ganancias se encuentren a su cargo (NO por defecto).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León Díaz Laura Viviana</author>
  </authors>
  <commentList>
    <comment ref="X12" authorId="0" shapeId="0" xr:uid="{A96F3662-7F38-4ABA-8E92-C0CB4F3CA16B}">
      <text>
        <r>
          <rPr>
            <sz val="11"/>
            <color indexed="81"/>
            <rFont val="Calibri"/>
            <family val="2"/>
            <scheme val="minor"/>
          </rPr>
          <t>Esta columna sólo debe ser diligenciada por las entidades cuyas operaciones hayan sido realizadas por su casa matriz o controlante, pero cuyas pérdidas o ganancias se encuentren a su cargo (NO por defecto).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León Díaz Laura Viviana</author>
  </authors>
  <commentList>
    <comment ref="N12" authorId="0" shapeId="0" xr:uid="{4EA65091-229C-47E0-9EF9-DDC69DF8A14E}">
      <text>
        <r>
          <rPr>
            <sz val="11"/>
            <color indexed="81"/>
            <rFont val="Calibri"/>
            <family val="2"/>
            <scheme val="minor"/>
          </rPr>
          <t>Esta columna sólo debe ser diligenciada por las entidades cuyas operaciones hayan sido realizadas por su casa matriz o controlante, pero cuyas pérdidas o ganancias se encuentren a su cargo (NO por defecto).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León Díaz Laura Viviana</author>
  </authors>
  <commentList>
    <comment ref="K12" authorId="0" shapeId="0" xr:uid="{BB2ABC01-619A-420B-BCD7-5EFE7348B9BB}">
      <text>
        <r>
          <rPr>
            <sz val="11"/>
            <color indexed="81"/>
            <rFont val="Calibri"/>
            <family val="2"/>
            <scheme val="minor"/>
          </rPr>
          <t>Esta columna sólo debe ser diligenciada por las entidades cuyas operaciones hayan sido realizadas por su casa matriz o controlante, pero cuyas pérdidas o ganancias se encuentren a su cargo (NO por defecto).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León Díaz Laura Viviana</author>
  </authors>
  <commentList>
    <comment ref="O12" authorId="0" shapeId="0" xr:uid="{B835D38C-004B-4625-B0EF-3D9BD38794C8}">
      <text>
        <r>
          <rPr>
            <sz val="11"/>
            <color indexed="81"/>
            <rFont val="Calibri"/>
            <family val="2"/>
            <scheme val="minor"/>
          </rPr>
          <t>Esta columna sólo debe ser diligenciada por las entidades cuyas operaciones hayan sido realizadas por su casa matriz o controlante, pero cuyas pérdidas o ganancias se encuentren a su cargo (NO por defecto).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León Díaz Laura Viviana</author>
  </authors>
  <commentList>
    <comment ref="O12" authorId="0" shapeId="0" xr:uid="{7DFD24C8-EC1E-4FF2-ACC3-FBB6999A9321}">
      <text>
        <r>
          <rPr>
            <sz val="11"/>
            <color indexed="81"/>
            <rFont val="Calibri"/>
            <family val="2"/>
            <scheme val="minor"/>
          </rPr>
          <t>Esta columna sólo debe ser diligenciada por las entidades cuyas operaciones hayan sido realizadas por su casa matriz o controlante, pero cuyas pérdidas o ganancias se encuentren a su cargo (NO por defecto).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León Díaz Laura Viviana</author>
  </authors>
  <commentList>
    <comment ref="P12" authorId="0" shapeId="0" xr:uid="{89808A24-E795-4EB3-9FD7-38C13295C95A}">
      <text>
        <r>
          <rPr>
            <sz val="11"/>
            <color indexed="81"/>
            <rFont val="Calibri"/>
            <family val="2"/>
            <scheme val="minor"/>
          </rPr>
          <t>Esta columna sólo debe ser diligenciada por las entidades cuyas operaciones hayan sido realizadas por su casa matriz o controlante, pero cuyas pérdidas o ganancias se encuentren a su cargo (NO por defecto).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León Díaz Laura Viviana</author>
  </authors>
  <commentList>
    <comment ref="M12" authorId="0" shapeId="0" xr:uid="{AFFAD9FD-1C58-4C19-A477-079B7ECDDADB}">
      <text>
        <r>
          <rPr>
            <sz val="11"/>
            <color indexed="81"/>
            <rFont val="Calibri"/>
            <family val="2"/>
            <scheme val="minor"/>
          </rPr>
          <t>Esta columna sólo debe ser diligenciada por las entidades cuyas operaciones hayan sido realizadas por su casa matriz o controlante, pero cuyas pérdidas o ganancias se encuentren a su cargo (NO por defecto).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León Díaz Laura Viviana</author>
  </authors>
  <commentList>
    <comment ref="Q12" authorId="0" shapeId="0" xr:uid="{3B3C412E-A6F2-4F9F-9D33-3B1745ABCA2C}">
      <text>
        <r>
          <rPr>
            <sz val="11"/>
            <color indexed="81"/>
            <rFont val="Calibri"/>
            <family val="2"/>
            <scheme val="minor"/>
          </rPr>
          <t>Esta columna sólo debe ser diligenciada por las entidades cuyas operaciones hayan sido realizadas por su casa matriz o controlante, pero cuyas pérdidas o ganancias se encuentren a su cargo (NO por defecto).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León Díaz Laura Viviana</author>
  </authors>
  <commentList>
    <comment ref="Q12" authorId="0" shapeId="0" xr:uid="{62C6ABA3-4B39-4AFA-8B7C-6CE367DF02BD}">
      <text>
        <r>
          <rPr>
            <sz val="11"/>
            <color indexed="81"/>
            <rFont val="Calibri"/>
            <family val="2"/>
            <scheme val="minor"/>
          </rPr>
          <t>Esta columna sólo debe ser diligenciada por las entidades cuyas operaciones hayan sido realizadas por su casa matriz o controlante, pero cuyas pérdidas o ganancias se encuentren a su cargo (NO por defecto).</t>
        </r>
      </text>
    </comment>
  </commentList>
</comments>
</file>

<file path=xl/sharedStrings.xml><?xml version="1.0" encoding="utf-8"?>
<sst xmlns="http://schemas.openxmlformats.org/spreadsheetml/2006/main" count="7555" uniqueCount="392">
  <si>
    <t>MODELO DE FORMATOS DE REPORTE DE DERIVADOS - RESIDENTES</t>
  </si>
  <si>
    <t>FORWARDS PESO-DÓLAR</t>
  </si>
  <si>
    <t>TIPO</t>
  </si>
  <si>
    <t>NIT (9 digitos)</t>
  </si>
  <si>
    <t>NIT (10 digitos)</t>
  </si>
  <si>
    <t>NOMBRE</t>
  </si>
  <si>
    <t>CODIGO_IMC</t>
  </si>
  <si>
    <t>NIT 9 dígitos para encabezado</t>
  </si>
  <si>
    <t>Entidad+NIT</t>
  </si>
  <si>
    <t>CODIGO SUBSECTOR</t>
  </si>
  <si>
    <t>C</t>
  </si>
  <si>
    <t>BANCO DE BOGOTA</t>
  </si>
  <si>
    <t>A      AGRICULTURA, GANADERIA, CAZA, SILVICULTURA, EXTRACCION DE MADERA, PESCA Y ACTIVIDADES DE SERVICIOS CONEXAS</t>
  </si>
  <si>
    <t>V</t>
  </si>
  <si>
    <t>BANCO POPULAR</t>
  </si>
  <si>
    <t>B      EXPLOTACION DE MINAS Y CANTERAS, EXTRACCION PETROLEO CRUDO Y GAS NATURAL</t>
  </si>
  <si>
    <t>ITAÚ CORPBANCA COLOMBIA S.A.</t>
  </si>
  <si>
    <t>C      INDUSTRIA MANUFACTURERA</t>
  </si>
  <si>
    <t>Entidad</t>
  </si>
  <si>
    <t>Modalidad</t>
  </si>
  <si>
    <t>BANCOLOMBIA S.A.</t>
  </si>
  <si>
    <t>D      SUMINISTRO DE ELECTRICIDAD, GAS, Y AGUA</t>
  </si>
  <si>
    <t>NIT</t>
  </si>
  <si>
    <t>NDF</t>
  </si>
  <si>
    <t>BANCO CITIBANK</t>
  </si>
  <si>
    <t>E      CONSTRUCCION</t>
  </si>
  <si>
    <t>DF</t>
  </si>
  <si>
    <t>BANCO GNB SUDAMERIS</t>
  </si>
  <si>
    <t>F      COMERCIO</t>
  </si>
  <si>
    <t>TRM</t>
  </si>
  <si>
    <t>BBVA COLOMBIA</t>
  </si>
  <si>
    <t>G      TURISMO, HOTELES Y RESTAURANTES</t>
  </si>
  <si>
    <t>SCOTIABANK COLPATRIA S.A.</t>
  </si>
  <si>
    <t>H      TRANSPORTE, MANIPULACION DE CARGA, ALMACENAMIENTO Y DEPOSITO</t>
  </si>
  <si>
    <t>Opcionalidad</t>
  </si>
  <si>
    <t>BANCO DE OCCIDENTE</t>
  </si>
  <si>
    <t>I      CORREO Y TELECOMUNICACIONES</t>
  </si>
  <si>
    <t>Número consecutivo</t>
  </si>
  <si>
    <t xml:space="preserve">Tipo de transacción </t>
  </si>
  <si>
    <t>Fecha de negociación</t>
  </si>
  <si>
    <t>Fecha de vencimiento</t>
  </si>
  <si>
    <t>Monto en US$</t>
  </si>
  <si>
    <t>Nombre de la contraparte</t>
  </si>
  <si>
    <t>Código sector (según tabla 1)</t>
  </si>
  <si>
    <t>Tasa de contado ($/US$)</t>
  </si>
  <si>
    <t>Tasa pactada ($/US$)</t>
  </si>
  <si>
    <t>Modalidad de cumplimiento</t>
  </si>
  <si>
    <t>Tasa de referencia</t>
  </si>
  <si>
    <t>Tipo de opción</t>
  </si>
  <si>
    <t>Tipo de novedad</t>
  </si>
  <si>
    <t>Aceptado por CRCC</t>
  </si>
  <si>
    <t>Fecha de aceptación por CRCC</t>
  </si>
  <si>
    <t>Operación realizada por matriz/ controlante</t>
  </si>
  <si>
    <t>SI</t>
  </si>
  <si>
    <t>BANCO DE COMERCIO EXTERIOR BANCOLDEX</t>
  </si>
  <si>
    <t>J1     BANCA CENTRAL</t>
  </si>
  <si>
    <t>NO</t>
  </si>
  <si>
    <t>BANCO CAJA SOCIAL</t>
  </si>
  <si>
    <t>J2     BANCOS COMERCIALES Y BANCOS ESPECIALIZADOS EN CARTERA HIPOTECARIA</t>
  </si>
  <si>
    <t>BANCO AGRARIO DE COLOMBIA S.A.- BANAGRARIO</t>
  </si>
  <si>
    <t>J3     CORPORACIONES FINANCIERAS (INCLUYE IFI)</t>
  </si>
  <si>
    <t>Enviado a CRCC</t>
  </si>
  <si>
    <t>BANCO DAVIVIENDA</t>
  </si>
  <si>
    <t>J4     COMPAÑÍAS DE FINANCIAMIENTO COMERCIAL (INCLUYE COMPAÑIAS DE LEASING)</t>
  </si>
  <si>
    <t>SÍ</t>
  </si>
  <si>
    <t>BANCO COMERCIAL AV VILLAS</t>
  </si>
  <si>
    <t>J5     COOPERATIVAS FINANCIERAS Y FONDOS DE EMPLEADOS</t>
  </si>
  <si>
    <t>BANCO CREDIFINANCIERA S.A.</t>
  </si>
  <si>
    <t>J6     SOCIEDADES FIDUCIARIAS</t>
  </si>
  <si>
    <t>BANCO W S.A.</t>
  </si>
  <si>
    <t>J7     SOCIEDADES DE CAPITALIZACION</t>
  </si>
  <si>
    <t>Hecha por Matriz</t>
  </si>
  <si>
    <t>BANCO FALABELLA S.A.</t>
  </si>
  <si>
    <t>J8     ACTIVIDADES DE COMPRA DE CARTERA (FACTORING)</t>
  </si>
  <si>
    <t>BANCO SANTANDER DE NEGOCIOS COLOMBIA S.A.</t>
  </si>
  <si>
    <t>J9     BOLSA DE VALORES</t>
  </si>
  <si>
    <t>CORPORACION FINANCIERA COLOMBIANA S.A.</t>
  </si>
  <si>
    <t>J10    SOCIEDADES COMISIONISTAS DE BOLSA (A NOMBRE PROPIO O DE TERCEROS)</t>
  </si>
  <si>
    <t>BANCO SERFINANZA S.A</t>
  </si>
  <si>
    <t>J11    CASAS DE CAMBIO</t>
  </si>
  <si>
    <t>Tipo de opcion</t>
  </si>
  <si>
    <t>FINANCIERA DE DESARROLLO NACIONAL S.A.</t>
  </si>
  <si>
    <t>J12    ENTIDADES FINANCIERAS OFICIALES ESPECIALES: FEN, ICETEX, BANCOLDEX, FINAGRO, FINDETER Y FONADE</t>
  </si>
  <si>
    <t>AME</t>
  </si>
  <si>
    <t>BANCO J.P. MORGAN COLOMBIA S.A.</t>
  </si>
  <si>
    <t>J13    OTROS INTERMEDIARIOS FINANCIEROS (SEDPE)</t>
  </si>
  <si>
    <t>EUR</t>
  </si>
  <si>
    <t>FINANCIERA DE DESARROLLO TERRITORIAL S.A. FINDETER</t>
  </si>
  <si>
    <t>K      ENTIDAD NO RESIDENTE</t>
  </si>
  <si>
    <t>BANCO BTG PACTUAL COLOMBIA S.A.</t>
  </si>
  <si>
    <t>L1     PLANES DE SEGUROS  GENERALES, SEGUROS DE VIDA Y REASEGUROS</t>
  </si>
  <si>
    <t>COLTEFINANCIERA S.A. COMPAÑÍA DE FINANCIAMIENTO</t>
  </si>
  <si>
    <t>L2     PLANES DE PENSIONES VOLUNTARIAS</t>
  </si>
  <si>
    <t>BANCO PICHINCHA</t>
  </si>
  <si>
    <t>L3     PLANES DE CESANTIAS</t>
  </si>
  <si>
    <t>BANCO UNIÓN S.A.</t>
  </si>
  <si>
    <t>L4     PLANES DE PENSIONES DE AFILIACION OBLIGATORIA</t>
  </si>
  <si>
    <t>BNP PARIBAS COLOMBIA CORPORACIÓN FINANCIERA S.A.</t>
  </si>
  <si>
    <t>L5     PLANES DE PENSIONES DEL REGIMEN DE PRIMA MEDIA (INCLUYE: SEGURO SOCIAL, CAJANAL, CAPRECOM, ENTRE OTROS)</t>
  </si>
  <si>
    <t>CREDIFAMILIA CF</t>
  </si>
  <si>
    <t>L6     POSISIÓN PROPIA DE FONDOS DE FONDOS DE PENSIONES Y CESANTIAS O ASEGURADORAS</t>
  </si>
  <si>
    <t>CONFIAR - COOPERATIVA FINANCIERA</t>
  </si>
  <si>
    <t>L7     PATRIMONIOS AUTÓNOMOS ADMINISTRADOS POR FONDOS DE PENSIONES Y CESANTÍAS</t>
  </si>
  <si>
    <t>CREDICORP CAPITAL COLOMBIA S.A.</t>
  </si>
  <si>
    <t>M      ACTIVIDADES EMPRESARIALES: ACTIVIDADES INMOBILIARIAS, ALQUILER DE MAQUINARIA Y EQUIPO, INFORMATICA Y ACTIVIDADES CONEXAS, INVESTIGACION Y DESARROLLO, OTRAS ACTIVIDADES EMPRESARIALES</t>
  </si>
  <si>
    <t>CÁMARA DE RIESGO CENTRAL DE CONTRAPARTE COLOMBIA</t>
  </si>
  <si>
    <t>N      ADMINISTRACION PUBLICA Y DEFENSA</t>
  </si>
  <si>
    <t>CORREDORES DAVIVIENDA S.A. COMISIONISTA DE BOLSA</t>
  </si>
  <si>
    <t>O      EDUCACION, ACTIVIDADES CULTURALES Y DEPORTIVAS, ACTIVIDAD DE ASOCIACIONES</t>
  </si>
  <si>
    <t>ACCIONES Y VALORES S.A. COMISIONISTA DE BOLSA</t>
  </si>
  <si>
    <t>P      SERVICIOS SOCIALES Y DE SALUD</t>
  </si>
  <si>
    <t>ALIANZA VALORES - COMISIONISTA DE BOLSA S.A.</t>
  </si>
  <si>
    <t>Q      ORGANIZACIONES Y ORGANOS EXTRATERRITORIALES</t>
  </si>
  <si>
    <t>VALORES BANCOLOMBIA S.A COMISIONISTA DE BOLSA</t>
  </si>
  <si>
    <t>R      PERSONA NATURAL</t>
  </si>
  <si>
    <t>BTG PACTUAL COLOMBIA S.A. COMISIONISTA DE BOLSA</t>
  </si>
  <si>
    <t>CASA DE BOLSA S.A. SOCIEDAD COMISIONISTA DE BOLSA</t>
  </si>
  <si>
    <t>ITAÚ COMISIONISTA DE BOLSA COLOMBIA S.A.</t>
  </si>
  <si>
    <t>LARRAÍN VIAL COLOMBIA S.A COMISIONISTA DE BOLSA</t>
  </si>
  <si>
    <t>SERVIVALORES GNB SUDAMERIS S.A.</t>
  </si>
  <si>
    <t>MOVII S.A</t>
  </si>
  <si>
    <t>PAGOS GDE S.A.</t>
  </si>
  <si>
    <t>GLOBAL COLOMBIA 81 S.A.</t>
  </si>
  <si>
    <t>ADCAP COLOMBIA S.A.</t>
  </si>
  <si>
    <t xml:space="preserve">CIA. DE PROFESIONALES DE BOLSA S.A.                    </t>
  </si>
  <si>
    <t xml:space="preserve">BANCA DE INVERSIÓN BANCOLOMBIA S.A. </t>
  </si>
  <si>
    <t>F.C COLFONDOS</t>
  </si>
  <si>
    <t>F.C PORVENIR</t>
  </si>
  <si>
    <t>F.C PROTECCION</t>
  </si>
  <si>
    <t>F.C SKANDIA</t>
  </si>
  <si>
    <t>F.P.O COLFONDOS - CONSERVADOR</t>
  </si>
  <si>
    <t>F.P.O COLFONDOS - MAYOR RIESGO</t>
  </si>
  <si>
    <t>F.P.O COLFONDOS - MODERADO</t>
  </si>
  <si>
    <t>F.P.O COLFONDOS - RETIRO PROGRAMADO</t>
  </si>
  <si>
    <t>F.P.O PORVENIR - CONSERVADOR</t>
  </si>
  <si>
    <t>F.P.O PORVENIR - MAYOR RIESGO</t>
  </si>
  <si>
    <t>F.P.O PORVENIR - MODERADO</t>
  </si>
  <si>
    <t>F.P.O PORVENIR - RETIRO PROGRAMADO</t>
  </si>
  <si>
    <t>F.P.O PROTECCION - CONSERVADOR</t>
  </si>
  <si>
    <t>F.P.O PROTECCION - MAYOR RIESGO</t>
  </si>
  <si>
    <t>F.P.O PROTECCION - MODERADO</t>
  </si>
  <si>
    <t>F.P.O PROTECCION - RETIRO PROGRAMADO</t>
  </si>
  <si>
    <t>F.P.O SKANDIA - ALTERNATIVO</t>
  </si>
  <si>
    <t>F.P.O SKANDIA - CONSERVADOR</t>
  </si>
  <si>
    <t>F.P.O SKANDIA - MAYOR RIESGO</t>
  </si>
  <si>
    <t>F.P.O SKANDIA - MODERADO</t>
  </si>
  <si>
    <t>F.P.O SKANDIA - RETIRO PROGRAMADO</t>
  </si>
  <si>
    <t>F.P.V COLFONDOS</t>
  </si>
  <si>
    <t>F.P.V. PORVENIR</t>
  </si>
  <si>
    <t>F.P.V. PROTECCION</t>
  </si>
  <si>
    <t>F.P.V. SKANDIA</t>
  </si>
  <si>
    <t>SOCIEDAD ADMINISTRADORA DE FONDOS DE PENSIONES Y CESANTÍAS PORVENIR S.A.</t>
  </si>
  <si>
    <t>GLOBAL SECURITIES S.A.</t>
  </si>
  <si>
    <t>BANCO MUNDO MUJER S.A.</t>
  </si>
  <si>
    <t>GRUPO DE INVERSIONES SURAMERICANA S.A.</t>
  </si>
  <si>
    <t xml:space="preserve">FONDO DE GARANTIAS DE INSTITUCIONES FINANCIERAS - FOGAFIN </t>
  </si>
  <si>
    <t>TESORERIA GENERAL DE LA NACION</t>
  </si>
  <si>
    <t>PORVENIR PASIVOS PENSIONALES</t>
  </si>
  <si>
    <t>SEGUROS DE VIDA SURAMERICANA S.A</t>
  </si>
  <si>
    <t>SEGUROS BOLÍVAR S.A.</t>
  </si>
  <si>
    <t>CÁMARA DE RIESGO CENTRAL DE CONTRAPARTE DE COLOMBIA S.A.</t>
  </si>
  <si>
    <t>OPCIONES PESO-DÓLAR</t>
  </si>
  <si>
    <t>CC</t>
  </si>
  <si>
    <t>CV</t>
  </si>
  <si>
    <t>PC</t>
  </si>
  <si>
    <t>PV</t>
  </si>
  <si>
    <t>TIPO OPCION</t>
  </si>
  <si>
    <t>Fecha de ejercicio</t>
  </si>
  <si>
    <t>Prima inicial ($/US$)</t>
  </si>
  <si>
    <t>Condición de  ejercicio</t>
  </si>
  <si>
    <t>SWAPS PESO-DÓLAR</t>
  </si>
  <si>
    <t>OPCIONALIDAD</t>
  </si>
  <si>
    <t>SWAPS INTERÉS PESO-DÓLAR</t>
  </si>
  <si>
    <t>Tasa interés dólares</t>
  </si>
  <si>
    <t>Tasa interés pesos</t>
  </si>
  <si>
    <t>Periodicidad dólar</t>
  </si>
  <si>
    <t>Periodicidad peso</t>
  </si>
  <si>
    <t>FORWARDS OTRAS MONEDAS</t>
  </si>
  <si>
    <t>MONEDAS DE RESERVA (moneda 1/incluye dólar)</t>
  </si>
  <si>
    <t>MONEDAS DE RESERVA (moneda 2/no incluye dólar)</t>
  </si>
  <si>
    <t>COP     peso colombiano</t>
  </si>
  <si>
    <t>USD     dólar de U.S.A.</t>
  </si>
  <si>
    <t>EUR     euro</t>
  </si>
  <si>
    <t>GBP     libra esterlina</t>
  </si>
  <si>
    <t>JPY     yen japonés</t>
  </si>
  <si>
    <t>AUD     dólar australiano</t>
  </si>
  <si>
    <t>CAD     dólar canadiense</t>
  </si>
  <si>
    <t>CHF     franco suizo</t>
  </si>
  <si>
    <t>DKK     corona danesa</t>
  </si>
  <si>
    <t>NOK     corona noruega</t>
  </si>
  <si>
    <t>Moneda 1</t>
  </si>
  <si>
    <t>Moneda 2</t>
  </si>
  <si>
    <t>Tipo de transacción  (con relación a la moneda 1)</t>
  </si>
  <si>
    <t>Monto moneda 1</t>
  </si>
  <si>
    <t>Tasa pactada 
(moneda 2/moneda 1)</t>
  </si>
  <si>
    <t>NZD     dólar neozelandés</t>
  </si>
  <si>
    <t>SEK     corona sueca</t>
  </si>
  <si>
    <t>BRL     real brasileño</t>
  </si>
  <si>
    <t>MXN     peso mexicano</t>
  </si>
  <si>
    <t>VEB     bolívar venezolano</t>
  </si>
  <si>
    <t>CLP     peso chileno</t>
  </si>
  <si>
    <t>ARS     peso argentino</t>
  </si>
  <si>
    <t>BOB     boliviano boliviano</t>
  </si>
  <si>
    <t>PEN     nuevo sol peruano</t>
  </si>
  <si>
    <t>PYG     guaraní paraguayo</t>
  </si>
  <si>
    <t>UYU     peso uruguayo</t>
  </si>
  <si>
    <t>AWG     florín de Aruba</t>
  </si>
  <si>
    <t>BBD     dólar de Barbados</t>
  </si>
  <si>
    <t>BMD     dólar de Bermudas</t>
  </si>
  <si>
    <t>BSD     dólar de las Bahamas</t>
  </si>
  <si>
    <t>BZD     dólar de Belice</t>
  </si>
  <si>
    <t>CRC     colón costarricense</t>
  </si>
  <si>
    <t>CUP     peso cubano</t>
  </si>
  <si>
    <t>DOP     peso dominicano</t>
  </si>
  <si>
    <t>GTQ     quetzal guatemalteco</t>
  </si>
  <si>
    <t>GYD     dólar de Guyana</t>
  </si>
  <si>
    <t>HNL     lempira hondureña</t>
  </si>
  <si>
    <t>HTG     gourde haitiano</t>
  </si>
  <si>
    <t>JMD     dólar jamaiquino</t>
  </si>
  <si>
    <t>KYD     dólar de las Islas Caimán</t>
  </si>
  <si>
    <t>NIO     córdoba nicaragüense</t>
  </si>
  <si>
    <t>PAB     balboa panameño</t>
  </si>
  <si>
    <t>SRD     dólar de Surinam</t>
  </si>
  <si>
    <t>SRG     florín de Surinam</t>
  </si>
  <si>
    <t>SVC     colón salvadoreño</t>
  </si>
  <si>
    <t>TTD     dólar de Trinidad y Tobago</t>
  </si>
  <si>
    <t>ATS     chelín austriaco</t>
  </si>
  <si>
    <t>BEF     franco belga</t>
  </si>
  <si>
    <t>CNY     renminbi chino</t>
  </si>
  <si>
    <t>CZK     corona checa</t>
  </si>
  <si>
    <t>HKD     dólar de Hong Kong</t>
  </si>
  <si>
    <t>HUF     florín húngaro</t>
  </si>
  <si>
    <t>IDR     rupia indonesa</t>
  </si>
  <si>
    <t>IEP     batea irlandesa</t>
  </si>
  <si>
    <t>ILS     chekel israelí</t>
  </si>
  <si>
    <t>INR     rupia india</t>
  </si>
  <si>
    <t>ISK     corona de Islandia</t>
  </si>
  <si>
    <t>KPW     won norcoreano</t>
  </si>
  <si>
    <t>KRW     won surcoreano</t>
  </si>
  <si>
    <t>LBP     libra libanesa</t>
  </si>
  <si>
    <t>LKR     rupia de Sri Lanka</t>
  </si>
  <si>
    <t>MYR     ringgit malayo</t>
  </si>
  <si>
    <t>NLG     florín danés</t>
  </si>
  <si>
    <t>PHP     peso filipino</t>
  </si>
  <si>
    <t>PLN     zloty polaco</t>
  </si>
  <si>
    <t>RUB     rublo ruso</t>
  </si>
  <si>
    <t>SAR     riyal saudita</t>
  </si>
  <si>
    <t>SBD     dólar de las Islas Salomón</t>
  </si>
  <si>
    <t>SGD     dólar de Singapur</t>
  </si>
  <si>
    <t>THB     baht tailandés</t>
  </si>
  <si>
    <t>TRL     lira turca</t>
  </si>
  <si>
    <t>TRY     nueva lira turca</t>
  </si>
  <si>
    <t>TWD     dólar taiwanés</t>
  </si>
  <si>
    <t>VND     dong vietnamita</t>
  </si>
  <si>
    <t>ZAR     rand sudafricano</t>
  </si>
  <si>
    <t>OPCIONES OTRAS MONEDAS</t>
  </si>
  <si>
    <t>Tipo de transacción  (con relación a moneda 1)</t>
  </si>
  <si>
    <t>Prima 
(moneda 2/moneda 1)</t>
  </si>
  <si>
    <t>Tasa pactada
 (moneda 2/moneda 1)</t>
  </si>
  <si>
    <t>SWAPS OTRAS MONEDAS</t>
  </si>
  <si>
    <t>SWAPS INTERÉS OTRAS MONEDAS</t>
  </si>
  <si>
    <t>Tasa interés moneda 1</t>
  </si>
  <si>
    <t>Tasa interés moneda 2</t>
  </si>
  <si>
    <t>Periodicidad moneda 1</t>
  </si>
  <si>
    <t>Periodicidad moneda 2</t>
  </si>
  <si>
    <t>DERIVADOS DE CRÉDITO</t>
  </si>
  <si>
    <t>ENTIDAD + NIT</t>
  </si>
  <si>
    <t>Tipo  de derivado</t>
  </si>
  <si>
    <t>Moneda</t>
  </si>
  <si>
    <t>Emisor del activo de referencia</t>
  </si>
  <si>
    <t>Fecha de vencimiento del activo de referencia</t>
  </si>
  <si>
    <t>Valor facial a cubrir en %</t>
  </si>
  <si>
    <t>Valor nominal</t>
  </si>
  <si>
    <t>Prima inicial</t>
  </si>
  <si>
    <t>Prima periódica</t>
  </si>
  <si>
    <t>Periodicidad prima</t>
  </si>
  <si>
    <t xml:space="preserve"> </t>
  </si>
  <si>
    <t>PERIODICIDAD</t>
  </si>
  <si>
    <t>Semanal</t>
  </si>
  <si>
    <t>Bisemanal</t>
  </si>
  <si>
    <t>Trimestral</t>
  </si>
  <si>
    <t>Semestral</t>
  </si>
  <si>
    <t xml:space="preserve">Anual </t>
  </si>
  <si>
    <t>Otro</t>
  </si>
  <si>
    <t>Tipo de Transacción</t>
  </si>
  <si>
    <t>Tipo derivado</t>
  </si>
  <si>
    <t>Credit Default Swaps</t>
  </si>
  <si>
    <t>Total Return Swap</t>
  </si>
  <si>
    <t>FORWARDS DE TASA DE INTERÉS</t>
  </si>
  <si>
    <t>UVR     unidad de valor real</t>
  </si>
  <si>
    <t xml:space="preserve">Monto </t>
  </si>
  <si>
    <t>Tasa de interés ó título de renta fija subyacente</t>
  </si>
  <si>
    <t>Emisor del título (sólo para títulos)</t>
  </si>
  <si>
    <t>Tipo de tasa cupón
 (sólo para títulos)</t>
  </si>
  <si>
    <t>Plazo (tasa de interés) o fecha de vencimiento (títulos)</t>
  </si>
  <si>
    <t>Denominación del título o de la tasa</t>
  </si>
  <si>
    <t>Precio o tasa pactada</t>
  </si>
  <si>
    <t>Tipos de Tasa</t>
  </si>
  <si>
    <t>Fija</t>
  </si>
  <si>
    <t>Variable</t>
  </si>
  <si>
    <t>Denom Título</t>
  </si>
  <si>
    <t>COP</t>
  </si>
  <si>
    <t>UVR</t>
  </si>
  <si>
    <t>USD</t>
  </si>
  <si>
    <t>Tipos de Títulos</t>
  </si>
  <si>
    <t>TES</t>
  </si>
  <si>
    <t>Deuda Externa</t>
  </si>
  <si>
    <t>CDT</t>
  </si>
  <si>
    <t>Bono Privado</t>
  </si>
  <si>
    <t>Libor</t>
  </si>
  <si>
    <t>DTF</t>
  </si>
  <si>
    <t>IBR</t>
  </si>
  <si>
    <t>Hecha por matriz</t>
  </si>
  <si>
    <t>OPCIONES DE TASA DE INTERÉS</t>
  </si>
  <si>
    <t>Tipo de tasa cupón (sólo para títulos)</t>
  </si>
  <si>
    <t xml:space="preserve">Prima </t>
  </si>
  <si>
    <t>Tipos de Opción</t>
  </si>
  <si>
    <t>FORWARDS ÍNDICES BURSÁTILES</t>
  </si>
  <si>
    <t>Indice bursátil subyacente</t>
  </si>
  <si>
    <t>Precio pactado</t>
  </si>
  <si>
    <t>Hechas por matriz</t>
  </si>
  <si>
    <t>OPCIONES ÍNDICES BURSÁTILES</t>
  </si>
  <si>
    <t>Índice bursátil subyacente</t>
  </si>
  <si>
    <t>Tipo de  opción</t>
  </si>
  <si>
    <t>Hecho por matriz</t>
  </si>
  <si>
    <t>PRODUCTOS BÁSICOS</t>
  </si>
  <si>
    <t xml:space="preserve">Tipo de  transacción </t>
  </si>
  <si>
    <t>Tipo producto</t>
  </si>
  <si>
    <t>Moneda referencia</t>
  </si>
  <si>
    <t>Monto en moneda de referencia</t>
  </si>
  <si>
    <t>Producto subyacente</t>
  </si>
  <si>
    <t>Nombre de la  contraparte</t>
  </si>
  <si>
    <t>País de la contraparte</t>
  </si>
  <si>
    <t>Tipo contraparte</t>
  </si>
  <si>
    <t>Tasa de contado en moneda de referencia</t>
  </si>
  <si>
    <t>Tasa pactada (precio)</t>
  </si>
  <si>
    <t>Opciones
Call/Put</t>
  </si>
  <si>
    <t>Opciones Tipo Opc.</t>
  </si>
  <si>
    <t>Opciones 
Precio ejercicio en moneda de referencia</t>
  </si>
  <si>
    <t>Swap 
Tasa de referencia</t>
  </si>
  <si>
    <t>Swap 
Periodicidad</t>
  </si>
  <si>
    <t>Comentarios</t>
  </si>
  <si>
    <t>Tipo operación</t>
  </si>
  <si>
    <t>Opcion</t>
  </si>
  <si>
    <t>Forward</t>
  </si>
  <si>
    <t>Futuro</t>
  </si>
  <si>
    <t>Swap</t>
  </si>
  <si>
    <t>MONEDA</t>
  </si>
  <si>
    <t>GBP</t>
  </si>
  <si>
    <t>JPY</t>
  </si>
  <si>
    <t>CAD</t>
  </si>
  <si>
    <t>AUD</t>
  </si>
  <si>
    <t>NZD</t>
  </si>
  <si>
    <t>NOK</t>
  </si>
  <si>
    <t>CZK</t>
  </si>
  <si>
    <t>OTRA</t>
  </si>
  <si>
    <t>OPCIONES</t>
  </si>
  <si>
    <t>CALL</t>
  </si>
  <si>
    <t>PUT</t>
  </si>
  <si>
    <t>FUTUROS ESTANDARIZADOS SOBRE TASAS DE CAMBIO, TASAS DE INTERÉS O ÍNDICES ACCIONARIOS</t>
  </si>
  <si>
    <t>Tipo de transacción (con relación a la moneda 1)</t>
  </si>
  <si>
    <t>Nombre de la cámara de compensación y liquidación del exterior</t>
  </si>
  <si>
    <t>Tipo de Opción</t>
  </si>
  <si>
    <t>OPCIONES ESTANDARIZADAS SOBRE TASAS DE CAMBIO, TASAS DE INTERÉS O ÍNDICES ACCIONARIOS</t>
  </si>
  <si>
    <t>Prima
 (moneda 2/moneda1)</t>
  </si>
  <si>
    <t>Tasa Pactada 
(moneda 2/moneda 1)</t>
  </si>
  <si>
    <r>
      <t>Precio del ejercicio (</t>
    </r>
    <r>
      <rPr>
        <b/>
        <i/>
        <sz val="14"/>
        <rFont val="Calibri"/>
        <family val="2"/>
        <scheme val="minor"/>
      </rPr>
      <t>strike</t>
    </r>
    <r>
      <rPr>
        <b/>
        <sz val="14"/>
        <rFont val="Calibri"/>
        <family val="2"/>
        <scheme val="minor"/>
      </rPr>
      <t>)
(moneda 2/moneda 1)</t>
    </r>
  </si>
  <si>
    <t>Condición de ejercicio</t>
  </si>
  <si>
    <t>SWAPS ESTANDARIZADOS SOBRE TASAS DE CAMBIO, TASA DE INTERÉS O ÍNDICES ACCIONARIOS</t>
  </si>
  <si>
    <t>Tipo de transacción</t>
  </si>
  <si>
    <t>OTROS SUBYACENTES E INSTRUMENTOS</t>
  </si>
  <si>
    <t>Número de consecutivo</t>
  </si>
  <si>
    <t>Tipo de trasacción</t>
  </si>
  <si>
    <t>Tipo de producto</t>
  </si>
  <si>
    <t>¿Cual?</t>
  </si>
  <si>
    <t>Subyacente 1</t>
  </si>
  <si>
    <t>Subyacente 2 (en caso de swaps)</t>
  </si>
  <si>
    <t>Monto nominal en USD</t>
  </si>
  <si>
    <t>(Forwads) 
Tasa de contado en USD</t>
  </si>
  <si>
    <t xml:space="preserve">(Forwards)
Tasa pactada </t>
  </si>
  <si>
    <t>(Forwards)
Modalidad de cumplimiento</t>
  </si>
  <si>
    <t>Prima de la opción</t>
  </si>
  <si>
    <t>Opción Call/Put</t>
  </si>
  <si>
    <t>(Opciones) Precio Ejercicio en Moneda de Referencia</t>
  </si>
  <si>
    <t xml:space="preserve">(Swaps) Periodicidad del pago </t>
  </si>
  <si>
    <t>(Swap) Tasa de referencia</t>
  </si>
  <si>
    <t>Opciones</t>
  </si>
  <si>
    <t>Call</t>
  </si>
  <si>
    <t>Put</t>
  </si>
  <si>
    <t>I</t>
  </si>
  <si>
    <t>M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</si>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</sst>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E0E0E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32">
    <xf numFmtId="0" fontId="0" fillId="0" borderId="0" xfId="0"/>
    <xf numFmtId="0" fontId="1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2" fillId="2" borderId="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1" applyFont="1" applyFill="1" applyBorder="1"/>
    <xf numFmtId="0" fontId="3" fillId="2" borderId="5" xfId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top"/>
    </xf>
    <xf numFmtId="0" fontId="7" fillId="3" borderId="0" xfId="0" applyFont="1" applyFill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3" fillId="2" borderId="5" xfId="1" applyFont="1" applyFill="1" applyBorder="1"/>
    <xf numFmtId="0" fontId="3" fillId="2" borderId="8" xfId="1" applyFont="1" applyFill="1" applyBorder="1" applyAlignment="1">
      <alignment horizontal="center" vertical="center"/>
    </xf>
    <xf numFmtId="0" fontId="8" fillId="2" borderId="0" xfId="0" applyFont="1" applyFill="1"/>
    <xf numFmtId="0" fontId="2" fillId="2" borderId="0" xfId="0" applyFont="1" applyFill="1" applyAlignment="1">
      <alignment horizontal="left"/>
    </xf>
    <xf numFmtId="0" fontId="9" fillId="2" borderId="0" xfId="0" applyFont="1" applyFill="1"/>
    <xf numFmtId="0" fontId="3" fillId="4" borderId="10" xfId="1" applyFont="1" applyFill="1" applyBorder="1" applyAlignment="1">
      <alignment horizontal="left" vertical="center"/>
    </xf>
    <xf numFmtId="0" fontId="3" fillId="4" borderId="11" xfId="1" applyFont="1" applyFill="1" applyBorder="1" applyAlignment="1">
      <alignment horizontal="left" vertical="center"/>
    </xf>
    <xf numFmtId="0" fontId="3" fillId="4" borderId="12" xfId="1" applyFont="1" applyFill="1" applyBorder="1" applyAlignment="1" applyProtection="1">
      <alignment horizontal="left" vertical="center"/>
      <protection hidden="1"/>
    </xf>
    <xf numFmtId="0" fontId="3" fillId="4" borderId="13" xfId="1" applyFont="1" applyFill="1" applyBorder="1" applyAlignment="1" applyProtection="1">
      <alignment horizontal="left" vertical="center"/>
      <protection hidden="1"/>
    </xf>
    <xf numFmtId="0" fontId="3" fillId="4" borderId="14" xfId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Protection="1">
      <protection hidden="1"/>
    </xf>
    <xf numFmtId="11" fontId="3" fillId="2" borderId="0" xfId="0" applyNumberFormat="1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15" xfId="0" applyFill="1" applyBorder="1"/>
    <xf numFmtId="0" fontId="0" fillId="2" borderId="15" xfId="0" applyFill="1" applyBorder="1" applyAlignment="1">
      <alignment horizontal="center" vertical="center"/>
    </xf>
    <xf numFmtId="0" fontId="9" fillId="0" borderId="16" xfId="1" applyFont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5" borderId="20" xfId="0" applyFont="1" applyFill="1" applyBorder="1" applyAlignment="1" applyProtection="1">
      <alignment horizontal="center"/>
      <protection locked="0"/>
    </xf>
    <xf numFmtId="15" fontId="3" fillId="0" borderId="20" xfId="0" applyNumberFormat="1" applyFont="1" applyBorder="1" applyProtection="1">
      <protection locked="0"/>
    </xf>
    <xf numFmtId="3" fontId="3" fillId="0" borderId="20" xfId="0" applyNumberFormat="1" applyFont="1" applyBorder="1" applyProtection="1"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3" fillId="5" borderId="20" xfId="0" applyFont="1" applyFill="1" applyBorder="1" applyAlignment="1" applyProtection="1">
      <alignment wrapText="1"/>
      <protection locked="0"/>
    </xf>
    <xf numFmtId="4" fontId="3" fillId="0" borderId="20" xfId="0" applyNumberFormat="1" applyFont="1" applyBorder="1" applyProtection="1">
      <protection locked="0"/>
    </xf>
    <xf numFmtId="0" fontId="3" fillId="5" borderId="20" xfId="0" applyFont="1" applyFill="1" applyBorder="1" applyProtection="1">
      <protection locked="0"/>
    </xf>
    <xf numFmtId="4" fontId="3" fillId="5" borderId="20" xfId="0" applyNumberFormat="1" applyFont="1" applyFill="1" applyBorder="1" applyProtection="1">
      <protection locked="0"/>
    </xf>
    <xf numFmtId="0" fontId="2" fillId="5" borderId="20" xfId="0" applyFont="1" applyFill="1" applyBorder="1" applyAlignment="1" applyProtection="1">
      <alignment horizontal="centerContinuous"/>
      <protection locked="0"/>
    </xf>
    <xf numFmtId="0" fontId="2" fillId="5" borderId="20" xfId="0" applyFont="1" applyFill="1" applyBorder="1" applyAlignment="1" applyProtection="1">
      <alignment horizontal="center"/>
      <protection locked="0"/>
    </xf>
    <xf numFmtId="15" fontId="2" fillId="5" borderId="20" xfId="0" applyNumberFormat="1" applyFont="1" applyFill="1" applyBorder="1" applyAlignment="1" applyProtection="1">
      <alignment horizontal="center" vertical="center"/>
      <protection locked="0"/>
    </xf>
    <xf numFmtId="15" fontId="3" fillId="2" borderId="0" xfId="0" applyNumberFormat="1" applyFont="1" applyFill="1" applyProtection="1">
      <protection locked="0"/>
    </xf>
    <xf numFmtId="0" fontId="8" fillId="0" borderId="20" xfId="0" applyFont="1" applyBorder="1" applyProtection="1">
      <protection locked="0"/>
    </xf>
    <xf numFmtId="0" fontId="3" fillId="2" borderId="20" xfId="1" applyFont="1" applyFill="1" applyBorder="1" applyAlignment="1" applyProtection="1">
      <alignment wrapText="1"/>
      <protection locked="0"/>
    </xf>
    <xf numFmtId="0" fontId="7" fillId="3" borderId="0" xfId="0" applyFont="1" applyFill="1" applyAlignment="1">
      <alignment horizontal="center"/>
    </xf>
    <xf numFmtId="0" fontId="10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center"/>
    </xf>
    <xf numFmtId="1" fontId="8" fillId="0" borderId="20" xfId="0" applyNumberFormat="1" applyFont="1" applyBorder="1" applyProtection="1">
      <protection locked="0"/>
    </xf>
    <xf numFmtId="0" fontId="3" fillId="2" borderId="8" xfId="1" applyFont="1" applyFill="1" applyBorder="1"/>
    <xf numFmtId="0" fontId="6" fillId="3" borderId="21" xfId="0" applyFont="1" applyFill="1" applyBorder="1" applyAlignment="1">
      <alignment horizontal="center" vertical="top"/>
    </xf>
    <xf numFmtId="0" fontId="6" fillId="3" borderId="22" xfId="0" applyFont="1" applyFill="1" applyBorder="1" applyAlignment="1">
      <alignment horizontal="center" vertical="top"/>
    </xf>
    <xf numFmtId="0" fontId="7" fillId="3" borderId="22" xfId="0" applyFont="1" applyFill="1" applyBorder="1" applyAlignment="1">
      <alignment horizontal="center" vertical="top"/>
    </xf>
    <xf numFmtId="0" fontId="6" fillId="3" borderId="23" xfId="0" applyFont="1" applyFill="1" applyBorder="1" applyAlignment="1">
      <alignment horizontal="center" vertical="top"/>
    </xf>
    <xf numFmtId="0" fontId="7" fillId="2" borderId="24" xfId="0" applyFont="1" applyFill="1" applyBorder="1" applyAlignment="1">
      <alignment horizontal="center" vertical="top"/>
    </xf>
    <xf numFmtId="0" fontId="7" fillId="2" borderId="2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 vertical="top"/>
    </xf>
    <xf numFmtId="0" fontId="6" fillId="2" borderId="2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" fontId="2" fillId="5" borderId="20" xfId="0" applyNumberFormat="1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1" fillId="2" borderId="0" xfId="0" applyFont="1" applyFill="1" applyAlignment="1" applyProtection="1">
      <alignment horizontal="centerContinuous"/>
      <protection hidden="1"/>
    </xf>
    <xf numFmtId="0" fontId="3" fillId="2" borderId="0" xfId="0" applyFont="1" applyFill="1" applyAlignment="1" applyProtection="1">
      <alignment horizontal="centerContinuous"/>
      <protection hidden="1"/>
    </xf>
    <xf numFmtId="0" fontId="3" fillId="0" borderId="0" xfId="0" applyFont="1"/>
    <xf numFmtId="0" fontId="2" fillId="2" borderId="0" xfId="0" applyFont="1" applyFill="1" applyAlignment="1" applyProtection="1">
      <alignment horizontal="centerContinuous"/>
      <protection hidden="1"/>
    </xf>
    <xf numFmtId="0" fontId="2" fillId="2" borderId="1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2" fillId="0" borderId="0" xfId="0" applyFont="1"/>
    <xf numFmtId="0" fontId="3" fillId="2" borderId="5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8" xfId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" fontId="3" fillId="2" borderId="0" xfId="0" applyNumberFormat="1" applyFont="1" applyFill="1" applyAlignment="1" applyProtection="1">
      <alignment horizontal="left"/>
      <protection hidden="1"/>
    </xf>
    <xf numFmtId="0" fontId="8" fillId="2" borderId="0" xfId="0" applyFont="1" applyFill="1" applyProtection="1">
      <protection hidden="1"/>
    </xf>
    <xf numFmtId="0" fontId="3" fillId="2" borderId="27" xfId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3" fillId="0" borderId="20" xfId="0" applyFont="1" applyBorder="1" applyProtection="1">
      <protection locked="0"/>
    </xf>
    <xf numFmtId="4" fontId="3" fillId="0" borderId="20" xfId="0" applyNumberFormat="1" applyFont="1" applyBorder="1" applyAlignment="1" applyProtection="1">
      <alignment wrapText="1"/>
      <protection locked="0"/>
    </xf>
    <xf numFmtId="0" fontId="3" fillId="2" borderId="8" xfId="0" applyFont="1" applyFill="1" applyBorder="1"/>
    <xf numFmtId="0" fontId="1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0" xfId="0" applyFont="1" applyFill="1"/>
    <xf numFmtId="0" fontId="3" fillId="2" borderId="28" xfId="0" applyFont="1" applyFill="1" applyBorder="1"/>
    <xf numFmtId="0" fontId="0" fillId="2" borderId="15" xfId="0" applyFill="1" applyBorder="1" applyAlignment="1">
      <alignment horizontal="center"/>
    </xf>
    <xf numFmtId="0" fontId="3" fillId="2" borderId="20" xfId="0" applyFont="1" applyFill="1" applyBorder="1" applyProtection="1">
      <protection locked="0"/>
    </xf>
    <xf numFmtId="15" fontId="2" fillId="5" borderId="2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Continuous"/>
    </xf>
    <xf numFmtId="0" fontId="13" fillId="2" borderId="0" xfId="0" applyFont="1" applyFill="1"/>
    <xf numFmtId="0" fontId="3" fillId="2" borderId="0" xfId="0" applyFont="1" applyFill="1" applyAlignment="1" applyProtection="1">
      <alignment horizontal="left"/>
      <protection hidden="1"/>
    </xf>
    <xf numFmtId="0" fontId="9" fillId="0" borderId="20" xfId="1" applyFont="1" applyBorder="1" applyAlignment="1">
      <alignment horizontal="center" vertical="center" wrapText="1"/>
    </xf>
    <xf numFmtId="0" fontId="9" fillId="5" borderId="20" xfId="1" applyFont="1" applyFill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3" fillId="2" borderId="7" xfId="0" applyFont="1" applyFill="1" applyBorder="1"/>
    <xf numFmtId="0" fontId="9" fillId="5" borderId="17" xfId="0" applyFont="1" applyFill="1" applyBorder="1" applyAlignment="1">
      <alignment horizontal="center" vertical="center" wrapText="1"/>
    </xf>
    <xf numFmtId="0" fontId="3" fillId="2" borderId="23" xfId="0" applyFont="1" applyFill="1" applyBorder="1"/>
    <xf numFmtId="0" fontId="2" fillId="0" borderId="0" xfId="0" applyFont="1" applyAlignment="1">
      <alignment horizontal="centerContinuous"/>
    </xf>
    <xf numFmtId="0" fontId="3" fillId="2" borderId="0" xfId="0" applyFont="1" applyFill="1" applyAlignment="1">
      <alignment horizontal="right"/>
    </xf>
    <xf numFmtId="4" fontId="3" fillId="2" borderId="0" xfId="0" applyNumberFormat="1" applyFont="1" applyFill="1" applyAlignment="1" applyProtection="1">
      <alignment wrapText="1"/>
      <protection locked="0"/>
    </xf>
    <xf numFmtId="0" fontId="1" fillId="2" borderId="0" xfId="1" applyFont="1" applyFill="1" applyAlignment="1" applyProtection="1">
      <alignment horizontal="centerContinuous"/>
      <protection hidden="1"/>
    </xf>
    <xf numFmtId="0" fontId="12" fillId="2" borderId="0" xfId="1" applyFont="1" applyFill="1" applyAlignment="1">
      <alignment horizontal="centerContinuous"/>
    </xf>
    <xf numFmtId="0" fontId="3" fillId="2" borderId="0" xfId="1" applyFont="1" applyFill="1"/>
    <xf numFmtId="0" fontId="2" fillId="2" borderId="4" xfId="1" applyFont="1" applyFill="1" applyBorder="1"/>
    <xf numFmtId="0" fontId="1" fillId="2" borderId="0" xfId="1" applyFont="1" applyFill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 applyAlignment="1" applyProtection="1">
      <alignment horizontal="centerContinuous"/>
      <protection hidden="1"/>
    </xf>
    <xf numFmtId="0" fontId="5" fillId="2" borderId="1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3" fillId="2" borderId="7" xfId="1" applyFont="1" applyFill="1" applyBorder="1"/>
    <xf numFmtId="0" fontId="7" fillId="2" borderId="5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8" fillId="2" borderId="0" xfId="1" applyFont="1" applyFill="1"/>
    <xf numFmtId="0" fontId="9" fillId="2" borderId="0" xfId="1" applyFont="1" applyFill="1"/>
    <xf numFmtId="0" fontId="7" fillId="2" borderId="8" xfId="1" applyFont="1" applyFill="1" applyBorder="1" applyAlignment="1">
      <alignment horizontal="center"/>
    </xf>
    <xf numFmtId="0" fontId="14" fillId="2" borderId="0" xfId="1" applyFont="1" applyFill="1"/>
    <xf numFmtId="0" fontId="3" fillId="2" borderId="0" xfId="1" applyFont="1" applyFill="1" applyProtection="1">
      <protection hidden="1"/>
    </xf>
    <xf numFmtId="0" fontId="5" fillId="2" borderId="1" xfId="1" applyFont="1" applyFill="1" applyBorder="1" applyAlignment="1">
      <alignment horizontal="center" vertical="center"/>
    </xf>
    <xf numFmtId="0" fontId="8" fillId="2" borderId="0" xfId="1" applyFont="1" applyFill="1" applyProtection="1">
      <protection hidden="1"/>
    </xf>
    <xf numFmtId="0" fontId="7" fillId="2" borderId="2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3" fillId="0" borderId="20" xfId="1" applyFont="1" applyBorder="1" applyProtection="1">
      <protection locked="0"/>
    </xf>
    <xf numFmtId="0" fontId="3" fillId="5" borderId="20" xfId="1" applyFont="1" applyFill="1" applyBorder="1" applyAlignment="1" applyProtection="1">
      <alignment horizontal="center"/>
      <protection locked="0"/>
    </xf>
    <xf numFmtId="0" fontId="15" fillId="5" borderId="20" xfId="1" applyFont="1" applyFill="1" applyBorder="1" applyAlignment="1" applyProtection="1">
      <alignment horizontal="center"/>
      <protection locked="0"/>
    </xf>
    <xf numFmtId="15" fontId="3" fillId="0" borderId="20" xfId="1" applyNumberFormat="1" applyFont="1" applyBorder="1" applyProtection="1">
      <protection locked="0"/>
    </xf>
    <xf numFmtId="4" fontId="3" fillId="0" borderId="16" xfId="1" applyNumberFormat="1" applyFont="1" applyBorder="1" applyProtection="1">
      <protection locked="0"/>
    </xf>
    <xf numFmtId="3" fontId="3" fillId="0" borderId="20" xfId="1" applyNumberFormat="1" applyFont="1" applyBorder="1" applyProtection="1">
      <protection locked="0"/>
    </xf>
    <xf numFmtId="4" fontId="3" fillId="0" borderId="20" xfId="1" applyNumberFormat="1" applyFont="1" applyBorder="1" applyProtection="1">
      <protection locked="0"/>
    </xf>
    <xf numFmtId="0" fontId="3" fillId="5" borderId="20" xfId="1" applyFont="1" applyFill="1" applyBorder="1" applyProtection="1">
      <protection locked="0"/>
    </xf>
    <xf numFmtId="0" fontId="2" fillId="5" borderId="20" xfId="1" applyFont="1" applyFill="1" applyBorder="1" applyAlignment="1" applyProtection="1">
      <alignment horizontal="center"/>
      <protection locked="0"/>
    </xf>
    <xf numFmtId="0" fontId="7" fillId="2" borderId="5" xfId="1" applyFont="1" applyFill="1" applyBorder="1" applyAlignment="1">
      <alignment horizontal="center" vertical="center"/>
    </xf>
    <xf numFmtId="0" fontId="3" fillId="0" borderId="0" xfId="1" applyFont="1"/>
    <xf numFmtId="0" fontId="16" fillId="2" borderId="1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9" fillId="5" borderId="14" xfId="1" applyFont="1" applyFill="1" applyBorder="1" applyAlignment="1">
      <alignment horizontal="center" vertical="center" wrapText="1"/>
    </xf>
    <xf numFmtId="0" fontId="8" fillId="0" borderId="20" xfId="1" applyFont="1" applyBorder="1" applyProtection="1">
      <protection locked="0"/>
    </xf>
    <xf numFmtId="0" fontId="3" fillId="5" borderId="20" xfId="1" applyFont="1" applyFill="1" applyBorder="1" applyAlignment="1" applyProtection="1">
      <alignment wrapText="1"/>
      <protection locked="0"/>
    </xf>
    <xf numFmtId="4" fontId="3" fillId="5" borderId="20" xfId="1" applyNumberFormat="1" applyFont="1" applyFill="1" applyBorder="1" applyProtection="1">
      <protection locked="0"/>
    </xf>
    <xf numFmtId="0" fontId="2" fillId="2" borderId="10" xfId="1" applyFont="1" applyFill="1" applyBorder="1"/>
    <xf numFmtId="1" fontId="2" fillId="2" borderId="0" xfId="1" applyNumberFormat="1" applyFont="1" applyFill="1" applyAlignment="1">
      <alignment horizontal="right"/>
    </xf>
    <xf numFmtId="0" fontId="16" fillId="2" borderId="1" xfId="1" applyFont="1" applyFill="1" applyBorder="1"/>
    <xf numFmtId="1" fontId="3" fillId="2" borderId="0" xfId="1" applyNumberFormat="1" applyFont="1" applyFill="1" applyAlignment="1">
      <alignment horizontal="right"/>
    </xf>
    <xf numFmtId="0" fontId="14" fillId="2" borderId="5" xfId="1" applyFont="1" applyFill="1" applyBorder="1"/>
    <xf numFmtId="0" fontId="2" fillId="2" borderId="0" xfId="1" applyFont="1" applyFill="1" applyAlignment="1">
      <alignment horizontal="left"/>
    </xf>
    <xf numFmtId="0" fontId="14" fillId="2" borderId="0" xfId="1" applyFont="1" applyFill="1" applyAlignment="1">
      <alignment horizontal="center" vertical="center"/>
    </xf>
    <xf numFmtId="0" fontId="16" fillId="2" borderId="4" xfId="1" applyFont="1" applyFill="1" applyBorder="1"/>
    <xf numFmtId="0" fontId="14" fillId="2" borderId="7" xfId="1" applyFont="1" applyFill="1" applyBorder="1"/>
    <xf numFmtId="15" fontId="3" fillId="2" borderId="0" xfId="1" applyNumberFormat="1" applyFont="1" applyFill="1" applyProtection="1">
      <protection locked="0"/>
    </xf>
    <xf numFmtId="0" fontId="10" fillId="2" borderId="0" xfId="1" applyFont="1" applyFill="1" applyAlignment="1">
      <alignment horizontal="centerContinuous"/>
    </xf>
    <xf numFmtId="0" fontId="10" fillId="2" borderId="0" xfId="1" applyFont="1" applyFill="1" applyAlignment="1">
      <alignment horizontal="center"/>
    </xf>
    <xf numFmtId="0" fontId="16" fillId="2" borderId="0" xfId="1" applyFont="1" applyFill="1" applyAlignment="1">
      <alignment horizontal="center" vertical="center"/>
    </xf>
    <xf numFmtId="0" fontId="14" fillId="2" borderId="23" xfId="1" applyFont="1" applyFill="1" applyBorder="1"/>
    <xf numFmtId="0" fontId="14" fillId="2" borderId="29" xfId="1" applyFont="1" applyFill="1" applyBorder="1" applyAlignment="1">
      <alignment horizontal="center" vertical="center"/>
    </xf>
    <xf numFmtId="0" fontId="14" fillId="2" borderId="8" xfId="1" applyFont="1" applyFill="1" applyBorder="1"/>
    <xf numFmtId="0" fontId="12" fillId="2" borderId="0" xfId="1" applyFont="1" applyFill="1" applyAlignment="1" applyProtection="1">
      <alignment horizontal="centerContinuous"/>
      <protection hidden="1"/>
    </xf>
    <xf numFmtId="0" fontId="2" fillId="2" borderId="2" xfId="1" applyFont="1" applyFill="1" applyBorder="1"/>
    <xf numFmtId="0" fontId="3" fillId="2" borderId="6" xfId="1" applyFont="1" applyFill="1" applyBorder="1"/>
    <xf numFmtId="0" fontId="3" fillId="2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5" borderId="20" xfId="1" applyFont="1" applyFill="1" applyBorder="1" applyAlignment="1" applyProtection="1">
      <alignment horizontal="centerContinuous"/>
      <protection locked="0"/>
    </xf>
    <xf numFmtId="0" fontId="2" fillId="2" borderId="5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17" fillId="2" borderId="28" xfId="1" applyFont="1" applyFill="1" applyBorder="1" applyAlignment="1">
      <alignment vertical="top"/>
    </xf>
    <xf numFmtId="0" fontId="17" fillId="2" borderId="0" xfId="1" applyFont="1" applyFill="1" applyAlignment="1">
      <alignment vertical="top"/>
    </xf>
    <xf numFmtId="0" fontId="3" fillId="2" borderId="0" xfId="1" applyFont="1" applyFill="1" applyAlignment="1" applyProtection="1">
      <alignment horizontal="left"/>
      <protection hidden="1"/>
    </xf>
    <xf numFmtId="0" fontId="17" fillId="2" borderId="6" xfId="1" applyFont="1" applyFill="1" applyBorder="1" applyAlignment="1">
      <alignment vertical="top"/>
    </xf>
    <xf numFmtId="0" fontId="3" fillId="2" borderId="5" xfId="1" applyFont="1" applyFill="1" applyBorder="1" applyAlignment="1">
      <alignment horizontal="left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5" borderId="16" xfId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5" xfId="1" applyFont="1" applyFill="1" applyBorder="1"/>
    <xf numFmtId="0" fontId="3" fillId="2" borderId="30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left" vertical="center"/>
    </xf>
    <xf numFmtId="0" fontId="3" fillId="2" borderId="20" xfId="1" applyFont="1" applyFill="1" applyBorder="1" applyProtection="1">
      <protection locked="0"/>
    </xf>
    <xf numFmtId="0" fontId="3" fillId="2" borderId="23" xfId="1" applyFont="1" applyFill="1" applyBorder="1"/>
    <xf numFmtId="0" fontId="9" fillId="0" borderId="13" xfId="1" applyFont="1" applyBorder="1" applyAlignment="1">
      <alignment horizontal="center" vertical="center" wrapText="1"/>
    </xf>
    <xf numFmtId="4" fontId="3" fillId="0" borderId="20" xfId="1" applyNumberFormat="1" applyFont="1" applyBorder="1" applyAlignment="1" applyProtection="1">
      <alignment wrapText="1"/>
      <protection locked="0"/>
    </xf>
    <xf numFmtId="0" fontId="2" fillId="2" borderId="31" xfId="1" applyFont="1" applyFill="1" applyBorder="1" applyAlignment="1">
      <alignment horizontal="center"/>
    </xf>
    <xf numFmtId="0" fontId="3" fillId="2" borderId="0" xfId="1" applyFont="1" applyFill="1" applyAlignment="1">
      <alignment horizontal="right"/>
    </xf>
    <xf numFmtId="4" fontId="3" fillId="2" borderId="0" xfId="1" applyNumberFormat="1" applyFont="1" applyFill="1" applyAlignment="1" applyProtection="1">
      <alignment wrapText="1"/>
      <protection locked="0"/>
    </xf>
    <xf numFmtId="0" fontId="2" fillId="2" borderId="29" xfId="1" applyFont="1" applyFill="1" applyBorder="1"/>
    <xf numFmtId="0" fontId="3" fillId="2" borderId="29" xfId="1" applyFont="1" applyFill="1" applyBorder="1"/>
    <xf numFmtId="0" fontId="20" fillId="2" borderId="0" xfId="0" applyFont="1" applyFill="1"/>
    <xf numFmtId="0" fontId="3" fillId="0" borderId="20" xfId="1" applyFont="1" applyBorder="1"/>
    <xf numFmtId="3" fontId="3" fillId="0" borderId="20" xfId="1" applyNumberFormat="1" applyFont="1" applyBorder="1" applyAlignment="1" applyProtection="1">
      <alignment horizontal="center"/>
      <protection locked="0"/>
    </xf>
    <xf numFmtId="0" fontId="3" fillId="0" borderId="20" xfId="1" applyFont="1" applyBorder="1" applyAlignment="1" applyProtection="1">
      <alignment wrapText="1"/>
      <protection locked="0"/>
    </xf>
    <xf numFmtId="0" fontId="3" fillId="0" borderId="20" xfId="1" applyFont="1" applyBorder="1" applyAlignment="1" applyProtection="1">
      <alignment horizontal="center"/>
      <protection locked="0"/>
    </xf>
    <xf numFmtId="9" fontId="3" fillId="0" borderId="20" xfId="1" applyNumberFormat="1" applyFont="1" applyBorder="1" applyProtection="1">
      <protection locked="0"/>
    </xf>
    <xf numFmtId="15" fontId="2" fillId="5" borderId="20" xfId="1" applyNumberFormat="1" applyFont="1" applyFill="1" applyBorder="1" applyAlignment="1" applyProtection="1">
      <alignment horizontal="center" vertical="center"/>
      <protection locked="0"/>
    </xf>
    <xf numFmtId="0" fontId="2" fillId="2" borderId="25" xfId="1" applyFont="1" applyFill="1" applyBorder="1" applyAlignment="1">
      <alignment horizontal="center"/>
    </xf>
    <xf numFmtId="0" fontId="2" fillId="2" borderId="25" xfId="1" applyFont="1" applyFill="1" applyBorder="1"/>
    <xf numFmtId="0" fontId="3" fillId="4" borderId="9" xfId="1" applyFont="1" applyFill="1" applyBorder="1" applyAlignment="1" applyProtection="1">
      <alignment horizontal="left" vertical="center"/>
      <protection locked="0"/>
    </xf>
    <xf numFmtId="0" fontId="3" fillId="4" borderId="12" xfId="1" applyFont="1" applyFill="1" applyBorder="1" applyAlignment="1" applyProtection="1">
      <alignment horizontal="left" vertical="center"/>
      <protection locked="0"/>
    </xf>
    <xf numFmtId="0" fontId="3" fillId="4" borderId="9" xfId="1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7ABE92FA-7013-41C3-AC14-65B2BA5AD164}"/>
  </cellStyles>
  <dxfs count="0"/>
  <tableStyles count="0" defaultTableStyle="TableStyleMedium2" defaultPivotStyle="PivotStyleLight16"/>
  <colors>
    <mruColors>
      <color rgb="FFE0E0E0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847725</xdr:colOff>
      <xdr:row>0</xdr:row>
      <xdr:rowOff>76200</xdr:rowOff>
    </xdr:from>
    <xdr:to>
      <xdr:col>16</xdr:col>
      <xdr:colOff>1895475</xdr:colOff>
      <xdr:row>4</xdr:row>
      <xdr:rowOff>171450</xdr:rowOff>
    </xdr:to>
    <xdr:pic>
      <xdr:nvPicPr>
        <xdr:cNvPr id="4" name="Imagen 3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A4A7526C-444D-A63D-94AA-DA7A1D7DF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54925" y="76200"/>
          <a:ext cx="1047750" cy="10477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742950</xdr:colOff>
      <xdr:row>0</xdr:row>
      <xdr:rowOff>57150</xdr:rowOff>
    </xdr:from>
    <xdr:to>
      <xdr:col>18</xdr:col>
      <xdr:colOff>1790700</xdr:colOff>
      <xdr:row>4</xdr:row>
      <xdr:rowOff>152400</xdr:rowOff>
    </xdr:to>
    <xdr:pic>
      <xdr:nvPicPr>
        <xdr:cNvPr id="5" name="Imagen 4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8A020232-0E73-5B5E-3536-215163C0F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31650" y="57150"/>
          <a:ext cx="1047750" cy="10477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714375</xdr:colOff>
      <xdr:row>0</xdr:row>
      <xdr:rowOff>38100</xdr:rowOff>
    </xdr:from>
    <xdr:to>
      <xdr:col>17</xdr:col>
      <xdr:colOff>1762125</xdr:colOff>
      <xdr:row>4</xdr:row>
      <xdr:rowOff>142875</xdr:rowOff>
    </xdr:to>
    <xdr:pic>
      <xdr:nvPicPr>
        <xdr:cNvPr id="4" name="Imagen 3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DE7D5DD9-C042-1C3C-EF51-5B6080A0E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60025" y="38100"/>
          <a:ext cx="1047750" cy="1047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762000</xdr:colOff>
      <xdr:row>0</xdr:row>
      <xdr:rowOff>57150</xdr:rowOff>
    </xdr:from>
    <xdr:to>
      <xdr:col>14</xdr:col>
      <xdr:colOff>1809750</xdr:colOff>
      <xdr:row>4</xdr:row>
      <xdr:rowOff>152400</xdr:rowOff>
    </xdr:to>
    <xdr:pic>
      <xdr:nvPicPr>
        <xdr:cNvPr id="4" name="Imagen 3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9C7DDB60-23D5-4ADA-9DDA-E40CEE29A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64025" y="57150"/>
          <a:ext cx="1047750" cy="10477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657225</xdr:colOff>
      <xdr:row>0</xdr:row>
      <xdr:rowOff>104775</xdr:rowOff>
    </xdr:from>
    <xdr:to>
      <xdr:col>13</xdr:col>
      <xdr:colOff>1704975</xdr:colOff>
      <xdr:row>5</xdr:row>
      <xdr:rowOff>9525</xdr:rowOff>
    </xdr:to>
    <xdr:pic>
      <xdr:nvPicPr>
        <xdr:cNvPr id="4" name="Imagen 3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8207F98D-6C4A-609F-4660-2FE97F77D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7600" y="104775"/>
          <a:ext cx="1047750" cy="10477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723900</xdr:colOff>
      <xdr:row>0</xdr:row>
      <xdr:rowOff>66675</xdr:rowOff>
    </xdr:from>
    <xdr:to>
      <xdr:col>21</xdr:col>
      <xdr:colOff>1771650</xdr:colOff>
      <xdr:row>4</xdr:row>
      <xdr:rowOff>161925</xdr:rowOff>
    </xdr:to>
    <xdr:pic>
      <xdr:nvPicPr>
        <xdr:cNvPr id="4" name="Imagen 3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E6D410A4-DA65-922E-CF30-CDAF5454C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51025" y="66675"/>
          <a:ext cx="1047750" cy="10477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733425</xdr:colOff>
      <xdr:row>0</xdr:row>
      <xdr:rowOff>76200</xdr:rowOff>
    </xdr:from>
    <xdr:to>
      <xdr:col>19</xdr:col>
      <xdr:colOff>1781175</xdr:colOff>
      <xdr:row>4</xdr:row>
      <xdr:rowOff>180975</xdr:rowOff>
    </xdr:to>
    <xdr:pic>
      <xdr:nvPicPr>
        <xdr:cNvPr id="4" name="Imagen 3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655A92FA-33E8-57A4-D237-D56743D12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0" y="76200"/>
          <a:ext cx="1047750" cy="10477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723900</xdr:colOff>
      <xdr:row>0</xdr:row>
      <xdr:rowOff>95250</xdr:rowOff>
    </xdr:from>
    <xdr:to>
      <xdr:col>21</xdr:col>
      <xdr:colOff>1771650</xdr:colOff>
      <xdr:row>5</xdr:row>
      <xdr:rowOff>0</xdr:rowOff>
    </xdr:to>
    <xdr:pic>
      <xdr:nvPicPr>
        <xdr:cNvPr id="4" name="Imagen 3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7F037604-4934-794E-F753-D7B9CAF48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2275" y="95250"/>
          <a:ext cx="1047750" cy="10477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704850</xdr:colOff>
      <xdr:row>0</xdr:row>
      <xdr:rowOff>85725</xdr:rowOff>
    </xdr:from>
    <xdr:to>
      <xdr:col>15</xdr:col>
      <xdr:colOff>1752600</xdr:colOff>
      <xdr:row>4</xdr:row>
      <xdr:rowOff>171450</xdr:rowOff>
    </xdr:to>
    <xdr:pic>
      <xdr:nvPicPr>
        <xdr:cNvPr id="4" name="Imagen 3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4DE998B6-91C3-748E-75B1-A2FE085A4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74100" y="85725"/>
          <a:ext cx="1047750" cy="10477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685800</xdr:colOff>
      <xdr:row>0</xdr:row>
      <xdr:rowOff>142875</xdr:rowOff>
    </xdr:from>
    <xdr:to>
      <xdr:col>23</xdr:col>
      <xdr:colOff>1733550</xdr:colOff>
      <xdr:row>5</xdr:row>
      <xdr:rowOff>28575</xdr:rowOff>
    </xdr:to>
    <xdr:pic>
      <xdr:nvPicPr>
        <xdr:cNvPr id="4" name="Imagen 3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DC9E49E6-FE14-2C4D-D03C-39CCB6287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0" y="142875"/>
          <a:ext cx="1047750" cy="104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733425</xdr:colOff>
      <xdr:row>0</xdr:row>
      <xdr:rowOff>95250</xdr:rowOff>
    </xdr:from>
    <xdr:to>
      <xdr:col>13</xdr:col>
      <xdr:colOff>1781175</xdr:colOff>
      <xdr:row>5</xdr:row>
      <xdr:rowOff>0</xdr:rowOff>
    </xdr:to>
    <xdr:pic>
      <xdr:nvPicPr>
        <xdr:cNvPr id="4" name="Imagen 3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936C0EFF-F40B-14D8-A842-FDF7CA1F4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9525" y="95250"/>
          <a:ext cx="1047750" cy="1047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666750</xdr:colOff>
      <xdr:row>0</xdr:row>
      <xdr:rowOff>104775</xdr:rowOff>
    </xdr:from>
    <xdr:to>
      <xdr:col>10</xdr:col>
      <xdr:colOff>1714500</xdr:colOff>
      <xdr:row>5</xdr:row>
      <xdr:rowOff>0</xdr:rowOff>
    </xdr:to>
    <xdr:pic>
      <xdr:nvPicPr>
        <xdr:cNvPr id="4" name="Imagen 3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C1AEB96B-25B1-5177-B1CA-76648EC4F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1625" y="104775"/>
          <a:ext cx="1047750" cy="1047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638175</xdr:colOff>
      <xdr:row>0</xdr:row>
      <xdr:rowOff>85725</xdr:rowOff>
    </xdr:from>
    <xdr:to>
      <xdr:col>14</xdr:col>
      <xdr:colOff>1685925</xdr:colOff>
      <xdr:row>4</xdr:row>
      <xdr:rowOff>180975</xdr:rowOff>
    </xdr:to>
    <xdr:pic>
      <xdr:nvPicPr>
        <xdr:cNvPr id="4" name="Imagen 3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CC8A99E1-7680-B526-F4E0-0EB2A128B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5900" y="85725"/>
          <a:ext cx="1047750" cy="1047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685800</xdr:colOff>
      <xdr:row>0</xdr:row>
      <xdr:rowOff>114300</xdr:rowOff>
    </xdr:from>
    <xdr:to>
      <xdr:col>14</xdr:col>
      <xdr:colOff>1733550</xdr:colOff>
      <xdr:row>5</xdr:row>
      <xdr:rowOff>0</xdr:rowOff>
    </xdr:to>
    <xdr:pic>
      <xdr:nvPicPr>
        <xdr:cNvPr id="4" name="Imagen 3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E0A40257-898F-8547-A0BE-C7027466E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35550" y="114300"/>
          <a:ext cx="1047750" cy="1047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714375</xdr:colOff>
      <xdr:row>0</xdr:row>
      <xdr:rowOff>114300</xdr:rowOff>
    </xdr:from>
    <xdr:to>
      <xdr:col>15</xdr:col>
      <xdr:colOff>1762125</xdr:colOff>
      <xdr:row>5</xdr:row>
      <xdr:rowOff>19050</xdr:rowOff>
    </xdr:to>
    <xdr:pic>
      <xdr:nvPicPr>
        <xdr:cNvPr id="4" name="Imagen 3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328FC985-8F14-C7AF-2B30-1EDE7AFAE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16775" y="114300"/>
          <a:ext cx="1047750" cy="1047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714375</xdr:colOff>
      <xdr:row>0</xdr:row>
      <xdr:rowOff>95250</xdr:rowOff>
    </xdr:from>
    <xdr:to>
      <xdr:col>12</xdr:col>
      <xdr:colOff>1762125</xdr:colOff>
      <xdr:row>4</xdr:row>
      <xdr:rowOff>190500</xdr:rowOff>
    </xdr:to>
    <xdr:pic>
      <xdr:nvPicPr>
        <xdr:cNvPr id="4" name="Imagen 3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9E7F5FBE-3BB9-62A2-5030-38D4FB892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1875" y="95250"/>
          <a:ext cx="1047750" cy="1047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723900</xdr:colOff>
      <xdr:row>0</xdr:row>
      <xdr:rowOff>85725</xdr:rowOff>
    </xdr:from>
    <xdr:to>
      <xdr:col>16</xdr:col>
      <xdr:colOff>1771650</xdr:colOff>
      <xdr:row>4</xdr:row>
      <xdr:rowOff>180975</xdr:rowOff>
    </xdr:to>
    <xdr:pic>
      <xdr:nvPicPr>
        <xdr:cNvPr id="4" name="Imagen 3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E1F2DB10-88C4-D3C2-F722-4D42142AB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88100" y="85725"/>
          <a:ext cx="1047750" cy="10477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38100</xdr:colOff>
      <xdr:row>3</xdr:row>
      <xdr:rowOff>15875</xdr:rowOff>
    </xdr:to>
    <xdr:pic>
      <xdr:nvPicPr>
        <xdr:cNvPr id="2" name="Picture 60" descr="15">
          <a:extLst>
            <a:ext uri="{FF2B5EF4-FFF2-40B4-BE49-F238E27FC236}">
              <a16:creationId xmlns:a16="http://schemas.microsoft.com/office/drawing/2014/main" id="{54D15AA0-AD48-4286-8AB8-C94B72AE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0" cy="5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723900</xdr:colOff>
      <xdr:row>0</xdr:row>
      <xdr:rowOff>95250</xdr:rowOff>
    </xdr:from>
    <xdr:to>
      <xdr:col>16</xdr:col>
      <xdr:colOff>1771650</xdr:colOff>
      <xdr:row>5</xdr:row>
      <xdr:rowOff>0</xdr:rowOff>
    </xdr:to>
    <xdr:pic>
      <xdr:nvPicPr>
        <xdr:cNvPr id="5" name="Imagen 4" descr="Logo del Banco de la República - Colombia, compuesto por la efigie de la Mariana Francesa mirando a la derecha.">
          <a:extLst>
            <a:ext uri="{FF2B5EF4-FFF2-40B4-BE49-F238E27FC236}">
              <a16:creationId xmlns:a16="http://schemas.microsoft.com/office/drawing/2014/main" id="{B3FDA9CF-C661-0261-7E8A-98B9FADB1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1300" y="95250"/>
          <a:ext cx="104775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0A94E-8B7F-430B-BDC1-B0421C763972}">
  <dimension ref="A1:AG300"/>
  <sheetViews>
    <sheetView tabSelected="1" zoomScaleNormal="100" workbookViewId="0"/>
  </sheetViews>
  <sheetFormatPr baseColWidth="10" defaultColWidth="0" defaultRowHeight="15" zeroHeight="1" x14ac:dyDescent="0.25"/>
  <cols>
    <col min="1" max="1" width="16.140625" customWidth="1"/>
    <col min="2" max="2" width="14.28515625" customWidth="1"/>
    <col min="3" max="4" width="19.5703125" customWidth="1"/>
    <col min="5" max="5" width="21.85546875" customWidth="1"/>
    <col min="6" max="6" width="22.7109375" customWidth="1"/>
    <col min="7" max="7" width="18.42578125" customWidth="1"/>
    <col min="8" max="8" width="20.28515625" customWidth="1"/>
    <col min="9" max="9" width="18.5703125" customWidth="1"/>
    <col min="10" max="10" width="20.28515625" customWidth="1"/>
    <col min="11" max="11" width="13.42578125" bestFit="1" customWidth="1"/>
    <col min="12" max="12" width="17.7109375" customWidth="1"/>
    <col min="13" max="13" width="11.5703125" customWidth="1"/>
    <col min="14" max="14" width="11.7109375" customWidth="1"/>
    <col min="15" max="15" width="20.28515625" customWidth="1"/>
    <col min="16" max="16" width="26.140625" customWidth="1"/>
    <col min="17" max="17" width="29.7109375" customWidth="1"/>
    <col min="18" max="18" width="4.7109375" hidden="1" customWidth="1"/>
    <col min="19" max="19" width="3.28515625" hidden="1" customWidth="1"/>
    <col min="20" max="20" width="14.5703125" hidden="1" customWidth="1"/>
    <col min="21" max="21" width="18.42578125" hidden="1" customWidth="1"/>
    <col min="22" max="22" width="6.28515625" hidden="1" customWidth="1"/>
    <col min="23" max="23" width="13.28515625" hidden="1" customWidth="1"/>
    <col min="24" max="24" width="11.7109375" hidden="1" customWidth="1"/>
    <col min="25" max="25" width="63.42578125" hidden="1" customWidth="1"/>
    <col min="26" max="26" width="12.85546875" hidden="1" customWidth="1"/>
    <col min="27" max="27" width="27.5703125" hidden="1" customWidth="1"/>
    <col min="28" max="28" width="52.140625" hidden="1" customWidth="1"/>
    <col min="29" max="29" width="17.5703125" hidden="1" customWidth="1"/>
    <col min="30" max="30" width="103.28515625" hidden="1" customWidth="1"/>
    <col min="31" max="31" width="11.42578125" hidden="1" customWidth="1"/>
    <col min="32" max="32" width="63.28515625" hidden="1" customWidth="1"/>
    <col min="33" max="33" width="13.7109375" hidden="1" customWidth="1"/>
    <col min="34" max="16384" width="11.42578125" hidden="1"/>
  </cols>
  <sheetData>
    <row r="1" spans="1:33" ht="21.75" thickBo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7"/>
      <c r="AG1" s="7"/>
    </row>
    <row r="2" spans="1:33" ht="21" x14ac:dyDescent="0.3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5"/>
      <c r="S2" s="5"/>
      <c r="T2" s="5"/>
      <c r="U2" s="8" t="s">
        <v>2</v>
      </c>
      <c r="V2" s="5"/>
      <c r="W2" s="9" t="s">
        <v>3</v>
      </c>
      <c r="X2" s="10" t="s">
        <v>4</v>
      </c>
      <c r="Y2" s="10" t="s">
        <v>5</v>
      </c>
      <c r="Z2" s="11" t="s">
        <v>6</v>
      </c>
      <c r="AA2" s="11" t="s">
        <v>7</v>
      </c>
      <c r="AB2" s="11" t="s">
        <v>8</v>
      </c>
      <c r="AC2" s="12"/>
      <c r="AD2" s="13" t="s">
        <v>9</v>
      </c>
      <c r="AE2" s="6"/>
      <c r="AF2" s="7"/>
      <c r="AG2" s="7"/>
    </row>
    <row r="3" spans="1:33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4"/>
      <c r="R3" s="5"/>
      <c r="S3" s="5"/>
      <c r="T3" s="5"/>
      <c r="U3" s="14" t="s">
        <v>10</v>
      </c>
      <c r="V3" s="6"/>
      <c r="W3" s="15">
        <f>+LEFT(X3,9)*1</f>
        <v>860002964</v>
      </c>
      <c r="X3" s="16">
        <v>8600029644</v>
      </c>
      <c r="Y3" s="17" t="s">
        <v>11</v>
      </c>
      <c r="Z3" s="18">
        <v>1</v>
      </c>
      <c r="AA3" s="18">
        <f>+W3*1</f>
        <v>860002964</v>
      </c>
      <c r="AB3" s="18" t="str">
        <f>Y3&amp;"               "&amp;AA3</f>
        <v>BANCO DE BOGOTA               860002964</v>
      </c>
      <c r="AC3" s="19"/>
      <c r="AD3" s="20" t="s">
        <v>12</v>
      </c>
      <c r="AE3" s="6"/>
      <c r="AF3" s="7"/>
      <c r="AG3" s="7"/>
    </row>
    <row r="4" spans="1:33" ht="16.5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  <c r="R4" s="5"/>
      <c r="S4" s="5"/>
      <c r="T4" s="5"/>
      <c r="U4" s="21" t="s">
        <v>13</v>
      </c>
      <c r="V4" s="6"/>
      <c r="W4" s="15">
        <f t="shared" ref="W4:W46" si="0">+LEFT(X4,9)*1</f>
        <v>860007738</v>
      </c>
      <c r="X4" s="16">
        <v>8600077389</v>
      </c>
      <c r="Y4" s="17" t="s">
        <v>14</v>
      </c>
      <c r="Z4" s="18">
        <v>2</v>
      </c>
      <c r="AA4" s="18">
        <f t="shared" ref="AA4:AA67" si="1">+W4*1</f>
        <v>860007738</v>
      </c>
      <c r="AB4" s="18" t="str">
        <f t="shared" ref="AB4:AB67" si="2">Y4&amp;"               "&amp;AA4</f>
        <v>BANCO POPULAR               860007738</v>
      </c>
      <c r="AC4" s="19"/>
      <c r="AD4" s="20" t="s">
        <v>15</v>
      </c>
      <c r="AE4" s="6"/>
      <c r="AF4" s="7"/>
      <c r="AG4" s="7"/>
    </row>
    <row r="5" spans="1:33" ht="16.5" thickBot="1" x14ac:dyDescent="0.3">
      <c r="A5" s="2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23"/>
      <c r="O5" s="23"/>
      <c r="P5" s="23"/>
      <c r="Q5" s="4"/>
      <c r="R5" s="23"/>
      <c r="S5" s="23"/>
      <c r="T5" s="23"/>
      <c r="U5" s="6"/>
      <c r="V5" s="6"/>
      <c r="W5" s="15">
        <f t="shared" si="0"/>
        <v>890903937</v>
      </c>
      <c r="X5" s="16">
        <v>8909039370</v>
      </c>
      <c r="Y5" s="17" t="s">
        <v>16</v>
      </c>
      <c r="Z5" s="18">
        <v>6</v>
      </c>
      <c r="AA5" s="18">
        <f t="shared" si="1"/>
        <v>890903937</v>
      </c>
      <c r="AB5" s="18" t="str">
        <f t="shared" si="2"/>
        <v>ITAÚ CORPBANCA COLOMBIA S.A.               890903937</v>
      </c>
      <c r="AC5" s="19"/>
      <c r="AD5" s="20" t="s">
        <v>17</v>
      </c>
      <c r="AE5" s="6"/>
      <c r="AF5" s="7"/>
      <c r="AG5" s="7"/>
    </row>
    <row r="6" spans="1:33" ht="18.75" x14ac:dyDescent="0.3">
      <c r="A6" s="22"/>
      <c r="B6" s="24" t="s">
        <v>18</v>
      </c>
      <c r="C6" s="229"/>
      <c r="D6" s="25"/>
      <c r="E6" s="25"/>
      <c r="F6" s="26"/>
      <c r="G6" s="12"/>
      <c r="H6" s="12"/>
      <c r="I6" s="12"/>
      <c r="J6" s="6"/>
      <c r="K6" s="6"/>
      <c r="L6" s="6"/>
      <c r="M6" s="6"/>
      <c r="N6" s="5"/>
      <c r="O6" s="5"/>
      <c r="P6" s="5"/>
      <c r="Q6" s="4"/>
      <c r="R6" s="5"/>
      <c r="S6" s="5"/>
      <c r="T6" s="5"/>
      <c r="U6" s="8" t="s">
        <v>19</v>
      </c>
      <c r="V6" s="5"/>
      <c r="W6" s="15">
        <f t="shared" si="0"/>
        <v>890903938</v>
      </c>
      <c r="X6" s="16">
        <v>8909039388</v>
      </c>
      <c r="Y6" s="16" t="s">
        <v>20</v>
      </c>
      <c r="Z6" s="18">
        <v>7</v>
      </c>
      <c r="AA6" s="18">
        <f t="shared" si="1"/>
        <v>890903938</v>
      </c>
      <c r="AB6" s="18" t="str">
        <f t="shared" si="2"/>
        <v>BANCOLOMBIA S.A.               890903938</v>
      </c>
      <c r="AC6" s="19"/>
      <c r="AD6" s="20" t="s">
        <v>21</v>
      </c>
      <c r="AE6" s="6"/>
      <c r="AF6" s="7"/>
      <c r="AG6" s="7"/>
    </row>
    <row r="7" spans="1:33" ht="18.75" x14ac:dyDescent="0.3">
      <c r="A7" s="22"/>
      <c r="B7" s="24" t="s">
        <v>22</v>
      </c>
      <c r="C7" s="230"/>
      <c r="D7" s="28"/>
      <c r="E7" s="28"/>
      <c r="F7" s="29"/>
      <c r="G7" s="6"/>
      <c r="H7" s="6"/>
      <c r="I7" s="6"/>
      <c r="J7" s="6"/>
      <c r="K7" s="6"/>
      <c r="L7" s="6"/>
      <c r="M7" s="6"/>
      <c r="N7" s="5"/>
      <c r="O7" s="5"/>
      <c r="P7" s="5"/>
      <c r="Q7" s="4"/>
      <c r="R7" s="5"/>
      <c r="S7" s="5"/>
      <c r="T7" s="5"/>
      <c r="U7" s="14" t="s">
        <v>23</v>
      </c>
      <c r="V7" s="6"/>
      <c r="W7" s="15">
        <f t="shared" si="0"/>
        <v>860051135</v>
      </c>
      <c r="X7" s="16">
        <v>8600511354</v>
      </c>
      <c r="Y7" s="17" t="s">
        <v>24</v>
      </c>
      <c r="Z7" s="18">
        <v>9</v>
      </c>
      <c r="AA7" s="18">
        <f t="shared" si="1"/>
        <v>860051135</v>
      </c>
      <c r="AB7" s="18" t="str">
        <f t="shared" si="2"/>
        <v>BANCO CITIBANK               860051135</v>
      </c>
      <c r="AC7" s="19"/>
      <c r="AD7" s="20" t="s">
        <v>25</v>
      </c>
      <c r="AE7" s="6"/>
      <c r="AF7" s="7"/>
      <c r="AG7" s="7"/>
    </row>
    <row r="8" spans="1:33" ht="15.75" x14ac:dyDescent="0.25">
      <c r="A8" s="2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"/>
      <c r="O8" s="5"/>
      <c r="P8" s="5"/>
      <c r="Q8" s="4"/>
      <c r="R8" s="5"/>
      <c r="S8" s="5"/>
      <c r="T8" s="5"/>
      <c r="U8" s="14" t="s">
        <v>26</v>
      </c>
      <c r="V8" s="6"/>
      <c r="W8" s="15">
        <f t="shared" si="0"/>
        <v>860050750</v>
      </c>
      <c r="X8" s="16">
        <v>8600507501</v>
      </c>
      <c r="Y8" s="17" t="s">
        <v>27</v>
      </c>
      <c r="Z8" s="18">
        <v>12</v>
      </c>
      <c r="AA8" s="18">
        <f t="shared" si="1"/>
        <v>860050750</v>
      </c>
      <c r="AB8" s="18" t="str">
        <f t="shared" si="2"/>
        <v>BANCO GNB SUDAMERIS               860050750</v>
      </c>
      <c r="AC8" s="19"/>
      <c r="AD8" s="20" t="s">
        <v>28</v>
      </c>
      <c r="AE8" s="6"/>
      <c r="AF8" s="7"/>
      <c r="AG8" s="7"/>
    </row>
    <row r="9" spans="1:33" ht="16.5" thickBot="1" x14ac:dyDescent="0.3">
      <c r="A9" s="22"/>
      <c r="B9" s="30"/>
      <c r="C9" s="31"/>
      <c r="D9" s="32"/>
      <c r="E9" s="32"/>
      <c r="F9" s="32"/>
      <c r="G9" s="6"/>
      <c r="H9" s="6"/>
      <c r="I9" s="6"/>
      <c r="J9" s="6"/>
      <c r="K9" s="6"/>
      <c r="L9" s="6"/>
      <c r="M9" s="6"/>
      <c r="N9" s="5"/>
      <c r="O9" s="5"/>
      <c r="P9" s="5"/>
      <c r="Q9" s="4"/>
      <c r="R9" s="5"/>
      <c r="S9" s="5"/>
      <c r="T9" s="5"/>
      <c r="U9" s="21" t="s">
        <v>29</v>
      </c>
      <c r="V9" s="6"/>
      <c r="W9" s="15">
        <f t="shared" si="0"/>
        <v>860003020</v>
      </c>
      <c r="X9" s="16">
        <v>8600030201</v>
      </c>
      <c r="Y9" s="17" t="s">
        <v>30</v>
      </c>
      <c r="Z9" s="18">
        <v>13</v>
      </c>
      <c r="AA9" s="18">
        <f t="shared" si="1"/>
        <v>860003020</v>
      </c>
      <c r="AB9" s="18" t="str">
        <f t="shared" si="2"/>
        <v>BBVA COLOMBIA               860003020</v>
      </c>
      <c r="AC9" s="19"/>
      <c r="AD9" s="20" t="s">
        <v>31</v>
      </c>
      <c r="AE9" s="6"/>
      <c r="AF9" s="7"/>
      <c r="AG9" s="7"/>
    </row>
    <row r="10" spans="1:33" ht="16.5" thickBot="1" x14ac:dyDescent="0.3">
      <c r="A10" s="2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5"/>
      <c r="O10" s="5"/>
      <c r="P10" s="5"/>
      <c r="Q10" s="4"/>
      <c r="R10" s="5"/>
      <c r="S10" s="5"/>
      <c r="T10" s="5"/>
      <c r="U10" s="6"/>
      <c r="V10" s="6"/>
      <c r="W10" s="15">
        <f t="shared" si="0"/>
        <v>860034594</v>
      </c>
      <c r="X10" s="16">
        <v>8600345941</v>
      </c>
      <c r="Y10" s="17" t="s">
        <v>32</v>
      </c>
      <c r="Z10" s="18">
        <v>19</v>
      </c>
      <c r="AA10" s="18">
        <f t="shared" si="1"/>
        <v>860034594</v>
      </c>
      <c r="AB10" s="18" t="str">
        <f t="shared" si="2"/>
        <v>SCOTIABANK COLPATRIA S.A.               860034594</v>
      </c>
      <c r="AC10" s="19"/>
      <c r="AD10" s="20" t="s">
        <v>33</v>
      </c>
      <c r="AE10" s="6"/>
      <c r="AF10" s="7"/>
      <c r="AG10" s="7"/>
    </row>
    <row r="11" spans="1:33" ht="15.75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5"/>
      <c r="S11" s="2"/>
      <c r="T11" s="5"/>
      <c r="U11" s="8" t="s">
        <v>34</v>
      </c>
      <c r="V11" s="6"/>
      <c r="W11" s="15">
        <f t="shared" si="0"/>
        <v>890300279</v>
      </c>
      <c r="X11" s="16">
        <v>8903002794</v>
      </c>
      <c r="Y11" s="17" t="s">
        <v>35</v>
      </c>
      <c r="Z11" s="18">
        <v>23</v>
      </c>
      <c r="AA11" s="18">
        <f t="shared" si="1"/>
        <v>890300279</v>
      </c>
      <c r="AB11" s="18" t="str">
        <f t="shared" si="2"/>
        <v>BANCO DE OCCIDENTE               890300279</v>
      </c>
      <c r="AC11" s="19"/>
      <c r="AD11" s="20" t="s">
        <v>36</v>
      </c>
      <c r="AE11" s="6"/>
      <c r="AF11" s="7"/>
      <c r="AG11" s="7"/>
    </row>
    <row r="12" spans="1:33" ht="37.5" x14ac:dyDescent="0.25">
      <c r="A12" s="35" t="s">
        <v>37</v>
      </c>
      <c r="B12" s="36" t="s">
        <v>38</v>
      </c>
      <c r="C12" s="37" t="s">
        <v>39</v>
      </c>
      <c r="D12" s="37" t="s">
        <v>40</v>
      </c>
      <c r="E12" s="38" t="s">
        <v>41</v>
      </c>
      <c r="F12" s="39" t="s">
        <v>42</v>
      </c>
      <c r="G12" s="36" t="s">
        <v>43</v>
      </c>
      <c r="H12" s="40" t="s">
        <v>44</v>
      </c>
      <c r="I12" s="40" t="s">
        <v>45</v>
      </c>
      <c r="J12" s="36" t="s">
        <v>46</v>
      </c>
      <c r="K12" s="41" t="s">
        <v>47</v>
      </c>
      <c r="L12" s="42" t="s">
        <v>34</v>
      </c>
      <c r="M12" s="36" t="s">
        <v>48</v>
      </c>
      <c r="N12" s="36" t="s">
        <v>49</v>
      </c>
      <c r="O12" s="43" t="s">
        <v>50</v>
      </c>
      <c r="P12" s="38" t="s">
        <v>51</v>
      </c>
      <c r="Q12" s="36" t="s">
        <v>52</v>
      </c>
      <c r="R12" s="5"/>
      <c r="S12" s="2"/>
      <c r="T12" s="6"/>
      <c r="U12" s="14" t="s">
        <v>53</v>
      </c>
      <c r="V12" s="5"/>
      <c r="W12" s="15">
        <f t="shared" si="0"/>
        <v>800149923</v>
      </c>
      <c r="X12" s="16">
        <v>8001499236</v>
      </c>
      <c r="Y12" s="17" t="s">
        <v>54</v>
      </c>
      <c r="Z12" s="18">
        <v>31</v>
      </c>
      <c r="AA12" s="18">
        <f t="shared" si="1"/>
        <v>800149923</v>
      </c>
      <c r="AB12" s="18" t="str">
        <f t="shared" si="2"/>
        <v>BANCO DE COMERCIO EXTERIOR BANCOLDEX               800149923</v>
      </c>
      <c r="AC12" s="19"/>
      <c r="AD12" s="20" t="s">
        <v>55</v>
      </c>
      <c r="AE12" s="6"/>
      <c r="AF12" s="7"/>
      <c r="AG12" s="7"/>
    </row>
    <row r="13" spans="1:33" ht="16.5" thickBot="1" x14ac:dyDescent="0.3">
      <c r="A13" s="44"/>
      <c r="B13" s="45"/>
      <c r="C13" s="46"/>
      <c r="D13" s="46"/>
      <c r="E13" s="47"/>
      <c r="F13" s="48"/>
      <c r="G13" s="49"/>
      <c r="H13" s="50"/>
      <c r="I13" s="50"/>
      <c r="J13" s="51"/>
      <c r="K13" s="51"/>
      <c r="L13" s="52"/>
      <c r="M13" s="53"/>
      <c r="N13" s="54"/>
      <c r="O13" s="52"/>
      <c r="P13" s="46"/>
      <c r="Q13" s="55" t="s">
        <v>56</v>
      </c>
      <c r="R13" s="5"/>
      <c r="S13" s="56"/>
      <c r="T13" s="12"/>
      <c r="U13" s="21" t="s">
        <v>56</v>
      </c>
      <c r="V13" s="6"/>
      <c r="W13" s="15">
        <f t="shared" si="0"/>
        <v>860007335</v>
      </c>
      <c r="X13" s="16">
        <v>8600073354</v>
      </c>
      <c r="Y13" s="17" t="s">
        <v>57</v>
      </c>
      <c r="Z13" s="18">
        <v>32</v>
      </c>
      <c r="AA13" s="18">
        <f t="shared" si="1"/>
        <v>860007335</v>
      </c>
      <c r="AB13" s="18" t="str">
        <f t="shared" si="2"/>
        <v>BANCO CAJA SOCIAL               860007335</v>
      </c>
      <c r="AC13" s="19"/>
      <c r="AD13" s="20" t="s">
        <v>58</v>
      </c>
      <c r="AE13" s="6"/>
      <c r="AF13" s="7"/>
      <c r="AG13" s="7"/>
    </row>
    <row r="14" spans="1:33" ht="16.5" thickBot="1" x14ac:dyDescent="0.3">
      <c r="A14" s="57"/>
      <c r="B14" s="45"/>
      <c r="C14" s="46"/>
      <c r="D14" s="46"/>
      <c r="E14" s="47"/>
      <c r="F14" s="58"/>
      <c r="G14" s="49"/>
      <c r="H14" s="50"/>
      <c r="I14" s="50"/>
      <c r="J14" s="51"/>
      <c r="K14" s="51"/>
      <c r="L14" s="52"/>
      <c r="M14" s="53"/>
      <c r="N14" s="54"/>
      <c r="O14" s="52"/>
      <c r="P14" s="46"/>
      <c r="Q14" s="55" t="s">
        <v>56</v>
      </c>
      <c r="R14" s="5"/>
      <c r="S14" s="56"/>
      <c r="T14" s="12"/>
      <c r="U14" s="6"/>
      <c r="V14" s="6"/>
      <c r="W14" s="15">
        <f t="shared" si="0"/>
        <v>800037800</v>
      </c>
      <c r="X14" s="16">
        <v>8000378008</v>
      </c>
      <c r="Y14" s="17" t="s">
        <v>59</v>
      </c>
      <c r="Z14" s="18">
        <v>40</v>
      </c>
      <c r="AA14" s="18">
        <f t="shared" si="1"/>
        <v>800037800</v>
      </c>
      <c r="AB14" s="18" t="str">
        <f t="shared" si="2"/>
        <v>BANCO AGRARIO DE COLOMBIA S.A.- BANAGRARIO               800037800</v>
      </c>
      <c r="AC14" s="19"/>
      <c r="AD14" s="20" t="s">
        <v>60</v>
      </c>
      <c r="AE14" s="6"/>
      <c r="AF14" s="7"/>
      <c r="AG14" s="7"/>
    </row>
    <row r="15" spans="1:33" ht="15.75" x14ac:dyDescent="0.25">
      <c r="A15" s="57"/>
      <c r="B15" s="45"/>
      <c r="C15" s="46"/>
      <c r="D15" s="46"/>
      <c r="E15" s="47"/>
      <c r="F15" s="58"/>
      <c r="G15" s="49"/>
      <c r="H15" s="50"/>
      <c r="I15" s="50"/>
      <c r="J15" s="51"/>
      <c r="K15" s="51"/>
      <c r="L15" s="52"/>
      <c r="M15" s="53"/>
      <c r="N15" s="54"/>
      <c r="O15" s="52"/>
      <c r="P15" s="46"/>
      <c r="Q15" s="55" t="s">
        <v>56</v>
      </c>
      <c r="R15" s="5"/>
      <c r="S15" s="56"/>
      <c r="T15" s="12"/>
      <c r="U15" s="8" t="s">
        <v>61</v>
      </c>
      <c r="V15" s="6"/>
      <c r="W15" s="15">
        <f t="shared" si="0"/>
        <v>860034313</v>
      </c>
      <c r="X15" s="16">
        <v>8600343137</v>
      </c>
      <c r="Y15" s="17" t="s">
        <v>62</v>
      </c>
      <c r="Z15" s="18">
        <v>51</v>
      </c>
      <c r="AA15" s="18">
        <f t="shared" si="1"/>
        <v>860034313</v>
      </c>
      <c r="AB15" s="18" t="str">
        <f t="shared" si="2"/>
        <v>BANCO DAVIVIENDA               860034313</v>
      </c>
      <c r="AC15" s="19"/>
      <c r="AD15" s="20" t="s">
        <v>63</v>
      </c>
      <c r="AE15" s="6"/>
      <c r="AF15" s="7"/>
      <c r="AG15" s="7"/>
    </row>
    <row r="16" spans="1:33" ht="15.75" x14ac:dyDescent="0.25">
      <c r="A16" s="57"/>
      <c r="B16" s="45"/>
      <c r="C16" s="46"/>
      <c r="D16" s="46"/>
      <c r="E16" s="47"/>
      <c r="F16" s="48"/>
      <c r="G16" s="49"/>
      <c r="H16" s="50"/>
      <c r="I16" s="50"/>
      <c r="J16" s="51"/>
      <c r="K16" s="51"/>
      <c r="L16" s="52"/>
      <c r="M16" s="53"/>
      <c r="N16" s="54"/>
      <c r="O16" s="52"/>
      <c r="P16" s="46"/>
      <c r="Q16" s="55" t="s">
        <v>56</v>
      </c>
      <c r="R16" s="5"/>
      <c r="S16" s="56"/>
      <c r="T16" s="6"/>
      <c r="U16" s="14" t="s">
        <v>64</v>
      </c>
      <c r="V16" s="6"/>
      <c r="W16" s="15">
        <f t="shared" si="0"/>
        <v>860035827</v>
      </c>
      <c r="X16" s="16">
        <v>8600358275</v>
      </c>
      <c r="Y16" s="17" t="s">
        <v>65</v>
      </c>
      <c r="Z16" s="18">
        <v>52</v>
      </c>
      <c r="AA16" s="18">
        <f t="shared" si="1"/>
        <v>860035827</v>
      </c>
      <c r="AB16" s="18" t="str">
        <f t="shared" si="2"/>
        <v>BANCO COMERCIAL AV VILLAS               860035827</v>
      </c>
      <c r="AC16" s="19"/>
      <c r="AD16" s="20" t="s">
        <v>66</v>
      </c>
      <c r="AE16" s="6"/>
      <c r="AF16" s="7"/>
      <c r="AG16" s="7"/>
    </row>
    <row r="17" spans="1:33" ht="16.5" thickBot="1" x14ac:dyDescent="0.3">
      <c r="A17" s="57"/>
      <c r="B17" s="45"/>
      <c r="C17" s="46"/>
      <c r="D17" s="46"/>
      <c r="E17" s="47"/>
      <c r="F17" s="58"/>
      <c r="G17" s="49"/>
      <c r="H17" s="50"/>
      <c r="I17" s="50"/>
      <c r="J17" s="51"/>
      <c r="K17" s="51"/>
      <c r="L17" s="52"/>
      <c r="M17" s="53"/>
      <c r="N17" s="54"/>
      <c r="O17" s="52"/>
      <c r="P17" s="46"/>
      <c r="Q17" s="55" t="s">
        <v>56</v>
      </c>
      <c r="R17" s="56"/>
      <c r="S17" s="56"/>
      <c r="T17" s="6"/>
      <c r="U17" s="21" t="s">
        <v>56</v>
      </c>
      <c r="V17" s="6"/>
      <c r="W17" s="15">
        <f t="shared" si="0"/>
        <v>900200960</v>
      </c>
      <c r="X17" s="16">
        <v>9002009609</v>
      </c>
      <c r="Y17" s="17" t="s">
        <v>67</v>
      </c>
      <c r="Z17" s="18">
        <v>53</v>
      </c>
      <c r="AA17" s="18">
        <f t="shared" si="1"/>
        <v>900200960</v>
      </c>
      <c r="AB17" s="18" t="str">
        <f t="shared" si="2"/>
        <v>BANCO CREDIFINANCIERA S.A.               900200960</v>
      </c>
      <c r="AC17" s="19"/>
      <c r="AD17" s="20" t="s">
        <v>68</v>
      </c>
      <c r="AE17" s="6"/>
      <c r="AF17" s="7"/>
      <c r="AG17" s="7"/>
    </row>
    <row r="18" spans="1:33" ht="16.5" thickBot="1" x14ac:dyDescent="0.3">
      <c r="A18" s="57"/>
      <c r="B18" s="45"/>
      <c r="C18" s="46"/>
      <c r="D18" s="46"/>
      <c r="E18" s="47"/>
      <c r="F18" s="58"/>
      <c r="G18" s="49"/>
      <c r="H18" s="50"/>
      <c r="I18" s="50"/>
      <c r="J18" s="51"/>
      <c r="K18" s="51"/>
      <c r="L18" s="52"/>
      <c r="M18" s="53"/>
      <c r="N18" s="54"/>
      <c r="O18" s="52"/>
      <c r="P18" s="46"/>
      <c r="Q18" s="55" t="s">
        <v>56</v>
      </c>
      <c r="R18" s="56"/>
      <c r="S18" s="56"/>
      <c r="T18" s="6"/>
      <c r="U18" s="6"/>
      <c r="V18" s="6"/>
      <c r="W18" s="15">
        <f t="shared" si="0"/>
        <v>900378212</v>
      </c>
      <c r="X18" s="16">
        <v>9003782122</v>
      </c>
      <c r="Y18" s="17" t="s">
        <v>69</v>
      </c>
      <c r="Z18" s="18">
        <v>54</v>
      </c>
      <c r="AA18" s="18">
        <f t="shared" si="1"/>
        <v>900378212</v>
      </c>
      <c r="AB18" s="18" t="str">
        <f t="shared" si="2"/>
        <v>BANCO W S.A.               900378212</v>
      </c>
      <c r="AC18" s="19"/>
      <c r="AD18" s="20" t="s">
        <v>70</v>
      </c>
      <c r="AE18" s="6"/>
      <c r="AF18" s="7"/>
      <c r="AG18" s="7"/>
    </row>
    <row r="19" spans="1:33" ht="15.75" x14ac:dyDescent="0.25">
      <c r="A19" s="57"/>
      <c r="B19" s="45"/>
      <c r="C19" s="46"/>
      <c r="D19" s="46"/>
      <c r="E19" s="47"/>
      <c r="F19" s="48"/>
      <c r="G19" s="49"/>
      <c r="H19" s="50"/>
      <c r="I19" s="50"/>
      <c r="J19" s="51"/>
      <c r="K19" s="51"/>
      <c r="L19" s="52"/>
      <c r="M19" s="53"/>
      <c r="N19" s="54"/>
      <c r="O19" s="52"/>
      <c r="P19" s="46"/>
      <c r="Q19" s="55" t="s">
        <v>56</v>
      </c>
      <c r="R19" s="56"/>
      <c r="S19" s="56"/>
      <c r="T19" s="6"/>
      <c r="U19" s="8" t="s">
        <v>71</v>
      </c>
      <c r="V19" s="6"/>
      <c r="W19" s="15">
        <f t="shared" si="0"/>
        <v>900047981</v>
      </c>
      <c r="X19" s="16">
        <v>9000479818</v>
      </c>
      <c r="Y19" s="17" t="s">
        <v>72</v>
      </c>
      <c r="Z19" s="18">
        <v>55</v>
      </c>
      <c r="AA19" s="18">
        <f t="shared" si="1"/>
        <v>900047981</v>
      </c>
      <c r="AB19" s="18" t="str">
        <f t="shared" si="2"/>
        <v>BANCO FALABELLA S.A.               900047981</v>
      </c>
      <c r="AC19" s="19"/>
      <c r="AD19" s="20" t="s">
        <v>73</v>
      </c>
      <c r="AE19" s="6"/>
      <c r="AF19" s="7"/>
      <c r="AG19" s="7"/>
    </row>
    <row r="20" spans="1:33" ht="15.75" x14ac:dyDescent="0.25">
      <c r="A20" s="57"/>
      <c r="B20" s="45"/>
      <c r="C20" s="46"/>
      <c r="D20" s="46"/>
      <c r="E20" s="47"/>
      <c r="F20" s="48"/>
      <c r="G20" s="49"/>
      <c r="H20" s="50"/>
      <c r="I20" s="50"/>
      <c r="J20" s="51"/>
      <c r="K20" s="51"/>
      <c r="L20" s="52"/>
      <c r="M20" s="53"/>
      <c r="N20" s="54"/>
      <c r="O20" s="52"/>
      <c r="P20" s="46"/>
      <c r="Q20" s="55" t="s">
        <v>56</v>
      </c>
      <c r="R20" s="56"/>
      <c r="S20" s="56"/>
      <c r="T20" s="6"/>
      <c r="U20" s="14" t="s">
        <v>53</v>
      </c>
      <c r="V20" s="6"/>
      <c r="W20" s="15">
        <f t="shared" si="0"/>
        <v>900628110</v>
      </c>
      <c r="X20" s="59">
        <v>9006281103</v>
      </c>
      <c r="Y20" s="59" t="s">
        <v>74</v>
      </c>
      <c r="Z20" s="18">
        <v>56</v>
      </c>
      <c r="AA20" s="18">
        <f t="shared" si="1"/>
        <v>900628110</v>
      </c>
      <c r="AB20" s="18" t="str">
        <f t="shared" si="2"/>
        <v>BANCO SANTANDER DE NEGOCIOS COLOMBIA S.A.               900628110</v>
      </c>
      <c r="AC20" s="19"/>
      <c r="AD20" s="20" t="s">
        <v>75</v>
      </c>
      <c r="AE20" s="6"/>
      <c r="AF20" s="7"/>
      <c r="AG20" s="7"/>
    </row>
    <row r="21" spans="1:33" ht="16.5" thickBot="1" x14ac:dyDescent="0.3">
      <c r="A21" s="57"/>
      <c r="B21" s="45"/>
      <c r="C21" s="46"/>
      <c r="D21" s="46"/>
      <c r="E21" s="47"/>
      <c r="F21" s="48"/>
      <c r="G21" s="49"/>
      <c r="H21" s="50"/>
      <c r="I21" s="50"/>
      <c r="J21" s="51"/>
      <c r="K21" s="51"/>
      <c r="L21" s="52"/>
      <c r="M21" s="53"/>
      <c r="N21" s="54"/>
      <c r="O21" s="52"/>
      <c r="P21" s="46"/>
      <c r="Q21" s="55" t="s">
        <v>56</v>
      </c>
      <c r="R21" s="56"/>
      <c r="S21" s="56"/>
      <c r="T21" s="6"/>
      <c r="U21" s="21" t="s">
        <v>56</v>
      </c>
      <c r="V21" s="6"/>
      <c r="W21" s="15">
        <f t="shared" si="0"/>
        <v>890300653</v>
      </c>
      <c r="X21" s="16">
        <v>8903006536</v>
      </c>
      <c r="Y21" s="17" t="s">
        <v>76</v>
      </c>
      <c r="Z21" s="18">
        <v>66</v>
      </c>
      <c r="AA21" s="18">
        <f t="shared" si="1"/>
        <v>890300653</v>
      </c>
      <c r="AB21" s="18" t="str">
        <f t="shared" si="2"/>
        <v>CORPORACION FINANCIERA COLOMBIANA S.A.               890300653</v>
      </c>
      <c r="AC21" s="19"/>
      <c r="AD21" s="20" t="s">
        <v>77</v>
      </c>
      <c r="AE21" s="6"/>
      <c r="AF21" s="7"/>
      <c r="AG21" s="7"/>
    </row>
    <row r="22" spans="1:33" ht="16.5" thickBot="1" x14ac:dyDescent="0.3">
      <c r="A22" s="57"/>
      <c r="B22" s="45"/>
      <c r="C22" s="46"/>
      <c r="D22" s="46"/>
      <c r="E22" s="47"/>
      <c r="F22" s="48"/>
      <c r="G22" s="49"/>
      <c r="H22" s="50"/>
      <c r="I22" s="50"/>
      <c r="J22" s="51"/>
      <c r="K22" s="51"/>
      <c r="L22" s="52"/>
      <c r="M22" s="53"/>
      <c r="N22" s="54"/>
      <c r="O22" s="52"/>
      <c r="P22" s="46"/>
      <c r="Q22" s="55" t="s">
        <v>56</v>
      </c>
      <c r="R22" s="56"/>
      <c r="S22" s="56"/>
      <c r="T22" s="60"/>
      <c r="U22" s="6"/>
      <c r="V22" s="6"/>
      <c r="W22" s="15">
        <f t="shared" si="0"/>
        <v>860043186</v>
      </c>
      <c r="X22" s="16">
        <v>8600431866</v>
      </c>
      <c r="Y22" s="17" t="s">
        <v>78</v>
      </c>
      <c r="Z22" s="18">
        <v>69</v>
      </c>
      <c r="AA22" s="18">
        <f t="shared" si="1"/>
        <v>860043186</v>
      </c>
      <c r="AB22" s="18" t="str">
        <f t="shared" si="2"/>
        <v>BANCO SERFINANZA S.A               860043186</v>
      </c>
      <c r="AC22" s="19"/>
      <c r="AD22" s="20" t="s">
        <v>79</v>
      </c>
      <c r="AE22" s="6"/>
      <c r="AF22" s="7"/>
      <c r="AG22" s="7"/>
    </row>
    <row r="23" spans="1:33" ht="15.75" x14ac:dyDescent="0.25">
      <c r="A23" s="57"/>
      <c r="B23" s="45"/>
      <c r="C23" s="46"/>
      <c r="D23" s="46"/>
      <c r="E23" s="47"/>
      <c r="F23" s="48"/>
      <c r="G23" s="49"/>
      <c r="H23" s="50"/>
      <c r="I23" s="50"/>
      <c r="J23" s="51"/>
      <c r="K23" s="51"/>
      <c r="L23" s="52"/>
      <c r="M23" s="53"/>
      <c r="N23" s="54"/>
      <c r="O23" s="52"/>
      <c r="P23" s="46"/>
      <c r="Q23" s="55" t="s">
        <v>56</v>
      </c>
      <c r="R23" s="56"/>
      <c r="S23" s="56"/>
      <c r="T23" s="61"/>
      <c r="U23" s="8" t="s">
        <v>80</v>
      </c>
      <c r="V23" s="6"/>
      <c r="W23" s="15">
        <f t="shared" si="0"/>
        <v>860509022</v>
      </c>
      <c r="X23" s="16">
        <v>8605090229</v>
      </c>
      <c r="Y23" s="17" t="s">
        <v>81</v>
      </c>
      <c r="Z23" s="18">
        <v>83</v>
      </c>
      <c r="AA23" s="18">
        <f t="shared" si="1"/>
        <v>860509022</v>
      </c>
      <c r="AB23" s="18" t="str">
        <f t="shared" si="2"/>
        <v>FINANCIERA DE DESARROLLO NACIONAL S.A.               860509022</v>
      </c>
      <c r="AC23" s="19"/>
      <c r="AD23" s="20" t="s">
        <v>82</v>
      </c>
      <c r="AE23" s="6"/>
      <c r="AF23" s="7"/>
      <c r="AG23" s="7"/>
    </row>
    <row r="24" spans="1:33" ht="15.75" x14ac:dyDescent="0.25">
      <c r="A24" s="57"/>
      <c r="B24" s="45"/>
      <c r="C24" s="46"/>
      <c r="D24" s="46"/>
      <c r="E24" s="47"/>
      <c r="F24" s="48"/>
      <c r="G24" s="49"/>
      <c r="H24" s="50"/>
      <c r="I24" s="50"/>
      <c r="J24" s="51"/>
      <c r="K24" s="51"/>
      <c r="L24" s="52"/>
      <c r="M24" s="53"/>
      <c r="N24" s="54"/>
      <c r="O24" s="52"/>
      <c r="P24" s="46"/>
      <c r="Q24" s="55" t="s">
        <v>56</v>
      </c>
      <c r="R24" s="56"/>
      <c r="S24" s="56"/>
      <c r="T24" s="2"/>
      <c r="U24" s="14" t="s">
        <v>83</v>
      </c>
      <c r="V24" s="6"/>
      <c r="W24" s="15">
        <f t="shared" si="0"/>
        <v>900114346</v>
      </c>
      <c r="X24" s="16">
        <v>9001143468</v>
      </c>
      <c r="Y24" s="17" t="s">
        <v>84</v>
      </c>
      <c r="Z24" s="18">
        <v>101</v>
      </c>
      <c r="AA24" s="18">
        <f t="shared" si="1"/>
        <v>900114346</v>
      </c>
      <c r="AB24" s="18" t="str">
        <f t="shared" si="2"/>
        <v>BANCO J.P. MORGAN COLOMBIA S.A.               900114346</v>
      </c>
      <c r="AC24" s="19"/>
      <c r="AD24" s="20" t="s">
        <v>85</v>
      </c>
      <c r="AE24" s="6"/>
      <c r="AF24" s="7"/>
      <c r="AG24" s="7"/>
    </row>
    <row r="25" spans="1:33" ht="16.5" thickBot="1" x14ac:dyDescent="0.3">
      <c r="A25" s="57"/>
      <c r="B25" s="45"/>
      <c r="C25" s="46"/>
      <c r="D25" s="46"/>
      <c r="E25" s="47"/>
      <c r="F25" s="48"/>
      <c r="G25" s="49"/>
      <c r="H25" s="50"/>
      <c r="I25" s="50"/>
      <c r="J25" s="51"/>
      <c r="K25" s="51"/>
      <c r="L25" s="52"/>
      <c r="M25" s="53"/>
      <c r="N25" s="54"/>
      <c r="O25" s="52"/>
      <c r="P25" s="46"/>
      <c r="Q25" s="55" t="s">
        <v>56</v>
      </c>
      <c r="R25" s="56"/>
      <c r="S25" s="56"/>
      <c r="T25" s="2"/>
      <c r="U25" s="21" t="s">
        <v>86</v>
      </c>
      <c r="V25" s="6"/>
      <c r="W25" s="15">
        <f t="shared" si="0"/>
        <v>800096329</v>
      </c>
      <c r="X25" s="16">
        <v>8000963291</v>
      </c>
      <c r="Y25" s="17" t="s">
        <v>87</v>
      </c>
      <c r="Z25" s="18">
        <v>222</v>
      </c>
      <c r="AA25" s="18">
        <f t="shared" si="1"/>
        <v>800096329</v>
      </c>
      <c r="AB25" s="18" t="str">
        <f t="shared" si="2"/>
        <v>FINANCIERA DE DESARROLLO TERRITORIAL S.A. FINDETER               800096329</v>
      </c>
      <c r="AC25" s="19"/>
      <c r="AD25" s="20" t="s">
        <v>88</v>
      </c>
      <c r="AE25" s="6"/>
      <c r="AF25" s="7"/>
      <c r="AG25" s="7"/>
    </row>
    <row r="26" spans="1:33" ht="15.75" x14ac:dyDescent="0.25">
      <c r="A26" s="57"/>
      <c r="B26" s="45"/>
      <c r="C26" s="46"/>
      <c r="D26" s="46"/>
      <c r="E26" s="47"/>
      <c r="F26" s="48"/>
      <c r="G26" s="49"/>
      <c r="H26" s="50"/>
      <c r="I26" s="50"/>
      <c r="J26" s="51"/>
      <c r="K26" s="51"/>
      <c r="L26" s="52"/>
      <c r="M26" s="53"/>
      <c r="N26" s="54"/>
      <c r="O26" s="52"/>
      <c r="P26" s="46"/>
      <c r="Q26" s="55" t="s">
        <v>56</v>
      </c>
      <c r="R26" s="56"/>
      <c r="S26" s="56"/>
      <c r="T26" s="2"/>
      <c r="U26" s="6"/>
      <c r="V26" s="6"/>
      <c r="W26" s="15">
        <f t="shared" si="0"/>
        <v>901491551</v>
      </c>
      <c r="X26" s="16">
        <v>9014915510</v>
      </c>
      <c r="Y26" s="17" t="s">
        <v>89</v>
      </c>
      <c r="Z26" s="18">
        <v>223</v>
      </c>
      <c r="AA26" s="18">
        <f t="shared" si="1"/>
        <v>901491551</v>
      </c>
      <c r="AB26" s="18" t="str">
        <f t="shared" si="2"/>
        <v>BANCO BTG PACTUAL COLOMBIA S.A.               901491551</v>
      </c>
      <c r="AC26" s="19"/>
      <c r="AD26" s="20" t="s">
        <v>90</v>
      </c>
      <c r="AE26" s="6"/>
      <c r="AF26" s="7"/>
      <c r="AG26" s="7"/>
    </row>
    <row r="27" spans="1:33" ht="15.75" x14ac:dyDescent="0.25">
      <c r="A27" s="57"/>
      <c r="B27" s="45"/>
      <c r="C27" s="46"/>
      <c r="D27" s="46"/>
      <c r="E27" s="47"/>
      <c r="F27" s="48"/>
      <c r="G27" s="49"/>
      <c r="H27" s="50"/>
      <c r="I27" s="50"/>
      <c r="J27" s="51"/>
      <c r="K27" s="51"/>
      <c r="L27" s="52"/>
      <c r="M27" s="53"/>
      <c r="N27" s="54"/>
      <c r="O27" s="52"/>
      <c r="P27" s="46"/>
      <c r="Q27" s="55" t="s">
        <v>56</v>
      </c>
      <c r="R27" s="56"/>
      <c r="S27" s="56"/>
      <c r="T27" s="2"/>
      <c r="U27" s="6"/>
      <c r="V27" s="6"/>
      <c r="W27" s="15">
        <f t="shared" si="0"/>
        <v>890927034</v>
      </c>
      <c r="X27" s="16">
        <v>8909270349</v>
      </c>
      <c r="Y27" s="17" t="s">
        <v>91</v>
      </c>
      <c r="Z27" s="18">
        <v>253</v>
      </c>
      <c r="AA27" s="18">
        <f t="shared" si="1"/>
        <v>890927034</v>
      </c>
      <c r="AB27" s="18" t="str">
        <f t="shared" si="2"/>
        <v>COLTEFINANCIERA S.A. COMPAÑÍA DE FINANCIAMIENTO               890927034</v>
      </c>
      <c r="AC27" s="19"/>
      <c r="AD27" s="20" t="s">
        <v>92</v>
      </c>
      <c r="AE27" s="6"/>
      <c r="AF27" s="7"/>
      <c r="AG27" s="7"/>
    </row>
    <row r="28" spans="1:33" ht="15.75" x14ac:dyDescent="0.25">
      <c r="A28" s="57"/>
      <c r="B28" s="45"/>
      <c r="C28" s="46"/>
      <c r="D28" s="46"/>
      <c r="E28" s="47"/>
      <c r="F28" s="48"/>
      <c r="G28" s="49"/>
      <c r="H28" s="50"/>
      <c r="I28" s="50"/>
      <c r="J28" s="51"/>
      <c r="K28" s="51"/>
      <c r="L28" s="52"/>
      <c r="M28" s="53"/>
      <c r="N28" s="54"/>
      <c r="O28" s="52"/>
      <c r="P28" s="46"/>
      <c r="Q28" s="55" t="s">
        <v>56</v>
      </c>
      <c r="R28" s="56"/>
      <c r="S28" s="56"/>
      <c r="T28" s="2"/>
      <c r="U28" s="6"/>
      <c r="V28" s="6"/>
      <c r="W28" s="15">
        <f t="shared" si="0"/>
        <v>890200756</v>
      </c>
      <c r="X28" s="16">
        <v>8902007567</v>
      </c>
      <c r="Y28" s="17" t="s">
        <v>93</v>
      </c>
      <c r="Z28" s="18">
        <v>269</v>
      </c>
      <c r="AA28" s="18">
        <f t="shared" si="1"/>
        <v>890200756</v>
      </c>
      <c r="AB28" s="18" t="str">
        <f t="shared" si="2"/>
        <v>BANCO PICHINCHA               890200756</v>
      </c>
      <c r="AC28" s="19"/>
      <c r="AD28" s="20" t="s">
        <v>94</v>
      </c>
      <c r="AE28" s="6"/>
      <c r="AF28" s="7"/>
      <c r="AG28" s="7"/>
    </row>
    <row r="29" spans="1:33" ht="15.75" x14ac:dyDescent="0.25">
      <c r="A29" s="57"/>
      <c r="B29" s="45"/>
      <c r="C29" s="46"/>
      <c r="D29" s="46"/>
      <c r="E29" s="47"/>
      <c r="F29" s="48"/>
      <c r="G29" s="49"/>
      <c r="H29" s="50"/>
      <c r="I29" s="50"/>
      <c r="J29" s="51"/>
      <c r="K29" s="51"/>
      <c r="L29" s="52"/>
      <c r="M29" s="53"/>
      <c r="N29" s="54"/>
      <c r="O29" s="52"/>
      <c r="P29" s="46"/>
      <c r="Q29" s="55" t="s">
        <v>56</v>
      </c>
      <c r="R29" s="56"/>
      <c r="S29" s="56"/>
      <c r="T29" s="2"/>
      <c r="U29" s="6"/>
      <c r="V29" s="6"/>
      <c r="W29" s="15">
        <f t="shared" si="0"/>
        <v>860006797</v>
      </c>
      <c r="X29" s="16">
        <v>8600067979</v>
      </c>
      <c r="Y29" s="17" t="s">
        <v>95</v>
      </c>
      <c r="Z29" s="18">
        <v>303</v>
      </c>
      <c r="AA29" s="18">
        <f t="shared" si="1"/>
        <v>860006797</v>
      </c>
      <c r="AB29" s="18" t="str">
        <f t="shared" si="2"/>
        <v>BANCO UNIÓN S.A.               860006797</v>
      </c>
      <c r="AC29" s="19"/>
      <c r="AD29" s="20" t="s">
        <v>96</v>
      </c>
      <c r="AE29" s="6"/>
      <c r="AF29" s="7"/>
      <c r="AG29" s="7"/>
    </row>
    <row r="30" spans="1:33" ht="15.75" x14ac:dyDescent="0.25">
      <c r="A30" s="57"/>
      <c r="B30" s="45"/>
      <c r="C30" s="46"/>
      <c r="D30" s="46"/>
      <c r="E30" s="47"/>
      <c r="F30" s="58"/>
      <c r="G30" s="49"/>
      <c r="H30" s="50"/>
      <c r="I30" s="50"/>
      <c r="J30" s="51"/>
      <c r="K30" s="51"/>
      <c r="L30" s="52"/>
      <c r="M30" s="53"/>
      <c r="N30" s="54"/>
      <c r="O30" s="52"/>
      <c r="P30" s="46"/>
      <c r="Q30" s="55" t="s">
        <v>56</v>
      </c>
      <c r="R30" s="56"/>
      <c r="S30" s="56"/>
      <c r="T30" s="2"/>
      <c r="U30" s="6"/>
      <c r="V30" s="6"/>
      <c r="W30" s="15">
        <f t="shared" si="0"/>
        <v>900408537</v>
      </c>
      <c r="X30" s="16">
        <v>9004085370</v>
      </c>
      <c r="Y30" s="17" t="s">
        <v>97</v>
      </c>
      <c r="Z30" s="18">
        <v>327</v>
      </c>
      <c r="AA30" s="18">
        <f t="shared" si="1"/>
        <v>900408537</v>
      </c>
      <c r="AB30" s="18" t="str">
        <f t="shared" si="2"/>
        <v>BNP PARIBAS COLOMBIA CORPORACIÓN FINANCIERA S.A.               900408537</v>
      </c>
      <c r="AC30" s="19"/>
      <c r="AD30" s="20" t="s">
        <v>98</v>
      </c>
      <c r="AE30" s="6"/>
      <c r="AF30" s="7"/>
      <c r="AG30" s="7"/>
    </row>
    <row r="31" spans="1:33" ht="15.75" x14ac:dyDescent="0.25">
      <c r="A31" s="57"/>
      <c r="B31" s="45"/>
      <c r="C31" s="46"/>
      <c r="D31" s="46"/>
      <c r="E31" s="47"/>
      <c r="F31" s="48"/>
      <c r="G31" s="49"/>
      <c r="H31" s="50"/>
      <c r="I31" s="50"/>
      <c r="J31" s="51"/>
      <c r="K31" s="51"/>
      <c r="L31" s="52"/>
      <c r="M31" s="53"/>
      <c r="N31" s="54"/>
      <c r="O31" s="52"/>
      <c r="P31" s="46"/>
      <c r="Q31" s="55" t="s">
        <v>56</v>
      </c>
      <c r="R31" s="56"/>
      <c r="S31" s="56"/>
      <c r="T31" s="2"/>
      <c r="U31" s="6"/>
      <c r="V31" s="6"/>
      <c r="W31" s="15">
        <f t="shared" si="0"/>
        <v>900406472</v>
      </c>
      <c r="X31" s="16">
        <v>9004064721</v>
      </c>
      <c r="Y31" s="17" t="s">
        <v>99</v>
      </c>
      <c r="Z31" s="18">
        <v>331</v>
      </c>
      <c r="AA31" s="18">
        <f t="shared" si="1"/>
        <v>900406472</v>
      </c>
      <c r="AB31" s="18" t="str">
        <f t="shared" si="2"/>
        <v>CREDIFAMILIA CF               900406472</v>
      </c>
      <c r="AC31" s="19"/>
      <c r="AD31" s="20" t="s">
        <v>100</v>
      </c>
      <c r="AE31" s="6"/>
      <c r="AF31" s="7"/>
      <c r="AG31" s="7"/>
    </row>
    <row r="32" spans="1:33" ht="15.75" x14ac:dyDescent="0.25">
      <c r="A32" s="57"/>
      <c r="B32" s="45"/>
      <c r="C32" s="46"/>
      <c r="D32" s="46"/>
      <c r="E32" s="47"/>
      <c r="F32" s="48"/>
      <c r="G32" s="49"/>
      <c r="H32" s="50"/>
      <c r="I32" s="50"/>
      <c r="J32" s="51"/>
      <c r="K32" s="51"/>
      <c r="L32" s="52"/>
      <c r="M32" s="53"/>
      <c r="N32" s="54"/>
      <c r="O32" s="52"/>
      <c r="P32" s="46"/>
      <c r="Q32" s="55" t="s">
        <v>56</v>
      </c>
      <c r="R32" s="56"/>
      <c r="S32" s="56"/>
      <c r="T32" s="2"/>
      <c r="U32" s="6"/>
      <c r="V32" s="6"/>
      <c r="W32" s="15">
        <f t="shared" si="0"/>
        <v>890981395</v>
      </c>
      <c r="X32" s="16">
        <v>8909813951</v>
      </c>
      <c r="Y32" s="17" t="s">
        <v>101</v>
      </c>
      <c r="Z32" s="18">
        <v>400</v>
      </c>
      <c r="AA32" s="18">
        <f t="shared" si="1"/>
        <v>890981395</v>
      </c>
      <c r="AB32" s="18" t="str">
        <f t="shared" si="2"/>
        <v>CONFIAR - COOPERATIVA FINANCIERA               890981395</v>
      </c>
      <c r="AC32" s="19"/>
      <c r="AD32" s="20" t="s">
        <v>102</v>
      </c>
      <c r="AE32" s="6"/>
      <c r="AF32" s="7"/>
      <c r="AG32" s="7"/>
    </row>
    <row r="33" spans="1:33" ht="15.75" x14ac:dyDescent="0.25">
      <c r="A33" s="57"/>
      <c r="B33" s="45"/>
      <c r="C33" s="46"/>
      <c r="D33" s="46"/>
      <c r="E33" s="47"/>
      <c r="F33" s="48"/>
      <c r="G33" s="49"/>
      <c r="H33" s="50"/>
      <c r="I33" s="50"/>
      <c r="J33" s="51"/>
      <c r="K33" s="51"/>
      <c r="L33" s="52"/>
      <c r="M33" s="53"/>
      <c r="N33" s="54"/>
      <c r="O33" s="52"/>
      <c r="P33" s="46"/>
      <c r="Q33" s="55" t="s">
        <v>56</v>
      </c>
      <c r="R33" s="56"/>
      <c r="S33" s="56"/>
      <c r="T33" s="2"/>
      <c r="U33" s="6"/>
      <c r="V33" s="6"/>
      <c r="W33" s="15">
        <f t="shared" si="0"/>
        <v>860068182</v>
      </c>
      <c r="X33" s="16">
        <v>8600681825</v>
      </c>
      <c r="Y33" s="17" t="s">
        <v>103</v>
      </c>
      <c r="Z33" s="18">
        <v>501</v>
      </c>
      <c r="AA33" s="18">
        <f t="shared" si="1"/>
        <v>860068182</v>
      </c>
      <c r="AB33" s="18" t="str">
        <f t="shared" si="2"/>
        <v>CREDICORP CAPITAL COLOMBIA S.A.               860068182</v>
      </c>
      <c r="AC33" s="19"/>
      <c r="AD33" s="20" t="s">
        <v>104</v>
      </c>
      <c r="AE33" s="6"/>
      <c r="AF33" s="7"/>
      <c r="AG33" s="7"/>
    </row>
    <row r="34" spans="1:33" ht="15.75" x14ac:dyDescent="0.25">
      <c r="A34" s="57"/>
      <c r="B34" s="45"/>
      <c r="C34" s="46"/>
      <c r="D34" s="46"/>
      <c r="E34" s="47"/>
      <c r="F34" s="48"/>
      <c r="G34" s="49"/>
      <c r="H34" s="50"/>
      <c r="I34" s="50"/>
      <c r="J34" s="51"/>
      <c r="K34" s="51"/>
      <c r="L34" s="52"/>
      <c r="M34" s="53"/>
      <c r="N34" s="54"/>
      <c r="O34" s="52"/>
      <c r="P34" s="46"/>
      <c r="Q34" s="55" t="s">
        <v>56</v>
      </c>
      <c r="R34" s="56"/>
      <c r="S34" s="56"/>
      <c r="T34" s="2"/>
      <c r="U34" s="6"/>
      <c r="V34" s="6"/>
      <c r="W34" s="15">
        <f t="shared" si="0"/>
        <v>900182389</v>
      </c>
      <c r="X34" s="16">
        <v>9001823894</v>
      </c>
      <c r="Y34" s="17" t="s">
        <v>105</v>
      </c>
      <c r="Z34" s="18">
        <v>504</v>
      </c>
      <c r="AA34" s="18">
        <f t="shared" si="1"/>
        <v>900182389</v>
      </c>
      <c r="AB34" s="18" t="str">
        <f t="shared" si="2"/>
        <v>CÁMARA DE RIESGO CENTRAL DE CONTRAPARTE COLOMBIA               900182389</v>
      </c>
      <c r="AC34" s="19"/>
      <c r="AD34" s="20" t="s">
        <v>106</v>
      </c>
      <c r="AE34" s="6"/>
      <c r="AF34" s="7"/>
      <c r="AG34" s="7"/>
    </row>
    <row r="35" spans="1:33" ht="15.75" x14ac:dyDescent="0.25">
      <c r="A35" s="57"/>
      <c r="B35" s="45"/>
      <c r="C35" s="46"/>
      <c r="D35" s="46"/>
      <c r="E35" s="47"/>
      <c r="F35" s="48"/>
      <c r="G35" s="49"/>
      <c r="H35" s="50"/>
      <c r="I35" s="50"/>
      <c r="J35" s="51"/>
      <c r="K35" s="51"/>
      <c r="L35" s="52"/>
      <c r="M35" s="53"/>
      <c r="N35" s="54"/>
      <c r="O35" s="52"/>
      <c r="P35" s="46"/>
      <c r="Q35" s="55" t="s">
        <v>56</v>
      </c>
      <c r="R35" s="56"/>
      <c r="S35" s="56"/>
      <c r="T35" s="2"/>
      <c r="U35" s="6"/>
      <c r="V35" s="6"/>
      <c r="W35" s="15">
        <f t="shared" si="0"/>
        <v>860079174</v>
      </c>
      <c r="X35" s="16">
        <v>8600791743</v>
      </c>
      <c r="Y35" s="17" t="s">
        <v>107</v>
      </c>
      <c r="Z35" s="18">
        <v>509</v>
      </c>
      <c r="AA35" s="18">
        <f t="shared" si="1"/>
        <v>860079174</v>
      </c>
      <c r="AB35" s="18" t="str">
        <f t="shared" si="2"/>
        <v>CORREDORES DAVIVIENDA S.A. COMISIONISTA DE BOLSA               860079174</v>
      </c>
      <c r="AC35" s="19"/>
      <c r="AD35" s="20" t="s">
        <v>108</v>
      </c>
      <c r="AE35" s="6"/>
      <c r="AF35" s="7"/>
      <c r="AG35" s="7"/>
    </row>
    <row r="36" spans="1:33" ht="15.75" x14ac:dyDescent="0.25">
      <c r="A36" s="57"/>
      <c r="B36" s="45"/>
      <c r="C36" s="46"/>
      <c r="D36" s="46"/>
      <c r="E36" s="47"/>
      <c r="F36" s="48"/>
      <c r="G36" s="49"/>
      <c r="H36" s="50"/>
      <c r="I36" s="50"/>
      <c r="J36" s="51"/>
      <c r="K36" s="51"/>
      <c r="L36" s="52"/>
      <c r="M36" s="53"/>
      <c r="N36" s="54"/>
      <c r="O36" s="52"/>
      <c r="P36" s="46"/>
      <c r="Q36" s="55" t="s">
        <v>56</v>
      </c>
      <c r="R36" s="56"/>
      <c r="S36" s="56"/>
      <c r="T36" s="2"/>
      <c r="U36" s="6"/>
      <c r="V36" s="6"/>
      <c r="W36" s="15">
        <f t="shared" si="0"/>
        <v>860071562</v>
      </c>
      <c r="X36" s="16">
        <v>8600715621</v>
      </c>
      <c r="Y36" s="17" t="s">
        <v>109</v>
      </c>
      <c r="Z36" s="18">
        <v>510</v>
      </c>
      <c r="AA36" s="18">
        <f t="shared" si="1"/>
        <v>860071562</v>
      </c>
      <c r="AB36" s="18" t="str">
        <f t="shared" si="2"/>
        <v>ACCIONES Y VALORES S.A. COMISIONISTA DE BOLSA               860071562</v>
      </c>
      <c r="AC36" s="19"/>
      <c r="AD36" s="20" t="s">
        <v>110</v>
      </c>
      <c r="AE36" s="6"/>
      <c r="AF36" s="7"/>
      <c r="AG36" s="7"/>
    </row>
    <row r="37" spans="1:33" ht="15.75" x14ac:dyDescent="0.25">
      <c r="A37" s="62"/>
      <c r="B37" s="45"/>
      <c r="C37" s="46"/>
      <c r="D37" s="46"/>
      <c r="E37" s="47"/>
      <c r="F37" s="48"/>
      <c r="G37" s="49"/>
      <c r="H37" s="50"/>
      <c r="I37" s="50"/>
      <c r="J37" s="51"/>
      <c r="K37" s="51"/>
      <c r="L37" s="52"/>
      <c r="M37" s="53"/>
      <c r="N37" s="54"/>
      <c r="O37" s="52"/>
      <c r="P37" s="46"/>
      <c r="Q37" s="55" t="s">
        <v>56</v>
      </c>
      <c r="R37" s="56"/>
      <c r="S37" s="56"/>
      <c r="T37" s="2"/>
      <c r="U37" s="6"/>
      <c r="V37" s="6"/>
      <c r="W37" s="15">
        <f t="shared" si="0"/>
        <v>860000185</v>
      </c>
      <c r="X37" s="16">
        <v>8600001854</v>
      </c>
      <c r="Y37" s="17" t="s">
        <v>111</v>
      </c>
      <c r="Z37" s="18">
        <v>513</v>
      </c>
      <c r="AA37" s="18">
        <f t="shared" si="1"/>
        <v>860000185</v>
      </c>
      <c r="AB37" s="18" t="str">
        <f t="shared" si="2"/>
        <v>ALIANZA VALORES - COMISIONISTA DE BOLSA S.A.               860000185</v>
      </c>
      <c r="AC37" s="19"/>
      <c r="AD37" s="20" t="s">
        <v>112</v>
      </c>
      <c r="AE37" s="6"/>
      <c r="AF37" s="7"/>
      <c r="AG37" s="7"/>
    </row>
    <row r="38" spans="1:33" ht="16.5" thickBot="1" x14ac:dyDescent="0.3">
      <c r="A38" s="62"/>
      <c r="B38" s="45"/>
      <c r="C38" s="46"/>
      <c r="D38" s="46"/>
      <c r="E38" s="47"/>
      <c r="F38" s="48"/>
      <c r="G38" s="49"/>
      <c r="H38" s="50"/>
      <c r="I38" s="50"/>
      <c r="J38" s="51"/>
      <c r="K38" s="51"/>
      <c r="L38" s="52"/>
      <c r="M38" s="53"/>
      <c r="N38" s="54"/>
      <c r="O38" s="52"/>
      <c r="P38" s="46"/>
      <c r="Q38" s="55" t="s">
        <v>56</v>
      </c>
      <c r="R38" s="56"/>
      <c r="S38" s="56"/>
      <c r="T38" s="2"/>
      <c r="U38" s="6"/>
      <c r="V38" s="6"/>
      <c r="W38" s="15">
        <f t="shared" si="0"/>
        <v>800128735</v>
      </c>
      <c r="X38" s="16">
        <v>8001287358</v>
      </c>
      <c r="Y38" s="17" t="s">
        <v>113</v>
      </c>
      <c r="Z38" s="18">
        <v>517</v>
      </c>
      <c r="AA38" s="18">
        <f t="shared" si="1"/>
        <v>800128735</v>
      </c>
      <c r="AB38" s="18" t="str">
        <f t="shared" si="2"/>
        <v>VALORES BANCOLOMBIA S.A COMISIONISTA DE BOLSA               800128735</v>
      </c>
      <c r="AC38" s="19"/>
      <c r="AD38" s="63" t="s">
        <v>114</v>
      </c>
      <c r="AE38" s="6"/>
      <c r="AF38" s="7"/>
      <c r="AG38" s="7"/>
    </row>
    <row r="39" spans="1:33" ht="15.75" x14ac:dyDescent="0.25">
      <c r="A39" s="62"/>
      <c r="B39" s="45"/>
      <c r="C39" s="46"/>
      <c r="D39" s="46"/>
      <c r="E39" s="47"/>
      <c r="F39" s="48"/>
      <c r="G39" s="49"/>
      <c r="H39" s="50"/>
      <c r="I39" s="50"/>
      <c r="J39" s="51"/>
      <c r="K39" s="51"/>
      <c r="L39" s="52"/>
      <c r="M39" s="53"/>
      <c r="N39" s="54"/>
      <c r="O39" s="52"/>
      <c r="P39" s="46"/>
      <c r="Q39" s="55" t="s">
        <v>56</v>
      </c>
      <c r="R39" s="56"/>
      <c r="S39" s="56"/>
      <c r="T39" s="2"/>
      <c r="U39" s="6"/>
      <c r="V39" s="6"/>
      <c r="W39" s="15">
        <f t="shared" si="0"/>
        <v>890907157</v>
      </c>
      <c r="X39" s="16">
        <v>8909071570</v>
      </c>
      <c r="Y39" s="17" t="s">
        <v>115</v>
      </c>
      <c r="Z39" s="18">
        <v>529</v>
      </c>
      <c r="AA39" s="18">
        <f t="shared" si="1"/>
        <v>890907157</v>
      </c>
      <c r="AB39" s="18" t="str">
        <f t="shared" si="2"/>
        <v>BTG PACTUAL COLOMBIA S.A. COMISIONISTA DE BOLSA               890907157</v>
      </c>
      <c r="AC39" s="19"/>
      <c r="AD39" s="6"/>
      <c r="AE39" s="6"/>
      <c r="AF39" s="7"/>
      <c r="AG39" s="7"/>
    </row>
    <row r="40" spans="1:33" ht="15.75" x14ac:dyDescent="0.25">
      <c r="A40" s="62"/>
      <c r="B40" s="45"/>
      <c r="C40" s="46"/>
      <c r="D40" s="46"/>
      <c r="E40" s="47"/>
      <c r="F40" s="48"/>
      <c r="G40" s="49"/>
      <c r="H40" s="50"/>
      <c r="I40" s="50"/>
      <c r="J40" s="51"/>
      <c r="K40" s="51"/>
      <c r="L40" s="52"/>
      <c r="M40" s="53"/>
      <c r="N40" s="54"/>
      <c r="O40" s="52"/>
      <c r="P40" s="46"/>
      <c r="Q40" s="55" t="s">
        <v>56</v>
      </c>
      <c r="R40" s="56"/>
      <c r="S40" s="56"/>
      <c r="T40" s="2"/>
      <c r="U40" s="6"/>
      <c r="V40" s="6"/>
      <c r="W40" s="15">
        <f t="shared" si="0"/>
        <v>800203186</v>
      </c>
      <c r="X40" s="16">
        <v>8002031865</v>
      </c>
      <c r="Y40" s="17" t="s">
        <v>116</v>
      </c>
      <c r="Z40" s="18">
        <v>533</v>
      </c>
      <c r="AA40" s="18">
        <f t="shared" si="1"/>
        <v>800203186</v>
      </c>
      <c r="AB40" s="18" t="str">
        <f t="shared" si="2"/>
        <v>CASA DE BOLSA S.A. SOCIEDAD COMISIONISTA DE BOLSA               800203186</v>
      </c>
      <c r="AC40" s="19"/>
      <c r="AD40" s="6"/>
      <c r="AE40" s="6"/>
      <c r="AF40" s="7"/>
      <c r="AG40" s="7"/>
    </row>
    <row r="41" spans="1:33" ht="15.75" x14ac:dyDescent="0.25">
      <c r="A41" s="62"/>
      <c r="B41" s="45"/>
      <c r="C41" s="46"/>
      <c r="D41" s="46"/>
      <c r="E41" s="47"/>
      <c r="F41" s="48"/>
      <c r="G41" s="49"/>
      <c r="H41" s="50"/>
      <c r="I41" s="50"/>
      <c r="J41" s="51"/>
      <c r="K41" s="51"/>
      <c r="L41" s="52"/>
      <c r="M41" s="53"/>
      <c r="N41" s="54"/>
      <c r="O41" s="52"/>
      <c r="P41" s="46"/>
      <c r="Q41" s="55" t="s">
        <v>56</v>
      </c>
      <c r="R41" s="56"/>
      <c r="S41" s="56"/>
      <c r="T41" s="2"/>
      <c r="U41" s="6"/>
      <c r="V41" s="6"/>
      <c r="W41" s="15">
        <f t="shared" si="0"/>
        <v>830035217</v>
      </c>
      <c r="X41" s="16">
        <v>8300352173</v>
      </c>
      <c r="Y41" s="17" t="s">
        <v>117</v>
      </c>
      <c r="Z41" s="18">
        <v>535</v>
      </c>
      <c r="AA41" s="18">
        <f t="shared" si="1"/>
        <v>830035217</v>
      </c>
      <c r="AB41" s="18" t="str">
        <f t="shared" si="2"/>
        <v>ITAÚ COMISIONISTA DE BOLSA COLOMBIA S.A.               830035217</v>
      </c>
      <c r="AC41" s="19"/>
      <c r="AD41" s="6"/>
      <c r="AE41" s="6"/>
      <c r="AF41" s="7"/>
      <c r="AG41" s="7"/>
    </row>
    <row r="42" spans="1:33" ht="15.75" x14ac:dyDescent="0.25">
      <c r="A42" s="62"/>
      <c r="B42" s="45"/>
      <c r="C42" s="46"/>
      <c r="D42" s="46"/>
      <c r="E42" s="47"/>
      <c r="F42" s="48"/>
      <c r="G42" s="49"/>
      <c r="H42" s="50"/>
      <c r="I42" s="50"/>
      <c r="J42" s="51"/>
      <c r="K42" s="51"/>
      <c r="L42" s="52"/>
      <c r="M42" s="53"/>
      <c r="N42" s="54"/>
      <c r="O42" s="52"/>
      <c r="P42" s="46"/>
      <c r="Q42" s="55" t="s">
        <v>56</v>
      </c>
      <c r="R42" s="56"/>
      <c r="S42" s="56"/>
      <c r="T42" s="2"/>
      <c r="U42" s="6"/>
      <c r="V42" s="6"/>
      <c r="W42" s="15">
        <f t="shared" si="0"/>
        <v>900577140</v>
      </c>
      <c r="X42" s="16">
        <v>9005771404</v>
      </c>
      <c r="Y42" s="17" t="s">
        <v>118</v>
      </c>
      <c r="Z42" s="18">
        <v>536</v>
      </c>
      <c r="AA42" s="18">
        <f t="shared" si="1"/>
        <v>900577140</v>
      </c>
      <c r="AB42" s="18" t="str">
        <f t="shared" si="2"/>
        <v>LARRAÍN VIAL COLOMBIA S.A COMISIONISTA DE BOLSA               900577140</v>
      </c>
      <c r="AC42" s="19"/>
      <c r="AD42" s="6"/>
      <c r="AE42" s="6"/>
      <c r="AF42" s="7"/>
      <c r="AG42" s="7"/>
    </row>
    <row r="43" spans="1:33" ht="15.75" x14ac:dyDescent="0.25">
      <c r="A43" s="62"/>
      <c r="B43" s="45"/>
      <c r="C43" s="46"/>
      <c r="D43" s="46"/>
      <c r="E43" s="47"/>
      <c r="F43" s="48"/>
      <c r="G43" s="49"/>
      <c r="H43" s="50"/>
      <c r="I43" s="50"/>
      <c r="J43" s="51"/>
      <c r="K43" s="51"/>
      <c r="L43" s="52"/>
      <c r="M43" s="53"/>
      <c r="N43" s="54"/>
      <c r="O43" s="52"/>
      <c r="P43" s="46"/>
      <c r="Q43" s="55" t="s">
        <v>56</v>
      </c>
      <c r="R43" s="56"/>
      <c r="S43" s="56"/>
      <c r="T43" s="2"/>
      <c r="U43" s="6"/>
      <c r="V43" s="6"/>
      <c r="W43" s="15">
        <f t="shared" si="0"/>
        <v>830118120</v>
      </c>
      <c r="X43" s="16">
        <v>8301181205</v>
      </c>
      <c r="Y43" s="17" t="s">
        <v>119</v>
      </c>
      <c r="Z43" s="18">
        <v>537</v>
      </c>
      <c r="AA43" s="18">
        <f t="shared" si="1"/>
        <v>830118120</v>
      </c>
      <c r="AB43" s="18" t="str">
        <f t="shared" si="2"/>
        <v>SERVIVALORES GNB SUDAMERIS S.A.               830118120</v>
      </c>
      <c r="AC43" s="19"/>
      <c r="AD43" s="6"/>
      <c r="AE43" s="6"/>
      <c r="AF43" s="7"/>
      <c r="AG43" s="7"/>
    </row>
    <row r="44" spans="1:33" ht="15.75" x14ac:dyDescent="0.25">
      <c r="A44" s="62"/>
      <c r="B44" s="45"/>
      <c r="C44" s="46"/>
      <c r="D44" s="46"/>
      <c r="E44" s="47"/>
      <c r="F44" s="48"/>
      <c r="G44" s="49"/>
      <c r="H44" s="50"/>
      <c r="I44" s="50"/>
      <c r="J44" s="51"/>
      <c r="K44" s="51"/>
      <c r="L44" s="52"/>
      <c r="M44" s="53"/>
      <c r="N44" s="54"/>
      <c r="O44" s="52"/>
      <c r="P44" s="46"/>
      <c r="Q44" s="55" t="s">
        <v>56</v>
      </c>
      <c r="R44" s="56"/>
      <c r="S44" s="56"/>
      <c r="T44" s="2"/>
      <c r="U44" s="6"/>
      <c r="V44" s="6"/>
      <c r="W44" s="15">
        <f t="shared" si="0"/>
        <v>901077952</v>
      </c>
      <c r="X44" s="16">
        <v>9010779526</v>
      </c>
      <c r="Y44" s="17" t="s">
        <v>120</v>
      </c>
      <c r="Z44" s="18">
        <v>813</v>
      </c>
      <c r="AA44" s="18">
        <f t="shared" si="1"/>
        <v>901077952</v>
      </c>
      <c r="AB44" s="18" t="str">
        <f t="shared" si="2"/>
        <v>MOVII S.A               901077952</v>
      </c>
      <c r="AC44" s="19"/>
      <c r="AD44" s="6"/>
      <c r="AE44" s="6"/>
      <c r="AF44" s="7"/>
      <c r="AG44" s="7"/>
    </row>
    <row r="45" spans="1:33" ht="15.75" x14ac:dyDescent="0.25">
      <c r="A45" s="62"/>
      <c r="B45" s="45"/>
      <c r="C45" s="46"/>
      <c r="D45" s="46"/>
      <c r="E45" s="47"/>
      <c r="F45" s="48"/>
      <c r="G45" s="49"/>
      <c r="H45" s="50"/>
      <c r="I45" s="50"/>
      <c r="J45" s="51"/>
      <c r="K45" s="51"/>
      <c r="L45" s="52"/>
      <c r="M45" s="53"/>
      <c r="N45" s="54"/>
      <c r="O45" s="52"/>
      <c r="P45" s="46"/>
      <c r="Q45" s="55" t="s">
        <v>56</v>
      </c>
      <c r="R45" s="56"/>
      <c r="S45" s="56"/>
      <c r="T45" s="2"/>
      <c r="U45" s="6"/>
      <c r="V45" s="6"/>
      <c r="W45" s="15">
        <f t="shared" si="0"/>
        <v>901077411</v>
      </c>
      <c r="X45" s="16">
        <v>9010774113</v>
      </c>
      <c r="Y45" s="17" t="s">
        <v>121</v>
      </c>
      <c r="Z45" s="18">
        <v>814</v>
      </c>
      <c r="AA45" s="18">
        <f t="shared" si="1"/>
        <v>901077411</v>
      </c>
      <c r="AB45" s="18" t="str">
        <f t="shared" si="2"/>
        <v>PAGOS GDE S.A.               901077411</v>
      </c>
      <c r="AC45" s="19"/>
      <c r="AD45" s="6"/>
      <c r="AE45" s="6"/>
      <c r="AF45" s="7"/>
      <c r="AG45" s="7"/>
    </row>
    <row r="46" spans="1:33" ht="16.5" thickBot="1" x14ac:dyDescent="0.3">
      <c r="A46" s="62"/>
      <c r="B46" s="45"/>
      <c r="C46" s="46"/>
      <c r="D46" s="46"/>
      <c r="E46" s="47"/>
      <c r="F46" s="48"/>
      <c r="G46" s="49"/>
      <c r="H46" s="50"/>
      <c r="I46" s="50"/>
      <c r="J46" s="51"/>
      <c r="K46" s="51"/>
      <c r="L46" s="52"/>
      <c r="M46" s="53"/>
      <c r="N46" s="54"/>
      <c r="O46" s="52"/>
      <c r="P46" s="46"/>
      <c r="Q46" s="55" t="s">
        <v>56</v>
      </c>
      <c r="R46" s="56"/>
      <c r="S46" s="56"/>
      <c r="T46" s="2"/>
      <c r="U46" s="6"/>
      <c r="V46" s="6"/>
      <c r="W46" s="64">
        <f t="shared" si="0"/>
        <v>901429272</v>
      </c>
      <c r="X46" s="65">
        <v>9014292728</v>
      </c>
      <c r="Y46" s="66" t="s">
        <v>122</v>
      </c>
      <c r="Z46" s="67">
        <v>815</v>
      </c>
      <c r="AA46" s="67">
        <f t="shared" si="1"/>
        <v>901429272</v>
      </c>
      <c r="AB46" s="67" t="str">
        <f t="shared" si="2"/>
        <v>GLOBAL COLOMBIA 81 S.A.               901429272</v>
      </c>
      <c r="AC46" s="19"/>
      <c r="AD46" s="6"/>
      <c r="AE46" s="6"/>
      <c r="AF46" s="7"/>
      <c r="AG46" s="7"/>
    </row>
    <row r="47" spans="1:33" ht="15.75" x14ac:dyDescent="0.25">
      <c r="A47" s="62"/>
      <c r="B47" s="45"/>
      <c r="C47" s="46"/>
      <c r="D47" s="46"/>
      <c r="E47" s="47"/>
      <c r="F47" s="48"/>
      <c r="G47" s="49"/>
      <c r="H47" s="50"/>
      <c r="I47" s="50"/>
      <c r="J47" s="51"/>
      <c r="K47" s="51"/>
      <c r="L47" s="52"/>
      <c r="M47" s="53"/>
      <c r="N47" s="54"/>
      <c r="O47" s="52"/>
      <c r="P47" s="46"/>
      <c r="Q47" s="55" t="s">
        <v>56</v>
      </c>
      <c r="R47" s="56"/>
      <c r="S47" s="56"/>
      <c r="T47" s="2"/>
      <c r="U47" s="6"/>
      <c r="V47" s="6"/>
      <c r="W47" s="68">
        <v>890931609</v>
      </c>
      <c r="X47" s="69"/>
      <c r="Y47" s="70" t="s">
        <v>123</v>
      </c>
      <c r="Z47" s="71" t="e">
        <v>#N/A</v>
      </c>
      <c r="AA47" s="71">
        <f t="shared" si="1"/>
        <v>890931609</v>
      </c>
      <c r="AB47" s="71" t="str">
        <f t="shared" si="2"/>
        <v>ADCAP COLOMBIA S.A.               890931609</v>
      </c>
      <c r="AC47" s="19"/>
      <c r="AD47" s="6"/>
      <c r="AE47" s="6"/>
      <c r="AF47" s="7"/>
      <c r="AG47" s="7"/>
    </row>
    <row r="48" spans="1:33" ht="15.75" x14ac:dyDescent="0.25">
      <c r="A48" s="62"/>
      <c r="B48" s="45"/>
      <c r="C48" s="46"/>
      <c r="D48" s="46"/>
      <c r="E48" s="47"/>
      <c r="F48" s="48"/>
      <c r="G48" s="49"/>
      <c r="H48" s="50"/>
      <c r="I48" s="50"/>
      <c r="J48" s="51"/>
      <c r="K48" s="51"/>
      <c r="L48" s="52"/>
      <c r="M48" s="53"/>
      <c r="N48" s="54"/>
      <c r="O48" s="52"/>
      <c r="P48" s="46"/>
      <c r="Q48" s="55" t="s">
        <v>56</v>
      </c>
      <c r="R48" s="56"/>
      <c r="S48" s="56"/>
      <c r="T48" s="2"/>
      <c r="U48" s="6"/>
      <c r="V48" s="6"/>
      <c r="W48" s="72">
        <v>800019807</v>
      </c>
      <c r="X48" s="73"/>
      <c r="Y48" s="74" t="s">
        <v>124</v>
      </c>
      <c r="Z48" s="75" t="e">
        <v>#N/A</v>
      </c>
      <c r="AA48" s="75">
        <f t="shared" si="1"/>
        <v>800019807</v>
      </c>
      <c r="AB48" s="75" t="str">
        <f t="shared" si="2"/>
        <v>CIA. DE PROFESIONALES DE BOLSA S.A.                                   800019807</v>
      </c>
      <c r="AC48" s="19"/>
      <c r="AD48" s="6"/>
      <c r="AE48" s="6"/>
      <c r="AF48" s="7"/>
      <c r="AG48" s="7"/>
    </row>
    <row r="49" spans="1:33" ht="15.75" x14ac:dyDescent="0.25">
      <c r="A49" s="62"/>
      <c r="B49" s="45"/>
      <c r="C49" s="46"/>
      <c r="D49" s="46"/>
      <c r="E49" s="47"/>
      <c r="F49" s="48"/>
      <c r="G49" s="49"/>
      <c r="H49" s="50"/>
      <c r="I49" s="50"/>
      <c r="J49" s="51"/>
      <c r="K49" s="51"/>
      <c r="L49" s="52"/>
      <c r="M49" s="53"/>
      <c r="N49" s="54"/>
      <c r="O49" s="52"/>
      <c r="P49" s="46"/>
      <c r="Q49" s="55" t="s">
        <v>56</v>
      </c>
      <c r="R49" s="56"/>
      <c r="S49" s="56"/>
      <c r="T49" s="2"/>
      <c r="U49" s="6"/>
      <c r="V49" s="6"/>
      <c r="W49" s="72">
        <v>800235426</v>
      </c>
      <c r="X49" s="74"/>
      <c r="Y49" s="74" t="s">
        <v>125</v>
      </c>
      <c r="Z49" s="75" t="e">
        <v>#N/A</v>
      </c>
      <c r="AA49" s="75">
        <f t="shared" si="1"/>
        <v>800235426</v>
      </c>
      <c r="AB49" s="75" t="str">
        <f t="shared" si="2"/>
        <v>BANCA DE INVERSIÓN BANCOLOMBIA S.A.                800235426</v>
      </c>
      <c r="AC49" s="19"/>
      <c r="AD49" s="6"/>
      <c r="AE49" s="6"/>
      <c r="AF49" s="7"/>
      <c r="AG49" s="7"/>
    </row>
    <row r="50" spans="1:33" ht="15.75" x14ac:dyDescent="0.25">
      <c r="A50" s="62"/>
      <c r="B50" s="45"/>
      <c r="C50" s="46"/>
      <c r="D50" s="46"/>
      <c r="E50" s="47"/>
      <c r="F50" s="48"/>
      <c r="G50" s="49"/>
      <c r="H50" s="50"/>
      <c r="I50" s="50"/>
      <c r="J50" s="51"/>
      <c r="K50" s="51"/>
      <c r="L50" s="52"/>
      <c r="M50" s="53"/>
      <c r="N50" s="54"/>
      <c r="O50" s="52"/>
      <c r="P50" s="46"/>
      <c r="Q50" s="55" t="s">
        <v>56</v>
      </c>
      <c r="R50" s="56"/>
      <c r="S50" s="56"/>
      <c r="T50" s="2"/>
      <c r="U50" s="6"/>
      <c r="V50" s="6"/>
      <c r="W50" s="72">
        <v>800198644</v>
      </c>
      <c r="X50" s="74"/>
      <c r="Y50" s="74" t="s">
        <v>126</v>
      </c>
      <c r="Z50" s="75" t="e">
        <v>#N/A</v>
      </c>
      <c r="AA50" s="75">
        <f t="shared" si="1"/>
        <v>800198644</v>
      </c>
      <c r="AB50" s="75" t="str">
        <f t="shared" si="2"/>
        <v>F.C COLFONDOS               800198644</v>
      </c>
      <c r="AC50" s="19"/>
      <c r="AD50" s="6"/>
      <c r="AE50" s="6"/>
      <c r="AF50" s="7"/>
      <c r="AG50" s="7"/>
    </row>
    <row r="51" spans="1:33" ht="15.75" x14ac:dyDescent="0.25">
      <c r="A51" s="62"/>
      <c r="B51" s="45"/>
      <c r="C51" s="46"/>
      <c r="D51" s="46"/>
      <c r="E51" s="47"/>
      <c r="F51" s="48"/>
      <c r="G51" s="49"/>
      <c r="H51" s="50"/>
      <c r="I51" s="50"/>
      <c r="J51" s="51"/>
      <c r="K51" s="51"/>
      <c r="L51" s="52"/>
      <c r="M51" s="53"/>
      <c r="N51" s="54"/>
      <c r="O51" s="52"/>
      <c r="P51" s="46"/>
      <c r="Q51" s="55" t="s">
        <v>56</v>
      </c>
      <c r="R51" s="56"/>
      <c r="S51" s="56"/>
      <c r="T51" s="2"/>
      <c r="U51" s="6"/>
      <c r="V51" s="6"/>
      <c r="W51" s="72">
        <v>800170043</v>
      </c>
      <c r="X51" s="74"/>
      <c r="Y51" s="74" t="s">
        <v>127</v>
      </c>
      <c r="Z51" s="75" t="e">
        <v>#N/A</v>
      </c>
      <c r="AA51" s="75">
        <f t="shared" si="1"/>
        <v>800170043</v>
      </c>
      <c r="AB51" s="75" t="str">
        <f t="shared" si="2"/>
        <v>F.C PORVENIR               800170043</v>
      </c>
      <c r="AC51" s="19"/>
      <c r="AD51" s="6"/>
      <c r="AE51" s="6"/>
      <c r="AF51" s="7"/>
      <c r="AG51" s="7"/>
    </row>
    <row r="52" spans="1:33" ht="15.75" x14ac:dyDescent="0.25">
      <c r="A52" s="62"/>
      <c r="B52" s="45"/>
      <c r="C52" s="46"/>
      <c r="D52" s="46"/>
      <c r="E52" s="47"/>
      <c r="F52" s="48"/>
      <c r="G52" s="49"/>
      <c r="H52" s="50"/>
      <c r="I52" s="50"/>
      <c r="J52" s="51"/>
      <c r="K52" s="51"/>
      <c r="L52" s="52"/>
      <c r="M52" s="53"/>
      <c r="N52" s="54"/>
      <c r="O52" s="52"/>
      <c r="P52" s="46"/>
      <c r="Q52" s="55" t="s">
        <v>56</v>
      </c>
      <c r="R52" s="56"/>
      <c r="S52" s="56"/>
      <c r="T52" s="2"/>
      <c r="U52" s="6"/>
      <c r="V52" s="6"/>
      <c r="W52" s="72">
        <v>800170494</v>
      </c>
      <c r="X52" s="74"/>
      <c r="Y52" s="74" t="s">
        <v>128</v>
      </c>
      <c r="Z52" s="75" t="e">
        <v>#N/A</v>
      </c>
      <c r="AA52" s="75">
        <f t="shared" si="1"/>
        <v>800170494</v>
      </c>
      <c r="AB52" s="75" t="str">
        <f t="shared" si="2"/>
        <v>F.C PROTECCION               800170494</v>
      </c>
      <c r="AC52" s="19"/>
      <c r="AD52" s="6"/>
      <c r="AE52" s="6"/>
      <c r="AF52" s="7"/>
      <c r="AG52" s="7"/>
    </row>
    <row r="53" spans="1:33" ht="15.75" x14ac:dyDescent="0.25">
      <c r="A53" s="62"/>
      <c r="B53" s="45"/>
      <c r="C53" s="46"/>
      <c r="D53" s="46"/>
      <c r="E53" s="47"/>
      <c r="F53" s="48"/>
      <c r="G53" s="49"/>
      <c r="H53" s="50"/>
      <c r="I53" s="50"/>
      <c r="J53" s="51"/>
      <c r="K53" s="51"/>
      <c r="L53" s="52"/>
      <c r="M53" s="53"/>
      <c r="N53" s="54"/>
      <c r="O53" s="52"/>
      <c r="P53" s="46"/>
      <c r="Q53" s="55" t="s">
        <v>56</v>
      </c>
      <c r="R53" s="56"/>
      <c r="S53" s="56"/>
      <c r="T53" s="2"/>
      <c r="U53" s="6"/>
      <c r="V53" s="6"/>
      <c r="W53" s="72">
        <v>800184549</v>
      </c>
      <c r="X53" s="73"/>
      <c r="Y53" s="74" t="s">
        <v>129</v>
      </c>
      <c r="Z53" s="75" t="e">
        <v>#N/A</v>
      </c>
      <c r="AA53" s="75">
        <f t="shared" si="1"/>
        <v>800184549</v>
      </c>
      <c r="AB53" s="75" t="str">
        <f t="shared" si="2"/>
        <v>F.C SKANDIA               800184549</v>
      </c>
      <c r="AC53" s="19"/>
      <c r="AD53" s="6"/>
      <c r="AE53" s="6"/>
      <c r="AF53" s="7"/>
      <c r="AG53" s="7"/>
    </row>
    <row r="54" spans="1:33" ht="15.75" x14ac:dyDescent="0.25">
      <c r="A54" s="62"/>
      <c r="B54" s="45"/>
      <c r="C54" s="46"/>
      <c r="D54" s="46"/>
      <c r="E54" s="47"/>
      <c r="F54" s="48"/>
      <c r="G54" s="49"/>
      <c r="H54" s="50"/>
      <c r="I54" s="50"/>
      <c r="J54" s="51"/>
      <c r="K54" s="51"/>
      <c r="L54" s="52"/>
      <c r="M54" s="53"/>
      <c r="N54" s="54"/>
      <c r="O54" s="52"/>
      <c r="P54" s="46"/>
      <c r="Q54" s="55" t="s">
        <v>56</v>
      </c>
      <c r="R54" s="56"/>
      <c r="S54" s="56"/>
      <c r="T54" s="2"/>
      <c r="U54" s="6"/>
      <c r="V54" s="6"/>
      <c r="W54" s="72">
        <v>900391896</v>
      </c>
      <c r="X54" s="73"/>
      <c r="Y54" s="74" t="s">
        <v>130</v>
      </c>
      <c r="Z54" s="76" t="e">
        <v>#N/A</v>
      </c>
      <c r="AA54" s="76">
        <f t="shared" si="1"/>
        <v>900391896</v>
      </c>
      <c r="AB54" s="76" t="str">
        <f t="shared" si="2"/>
        <v>F.P.O COLFONDOS - CONSERVADOR               900391896</v>
      </c>
      <c r="AC54" s="19"/>
      <c r="AD54" s="6"/>
      <c r="AE54" s="6"/>
      <c r="AF54" s="7"/>
      <c r="AG54" s="7"/>
    </row>
    <row r="55" spans="1:33" ht="15.75" x14ac:dyDescent="0.25">
      <c r="A55" s="62"/>
      <c r="B55" s="45"/>
      <c r="C55" s="46"/>
      <c r="D55" s="46"/>
      <c r="E55" s="47"/>
      <c r="F55" s="48"/>
      <c r="G55" s="49"/>
      <c r="H55" s="50"/>
      <c r="I55" s="50"/>
      <c r="J55" s="51"/>
      <c r="K55" s="51"/>
      <c r="L55" s="52"/>
      <c r="M55" s="53"/>
      <c r="N55" s="54"/>
      <c r="O55" s="52"/>
      <c r="P55" s="46"/>
      <c r="Q55" s="55" t="s">
        <v>56</v>
      </c>
      <c r="R55" s="56"/>
      <c r="S55" s="56"/>
      <c r="T55" s="2"/>
      <c r="U55" s="6"/>
      <c r="V55" s="6"/>
      <c r="W55" s="72">
        <v>900391900</v>
      </c>
      <c r="X55" s="73"/>
      <c r="Y55" s="74" t="s">
        <v>131</v>
      </c>
      <c r="Z55" s="76" t="e">
        <v>#N/A</v>
      </c>
      <c r="AA55" s="76">
        <f t="shared" si="1"/>
        <v>900391900</v>
      </c>
      <c r="AB55" s="76" t="str">
        <f t="shared" si="2"/>
        <v>F.P.O COLFONDOS - MAYOR RIESGO               900391900</v>
      </c>
      <c r="AC55" s="19"/>
      <c r="AD55" s="6"/>
      <c r="AE55" s="6"/>
      <c r="AF55" s="7"/>
      <c r="AG55" s="7"/>
    </row>
    <row r="56" spans="1:33" ht="15.75" x14ac:dyDescent="0.25">
      <c r="A56" s="62"/>
      <c r="B56" s="45"/>
      <c r="C56" s="46"/>
      <c r="D56" s="46"/>
      <c r="E56" s="47"/>
      <c r="F56" s="48"/>
      <c r="G56" s="49"/>
      <c r="H56" s="50"/>
      <c r="I56" s="50"/>
      <c r="J56" s="51"/>
      <c r="K56" s="51"/>
      <c r="L56" s="52"/>
      <c r="M56" s="53"/>
      <c r="N56" s="54"/>
      <c r="O56" s="52"/>
      <c r="P56" s="46"/>
      <c r="Q56" s="55" t="s">
        <v>56</v>
      </c>
      <c r="R56" s="56"/>
      <c r="S56" s="56"/>
      <c r="T56" s="2"/>
      <c r="U56" s="6"/>
      <c r="V56" s="6"/>
      <c r="W56" s="72">
        <v>800227940</v>
      </c>
      <c r="X56" s="73"/>
      <c r="Y56" s="74" t="s">
        <v>132</v>
      </c>
      <c r="Z56" s="76" t="e">
        <v>#N/A</v>
      </c>
      <c r="AA56" s="76">
        <f t="shared" si="1"/>
        <v>800227940</v>
      </c>
      <c r="AB56" s="76" t="str">
        <f t="shared" si="2"/>
        <v>F.P.O COLFONDOS - MODERADO               800227940</v>
      </c>
      <c r="AC56" s="19"/>
      <c r="AD56" s="6"/>
      <c r="AE56" s="6"/>
      <c r="AF56" s="7"/>
      <c r="AG56" s="7"/>
    </row>
    <row r="57" spans="1:33" ht="15.75" x14ac:dyDescent="0.25">
      <c r="A57" s="62"/>
      <c r="B57" s="45"/>
      <c r="C57" s="46"/>
      <c r="D57" s="46"/>
      <c r="E57" s="47"/>
      <c r="F57" s="48"/>
      <c r="G57" s="49"/>
      <c r="H57" s="50"/>
      <c r="I57" s="50"/>
      <c r="J57" s="51"/>
      <c r="K57" s="51"/>
      <c r="L57" s="52"/>
      <c r="M57" s="53"/>
      <c r="N57" s="54"/>
      <c r="O57" s="52"/>
      <c r="P57" s="46"/>
      <c r="Q57" s="55" t="s">
        <v>56</v>
      </c>
      <c r="R57" s="56"/>
      <c r="S57" s="56"/>
      <c r="T57" s="2"/>
      <c r="U57" s="6"/>
      <c r="V57" s="6"/>
      <c r="W57" s="77">
        <v>900391901</v>
      </c>
      <c r="X57" s="73"/>
      <c r="Y57" s="74" t="s">
        <v>133</v>
      </c>
      <c r="Z57" s="76" t="e">
        <v>#N/A</v>
      </c>
      <c r="AA57" s="76">
        <f t="shared" si="1"/>
        <v>900391901</v>
      </c>
      <c r="AB57" s="76" t="str">
        <f t="shared" si="2"/>
        <v>F.P.O COLFONDOS - RETIRO PROGRAMADO               900391901</v>
      </c>
      <c r="AC57" s="19"/>
      <c r="AD57" s="6"/>
      <c r="AE57" s="6"/>
      <c r="AF57" s="7"/>
      <c r="AG57" s="7"/>
    </row>
    <row r="58" spans="1:33" ht="15.75" x14ac:dyDescent="0.25">
      <c r="A58" s="62"/>
      <c r="B58" s="45"/>
      <c r="C58" s="46"/>
      <c r="D58" s="46"/>
      <c r="E58" s="47"/>
      <c r="F58" s="48"/>
      <c r="G58" s="49"/>
      <c r="H58" s="50"/>
      <c r="I58" s="50"/>
      <c r="J58" s="51"/>
      <c r="K58" s="51"/>
      <c r="L58" s="52"/>
      <c r="M58" s="53"/>
      <c r="N58" s="54"/>
      <c r="O58" s="52"/>
      <c r="P58" s="46"/>
      <c r="Q58" s="55" t="s">
        <v>56</v>
      </c>
      <c r="R58" s="56"/>
      <c r="S58" s="56"/>
      <c r="T58" s="2"/>
      <c r="U58" s="6"/>
      <c r="V58" s="6"/>
      <c r="W58" s="77">
        <v>900387519</v>
      </c>
      <c r="X58" s="73"/>
      <c r="Y58" s="74" t="s">
        <v>134</v>
      </c>
      <c r="Z58" s="76" t="e">
        <v>#N/A</v>
      </c>
      <c r="AA58" s="76">
        <f t="shared" si="1"/>
        <v>900387519</v>
      </c>
      <c r="AB58" s="76" t="str">
        <f t="shared" si="2"/>
        <v>F.P.O PORVENIR - CONSERVADOR               900387519</v>
      </c>
      <c r="AC58" s="19"/>
      <c r="AD58" s="6"/>
      <c r="AE58" s="6"/>
      <c r="AF58" s="7"/>
      <c r="AG58" s="7"/>
    </row>
    <row r="59" spans="1:33" ht="15.75" x14ac:dyDescent="0.25">
      <c r="A59" s="62"/>
      <c r="B59" s="45"/>
      <c r="C59" s="46"/>
      <c r="D59" s="46"/>
      <c r="E59" s="47"/>
      <c r="F59" s="48"/>
      <c r="G59" s="49"/>
      <c r="H59" s="50"/>
      <c r="I59" s="50"/>
      <c r="J59" s="51"/>
      <c r="K59" s="51"/>
      <c r="L59" s="52"/>
      <c r="M59" s="53"/>
      <c r="N59" s="54"/>
      <c r="O59" s="52"/>
      <c r="P59" s="46"/>
      <c r="Q59" s="55" t="s">
        <v>56</v>
      </c>
      <c r="R59" s="56"/>
      <c r="S59" s="56"/>
      <c r="T59" s="2"/>
      <c r="U59" s="6"/>
      <c r="V59" s="6"/>
      <c r="W59" s="77">
        <v>900387526</v>
      </c>
      <c r="X59" s="73"/>
      <c r="Y59" s="74" t="s">
        <v>135</v>
      </c>
      <c r="Z59" s="76" t="e">
        <v>#N/A</v>
      </c>
      <c r="AA59" s="76">
        <f t="shared" si="1"/>
        <v>900387526</v>
      </c>
      <c r="AB59" s="76" t="str">
        <f t="shared" si="2"/>
        <v>F.P.O PORVENIR - MAYOR RIESGO               900387526</v>
      </c>
      <c r="AC59" s="19"/>
      <c r="AD59" s="6"/>
      <c r="AE59" s="6"/>
      <c r="AF59" s="7"/>
      <c r="AG59" s="7"/>
    </row>
    <row r="60" spans="1:33" ht="15.75" x14ac:dyDescent="0.25">
      <c r="A60" s="62"/>
      <c r="B60" s="45"/>
      <c r="C60" s="46"/>
      <c r="D60" s="46"/>
      <c r="E60" s="47"/>
      <c r="F60" s="48"/>
      <c r="G60" s="49"/>
      <c r="H60" s="50"/>
      <c r="I60" s="50"/>
      <c r="J60" s="51"/>
      <c r="K60" s="51"/>
      <c r="L60" s="52"/>
      <c r="M60" s="53"/>
      <c r="N60" s="54"/>
      <c r="O60" s="52"/>
      <c r="P60" s="46"/>
      <c r="Q60" s="55" t="s">
        <v>56</v>
      </c>
      <c r="R60" s="56"/>
      <c r="S60" s="56"/>
      <c r="T60" s="2"/>
      <c r="U60" s="6"/>
      <c r="V60" s="6"/>
      <c r="W60" s="77">
        <v>800224808</v>
      </c>
      <c r="X60" s="73"/>
      <c r="Y60" s="74" t="s">
        <v>136</v>
      </c>
      <c r="Z60" s="76" t="e">
        <v>#N/A</v>
      </c>
      <c r="AA60" s="76">
        <f t="shared" si="1"/>
        <v>800224808</v>
      </c>
      <c r="AB60" s="76" t="str">
        <f t="shared" si="2"/>
        <v>F.P.O PORVENIR - MODERADO               800224808</v>
      </c>
      <c r="AC60" s="19"/>
      <c r="AD60" s="6"/>
      <c r="AE60" s="6"/>
      <c r="AF60" s="7"/>
      <c r="AG60" s="7"/>
    </row>
    <row r="61" spans="1:33" ht="15.75" x14ac:dyDescent="0.25">
      <c r="A61" s="62"/>
      <c r="B61" s="45"/>
      <c r="C61" s="46"/>
      <c r="D61" s="46"/>
      <c r="E61" s="47"/>
      <c r="F61" s="48"/>
      <c r="G61" s="49"/>
      <c r="H61" s="50"/>
      <c r="I61" s="50"/>
      <c r="J61" s="51"/>
      <c r="K61" s="51"/>
      <c r="L61" s="52"/>
      <c r="M61" s="53"/>
      <c r="N61" s="54"/>
      <c r="O61" s="52"/>
      <c r="P61" s="46"/>
      <c r="Q61" s="55" t="s">
        <v>56</v>
      </c>
      <c r="R61" s="56"/>
      <c r="S61" s="56"/>
      <c r="T61" s="2"/>
      <c r="U61" s="6"/>
      <c r="V61" s="6"/>
      <c r="W61" s="77">
        <v>900394960</v>
      </c>
      <c r="X61" s="73"/>
      <c r="Y61" s="74" t="s">
        <v>137</v>
      </c>
      <c r="Z61" s="76" t="e">
        <v>#N/A</v>
      </c>
      <c r="AA61" s="76">
        <f t="shared" si="1"/>
        <v>900394960</v>
      </c>
      <c r="AB61" s="76" t="str">
        <f t="shared" si="2"/>
        <v>F.P.O PORVENIR - RETIRO PROGRAMADO               900394960</v>
      </c>
      <c r="AC61" s="19"/>
      <c r="AD61" s="6"/>
      <c r="AE61" s="6"/>
      <c r="AF61" s="7"/>
      <c r="AG61" s="7"/>
    </row>
    <row r="62" spans="1:33" ht="15.75" x14ac:dyDescent="0.25">
      <c r="A62" s="62"/>
      <c r="B62" s="45"/>
      <c r="C62" s="46"/>
      <c r="D62" s="46"/>
      <c r="E62" s="47"/>
      <c r="F62" s="48"/>
      <c r="G62" s="49"/>
      <c r="H62" s="50"/>
      <c r="I62" s="50"/>
      <c r="J62" s="51"/>
      <c r="K62" s="51"/>
      <c r="L62" s="52"/>
      <c r="M62" s="53"/>
      <c r="N62" s="54"/>
      <c r="O62" s="52"/>
      <c r="P62" s="46"/>
      <c r="Q62" s="55" t="s">
        <v>56</v>
      </c>
      <c r="R62" s="56"/>
      <c r="S62" s="56"/>
      <c r="T62" s="2"/>
      <c r="U62" s="6"/>
      <c r="V62" s="6"/>
      <c r="W62" s="77">
        <v>900379759</v>
      </c>
      <c r="X62" s="73"/>
      <c r="Y62" s="74" t="s">
        <v>138</v>
      </c>
      <c r="Z62" s="76" t="e">
        <v>#N/A</v>
      </c>
      <c r="AA62" s="76">
        <f t="shared" si="1"/>
        <v>900379759</v>
      </c>
      <c r="AB62" s="76" t="str">
        <f t="shared" si="2"/>
        <v>F.P.O PROTECCION - CONSERVADOR               900379759</v>
      </c>
      <c r="AC62" s="19"/>
      <c r="AD62" s="6"/>
      <c r="AE62" s="6"/>
      <c r="AF62" s="7"/>
      <c r="AG62" s="7"/>
    </row>
    <row r="63" spans="1:33" ht="15.75" x14ac:dyDescent="0.25">
      <c r="A63" s="62"/>
      <c r="B63" s="45"/>
      <c r="C63" s="46"/>
      <c r="D63" s="46"/>
      <c r="E63" s="47"/>
      <c r="F63" s="48"/>
      <c r="G63" s="49"/>
      <c r="H63" s="50"/>
      <c r="I63" s="50"/>
      <c r="J63" s="51"/>
      <c r="K63" s="51"/>
      <c r="L63" s="52"/>
      <c r="M63" s="53"/>
      <c r="N63" s="54"/>
      <c r="O63" s="52"/>
      <c r="P63" s="46"/>
      <c r="Q63" s="55" t="s">
        <v>56</v>
      </c>
      <c r="R63" s="56"/>
      <c r="S63" s="56"/>
      <c r="T63" s="2"/>
      <c r="U63" s="6"/>
      <c r="V63" s="6"/>
      <c r="W63" s="77">
        <v>900379896</v>
      </c>
      <c r="X63" s="73"/>
      <c r="Y63" s="74" t="s">
        <v>139</v>
      </c>
      <c r="Z63" s="76" t="e">
        <v>#N/A</v>
      </c>
      <c r="AA63" s="76">
        <f t="shared" si="1"/>
        <v>900379896</v>
      </c>
      <c r="AB63" s="76" t="str">
        <f t="shared" si="2"/>
        <v>F.P.O PROTECCION - MAYOR RIESGO               900379896</v>
      </c>
      <c r="AC63" s="6"/>
      <c r="AD63" s="6"/>
      <c r="AE63" s="6"/>
      <c r="AF63" s="7"/>
      <c r="AG63" s="7"/>
    </row>
    <row r="64" spans="1:33" ht="15.75" x14ac:dyDescent="0.25">
      <c r="A64" s="62"/>
      <c r="B64" s="45"/>
      <c r="C64" s="46"/>
      <c r="D64" s="46"/>
      <c r="E64" s="47"/>
      <c r="F64" s="48"/>
      <c r="G64" s="49"/>
      <c r="H64" s="50"/>
      <c r="I64" s="50"/>
      <c r="J64" s="51"/>
      <c r="K64" s="51"/>
      <c r="L64" s="52"/>
      <c r="M64" s="53"/>
      <c r="N64" s="54"/>
      <c r="O64" s="52"/>
      <c r="P64" s="46"/>
      <c r="Q64" s="55" t="s">
        <v>56</v>
      </c>
      <c r="R64" s="56"/>
      <c r="S64" s="56"/>
      <c r="T64" s="2"/>
      <c r="U64" s="6"/>
      <c r="V64" s="6"/>
      <c r="W64" s="77">
        <v>800229739</v>
      </c>
      <c r="X64" s="73"/>
      <c r="Y64" s="74" t="s">
        <v>140</v>
      </c>
      <c r="Z64" s="76" t="e">
        <v>#N/A</v>
      </c>
      <c r="AA64" s="76">
        <f t="shared" si="1"/>
        <v>800229739</v>
      </c>
      <c r="AB64" s="76" t="str">
        <f t="shared" si="2"/>
        <v>F.P.O PROTECCION - MODERADO               800229739</v>
      </c>
      <c r="AC64" s="6"/>
      <c r="AD64" s="6"/>
      <c r="AE64" s="6"/>
      <c r="AF64" s="7"/>
      <c r="AG64" s="7"/>
    </row>
    <row r="65" spans="1:33" ht="15.75" x14ac:dyDescent="0.25">
      <c r="A65" s="62"/>
      <c r="B65" s="45"/>
      <c r="C65" s="46"/>
      <c r="D65" s="46"/>
      <c r="E65" s="47"/>
      <c r="F65" s="48"/>
      <c r="G65" s="49"/>
      <c r="H65" s="50"/>
      <c r="I65" s="50"/>
      <c r="J65" s="51"/>
      <c r="K65" s="51"/>
      <c r="L65" s="52"/>
      <c r="M65" s="53"/>
      <c r="N65" s="54"/>
      <c r="O65" s="52"/>
      <c r="P65" s="46"/>
      <c r="Q65" s="55" t="s">
        <v>56</v>
      </c>
      <c r="R65" s="56"/>
      <c r="S65" s="56"/>
      <c r="T65" s="2"/>
      <c r="U65" s="6"/>
      <c r="V65" s="6"/>
      <c r="W65" s="77">
        <v>900379921</v>
      </c>
      <c r="X65" s="73"/>
      <c r="Y65" s="74" t="s">
        <v>141</v>
      </c>
      <c r="Z65" s="76" t="e">
        <v>#N/A</v>
      </c>
      <c r="AA65" s="76">
        <f t="shared" si="1"/>
        <v>900379921</v>
      </c>
      <c r="AB65" s="76" t="str">
        <f t="shared" si="2"/>
        <v>F.P.O PROTECCION - RETIRO PROGRAMADO               900379921</v>
      </c>
      <c r="AC65" s="6"/>
      <c r="AD65" s="6"/>
      <c r="AE65" s="6"/>
      <c r="AF65" s="7"/>
      <c r="AG65" s="7"/>
    </row>
    <row r="66" spans="1:33" ht="15.75" x14ac:dyDescent="0.25">
      <c r="A66" s="62"/>
      <c r="B66" s="45"/>
      <c r="C66" s="46"/>
      <c r="D66" s="46"/>
      <c r="E66" s="47"/>
      <c r="F66" s="48"/>
      <c r="G66" s="49"/>
      <c r="H66" s="50"/>
      <c r="I66" s="50"/>
      <c r="J66" s="51"/>
      <c r="K66" s="51"/>
      <c r="L66" s="52"/>
      <c r="M66" s="53"/>
      <c r="N66" s="54"/>
      <c r="O66" s="52"/>
      <c r="P66" s="46"/>
      <c r="Q66" s="55" t="s">
        <v>56</v>
      </c>
      <c r="R66" s="56"/>
      <c r="S66" s="56"/>
      <c r="T66" s="2"/>
      <c r="U66" s="6"/>
      <c r="V66" s="6"/>
      <c r="W66" s="77">
        <v>830125132</v>
      </c>
      <c r="X66" s="73"/>
      <c r="Y66" s="74" t="s">
        <v>142</v>
      </c>
      <c r="Z66" s="76" t="e">
        <v>#N/A</v>
      </c>
      <c r="AA66" s="76">
        <f t="shared" si="1"/>
        <v>830125132</v>
      </c>
      <c r="AB66" s="76" t="str">
        <f t="shared" si="2"/>
        <v>F.P.O SKANDIA - ALTERNATIVO               830125132</v>
      </c>
      <c r="AC66" s="6"/>
      <c r="AD66" s="6"/>
      <c r="AE66" s="6"/>
      <c r="AF66" s="7"/>
      <c r="AG66" s="7"/>
    </row>
    <row r="67" spans="1:33" ht="15.75" x14ac:dyDescent="0.25">
      <c r="A67" s="62"/>
      <c r="B67" s="45"/>
      <c r="C67" s="46"/>
      <c r="D67" s="46"/>
      <c r="E67" s="47"/>
      <c r="F67" s="48"/>
      <c r="G67" s="49"/>
      <c r="H67" s="50"/>
      <c r="I67" s="50"/>
      <c r="J67" s="51"/>
      <c r="K67" s="51"/>
      <c r="L67" s="52"/>
      <c r="M67" s="53"/>
      <c r="N67" s="54"/>
      <c r="O67" s="52"/>
      <c r="P67" s="46"/>
      <c r="Q67" s="78" t="s">
        <v>56</v>
      </c>
      <c r="R67" s="56"/>
      <c r="S67" s="56"/>
      <c r="T67" s="2"/>
      <c r="U67" s="6"/>
      <c r="V67" s="6"/>
      <c r="W67" s="77">
        <v>900382681</v>
      </c>
      <c r="X67" s="73"/>
      <c r="Y67" s="74" t="s">
        <v>143</v>
      </c>
      <c r="Z67" s="76" t="e">
        <v>#N/A</v>
      </c>
      <c r="AA67" s="76">
        <f t="shared" si="1"/>
        <v>900382681</v>
      </c>
      <c r="AB67" s="76" t="str">
        <f t="shared" si="2"/>
        <v>F.P.O SKANDIA - CONSERVADOR               900382681</v>
      </c>
      <c r="AC67" s="6"/>
      <c r="AD67" s="6"/>
      <c r="AE67" s="6"/>
      <c r="AF67" s="7"/>
      <c r="AG67" s="7"/>
    </row>
    <row r="68" spans="1:33" ht="15.75" x14ac:dyDescent="0.25">
      <c r="A68" s="62"/>
      <c r="B68" s="45"/>
      <c r="C68" s="46"/>
      <c r="D68" s="46"/>
      <c r="E68" s="47"/>
      <c r="F68" s="48"/>
      <c r="G68" s="49"/>
      <c r="H68" s="50"/>
      <c r="I68" s="50"/>
      <c r="J68" s="51"/>
      <c r="K68" s="51"/>
      <c r="L68" s="52"/>
      <c r="M68" s="53"/>
      <c r="N68" s="54"/>
      <c r="O68" s="52"/>
      <c r="P68" s="46"/>
      <c r="Q68" s="78" t="s">
        <v>56</v>
      </c>
      <c r="R68" s="56"/>
      <c r="S68" s="56"/>
      <c r="T68" s="2"/>
      <c r="U68" s="6"/>
      <c r="V68" s="6"/>
      <c r="W68" s="77">
        <v>900382690</v>
      </c>
      <c r="X68" s="73"/>
      <c r="Y68" s="74" t="s">
        <v>144</v>
      </c>
      <c r="Z68" s="76" t="e">
        <v>#N/A</v>
      </c>
      <c r="AA68" s="76">
        <f t="shared" ref="AA68:AA84" si="3">+W68*1</f>
        <v>900382690</v>
      </c>
      <c r="AB68" s="76" t="str">
        <f t="shared" ref="AB68:AB84" si="4">Y68&amp;"               "&amp;AA68</f>
        <v>F.P.O SKANDIA - MAYOR RIESGO               900382690</v>
      </c>
      <c r="AC68" s="6"/>
      <c r="AD68" s="6"/>
      <c r="AE68" s="6"/>
      <c r="AF68" s="7"/>
      <c r="AG68" s="7"/>
    </row>
    <row r="69" spans="1:33" ht="15.75" x14ac:dyDescent="0.25">
      <c r="A69" s="62"/>
      <c r="B69" s="45"/>
      <c r="C69" s="46"/>
      <c r="D69" s="46"/>
      <c r="E69" s="47"/>
      <c r="F69" s="48"/>
      <c r="G69" s="49"/>
      <c r="H69" s="50"/>
      <c r="I69" s="50"/>
      <c r="J69" s="51"/>
      <c r="K69" s="51"/>
      <c r="L69" s="52"/>
      <c r="M69" s="53"/>
      <c r="N69" s="54"/>
      <c r="O69" s="52"/>
      <c r="P69" s="46"/>
      <c r="Q69" s="78" t="s">
        <v>56</v>
      </c>
      <c r="R69" s="56"/>
      <c r="S69" s="56"/>
      <c r="T69" s="2"/>
      <c r="U69" s="6"/>
      <c r="V69" s="6"/>
      <c r="W69" s="77">
        <v>800253055</v>
      </c>
      <c r="X69" s="73"/>
      <c r="Y69" s="74" t="s">
        <v>145</v>
      </c>
      <c r="Z69" s="76" t="e">
        <v>#N/A</v>
      </c>
      <c r="AA69" s="76">
        <f t="shared" si="3"/>
        <v>800253055</v>
      </c>
      <c r="AB69" s="76" t="str">
        <f t="shared" si="4"/>
        <v>F.P.O SKANDIA - MODERADO               800253055</v>
      </c>
      <c r="AC69" s="6"/>
      <c r="AD69" s="6"/>
      <c r="AE69" s="6"/>
      <c r="AF69" s="7"/>
      <c r="AG69" s="7"/>
    </row>
    <row r="70" spans="1:33" ht="15.75" x14ac:dyDescent="0.25">
      <c r="A70" s="62"/>
      <c r="B70" s="45"/>
      <c r="C70" s="46"/>
      <c r="D70" s="46"/>
      <c r="E70" s="47"/>
      <c r="F70" s="48"/>
      <c r="G70" s="49"/>
      <c r="H70" s="50"/>
      <c r="I70" s="50"/>
      <c r="J70" s="51"/>
      <c r="K70" s="51"/>
      <c r="L70" s="52"/>
      <c r="M70" s="53"/>
      <c r="N70" s="54"/>
      <c r="O70" s="52"/>
      <c r="P70" s="46"/>
      <c r="Q70" s="78" t="s">
        <v>56</v>
      </c>
      <c r="R70" s="56"/>
      <c r="S70" s="56"/>
      <c r="T70" s="2"/>
      <c r="U70" s="6"/>
      <c r="V70" s="6"/>
      <c r="W70" s="77">
        <v>900382695</v>
      </c>
      <c r="X70" s="73"/>
      <c r="Y70" s="74" t="s">
        <v>146</v>
      </c>
      <c r="Z70" s="76" t="e">
        <v>#N/A</v>
      </c>
      <c r="AA70" s="76">
        <f t="shared" si="3"/>
        <v>900382695</v>
      </c>
      <c r="AB70" s="76" t="str">
        <f t="shared" si="4"/>
        <v>F.P.O SKANDIA - RETIRO PROGRAMADO               900382695</v>
      </c>
      <c r="AC70" s="6"/>
      <c r="AD70" s="6"/>
      <c r="AE70" s="6"/>
      <c r="AF70" s="7"/>
      <c r="AG70" s="7"/>
    </row>
    <row r="71" spans="1:33" ht="15.75" x14ac:dyDescent="0.25">
      <c r="A71" s="62"/>
      <c r="B71" s="45"/>
      <c r="C71" s="46"/>
      <c r="D71" s="46"/>
      <c r="E71" s="47"/>
      <c r="F71" s="48"/>
      <c r="G71" s="49"/>
      <c r="H71" s="50"/>
      <c r="I71" s="50"/>
      <c r="J71" s="51"/>
      <c r="K71" s="51"/>
      <c r="L71" s="52"/>
      <c r="M71" s="53"/>
      <c r="N71" s="54"/>
      <c r="O71" s="52"/>
      <c r="P71" s="46"/>
      <c r="Q71" s="78" t="s">
        <v>56</v>
      </c>
      <c r="R71" s="56"/>
      <c r="S71" s="56"/>
      <c r="T71" s="2"/>
      <c r="U71" s="6"/>
      <c r="V71" s="6"/>
      <c r="W71" s="77">
        <v>830070784</v>
      </c>
      <c r="X71" s="73"/>
      <c r="Y71" s="74" t="s">
        <v>147</v>
      </c>
      <c r="Z71" s="76" t="e">
        <v>#N/A</v>
      </c>
      <c r="AA71" s="76">
        <f t="shared" si="3"/>
        <v>830070784</v>
      </c>
      <c r="AB71" s="76" t="str">
        <f t="shared" si="4"/>
        <v>F.P.V COLFONDOS               830070784</v>
      </c>
      <c r="AC71" s="6"/>
      <c r="AD71" s="6"/>
      <c r="AE71" s="6"/>
      <c r="AF71" s="7"/>
      <c r="AG71" s="7"/>
    </row>
    <row r="72" spans="1:33" ht="15.75" x14ac:dyDescent="0.25">
      <c r="A72" s="62"/>
      <c r="B72" s="45"/>
      <c r="C72" s="46"/>
      <c r="D72" s="46"/>
      <c r="E72" s="47"/>
      <c r="F72" s="48"/>
      <c r="G72" s="49"/>
      <c r="H72" s="50"/>
      <c r="I72" s="50"/>
      <c r="J72" s="51"/>
      <c r="K72" s="51"/>
      <c r="L72" s="52"/>
      <c r="M72" s="53"/>
      <c r="N72" s="54"/>
      <c r="O72" s="52"/>
      <c r="P72" s="46"/>
      <c r="Q72" s="78" t="s">
        <v>56</v>
      </c>
      <c r="R72" s="56"/>
      <c r="S72" s="56"/>
      <c r="T72" s="2"/>
      <c r="U72" s="6"/>
      <c r="V72" s="6"/>
      <c r="W72" s="77">
        <v>830006270</v>
      </c>
      <c r="X72" s="73"/>
      <c r="Y72" s="74" t="s">
        <v>148</v>
      </c>
      <c r="Z72" s="76" t="e">
        <v>#N/A</v>
      </c>
      <c r="AA72" s="76">
        <f t="shared" si="3"/>
        <v>830006270</v>
      </c>
      <c r="AB72" s="76" t="str">
        <f t="shared" si="4"/>
        <v>F.P.V. PORVENIR               830006270</v>
      </c>
      <c r="AC72" s="6"/>
      <c r="AD72" s="6"/>
      <c r="AE72" s="6"/>
      <c r="AF72" s="7"/>
      <c r="AG72" s="7"/>
    </row>
    <row r="73" spans="1:33" ht="15.75" x14ac:dyDescent="0.25">
      <c r="A73" s="62"/>
      <c r="B73" s="45"/>
      <c r="C73" s="46"/>
      <c r="D73" s="46"/>
      <c r="E73" s="47"/>
      <c r="F73" s="48"/>
      <c r="G73" s="49"/>
      <c r="H73" s="50"/>
      <c r="I73" s="50"/>
      <c r="J73" s="51"/>
      <c r="K73" s="51"/>
      <c r="L73" s="52"/>
      <c r="M73" s="53"/>
      <c r="N73" s="54"/>
      <c r="O73" s="52"/>
      <c r="P73" s="46"/>
      <c r="Q73" s="78" t="s">
        <v>56</v>
      </c>
      <c r="R73" s="56"/>
      <c r="S73" s="56"/>
      <c r="T73" s="2"/>
      <c r="U73" s="6"/>
      <c r="V73" s="6"/>
      <c r="W73" s="77">
        <v>800198281</v>
      </c>
      <c r="X73" s="73"/>
      <c r="Y73" s="74" t="s">
        <v>149</v>
      </c>
      <c r="Z73" s="76" t="e">
        <v>#N/A</v>
      </c>
      <c r="AA73" s="76">
        <f t="shared" si="3"/>
        <v>800198281</v>
      </c>
      <c r="AB73" s="76" t="str">
        <f t="shared" si="4"/>
        <v>F.P.V. PROTECCION               800198281</v>
      </c>
      <c r="AC73" s="6"/>
      <c r="AD73" s="6"/>
      <c r="AE73" s="6"/>
      <c r="AF73" s="7"/>
      <c r="AG73" s="7"/>
    </row>
    <row r="74" spans="1:33" ht="15.75" x14ac:dyDescent="0.25">
      <c r="A74" s="62"/>
      <c r="B74" s="45"/>
      <c r="C74" s="46"/>
      <c r="D74" s="46"/>
      <c r="E74" s="47"/>
      <c r="F74" s="48"/>
      <c r="G74" s="49"/>
      <c r="H74" s="50"/>
      <c r="I74" s="50"/>
      <c r="J74" s="51"/>
      <c r="K74" s="51"/>
      <c r="L74" s="52"/>
      <c r="M74" s="53"/>
      <c r="N74" s="54"/>
      <c r="O74" s="52"/>
      <c r="P74" s="46"/>
      <c r="Q74" s="78" t="s">
        <v>56</v>
      </c>
      <c r="R74" s="56"/>
      <c r="S74" s="56"/>
      <c r="T74" s="2"/>
      <c r="U74" s="6"/>
      <c r="V74" s="6"/>
      <c r="W74" s="77">
        <v>830038085</v>
      </c>
      <c r="X74" s="73"/>
      <c r="Y74" s="74" t="s">
        <v>150</v>
      </c>
      <c r="Z74" s="76" t="e">
        <v>#N/A</v>
      </c>
      <c r="AA74" s="76">
        <f t="shared" si="3"/>
        <v>830038085</v>
      </c>
      <c r="AB74" s="76" t="str">
        <f t="shared" si="4"/>
        <v>F.P.V. SKANDIA               830038085</v>
      </c>
      <c r="AC74" s="6"/>
      <c r="AD74" s="6"/>
      <c r="AE74" s="6"/>
      <c r="AF74" s="7"/>
      <c r="AG74" s="7"/>
    </row>
    <row r="75" spans="1:33" ht="15.75" x14ac:dyDescent="0.25">
      <c r="A75" s="62"/>
      <c r="B75" s="45"/>
      <c r="C75" s="46"/>
      <c r="D75" s="46"/>
      <c r="E75" s="47"/>
      <c r="F75" s="48"/>
      <c r="G75" s="49"/>
      <c r="H75" s="50"/>
      <c r="I75" s="50"/>
      <c r="J75" s="51"/>
      <c r="K75" s="51"/>
      <c r="L75" s="52"/>
      <c r="M75" s="53"/>
      <c r="N75" s="54"/>
      <c r="O75" s="52"/>
      <c r="P75" s="46"/>
      <c r="Q75" s="78" t="s">
        <v>56</v>
      </c>
      <c r="R75" s="56"/>
      <c r="S75" s="56"/>
      <c r="T75" s="2"/>
      <c r="U75" s="6"/>
      <c r="V75" s="6"/>
      <c r="W75" s="77">
        <v>800144331</v>
      </c>
      <c r="X75" s="73"/>
      <c r="Y75" s="74" t="s">
        <v>151</v>
      </c>
      <c r="Z75" s="76" t="e">
        <v>#N/A</v>
      </c>
      <c r="AA75" s="76">
        <f t="shared" si="3"/>
        <v>800144331</v>
      </c>
      <c r="AB75" s="76" t="str">
        <f t="shared" si="4"/>
        <v>SOCIEDAD ADMINISTRADORA DE FONDOS DE PENSIONES Y CESANTÍAS PORVENIR S.A.               800144331</v>
      </c>
      <c r="AC75" s="6"/>
      <c r="AD75" s="6"/>
      <c r="AE75" s="6"/>
      <c r="AF75" s="7"/>
      <c r="AG75" s="7"/>
    </row>
    <row r="76" spans="1:33" ht="15.75" x14ac:dyDescent="0.25">
      <c r="A76" s="62"/>
      <c r="B76" s="45"/>
      <c r="C76" s="46"/>
      <c r="D76" s="46"/>
      <c r="E76" s="47"/>
      <c r="F76" s="48"/>
      <c r="G76" s="49"/>
      <c r="H76" s="50"/>
      <c r="I76" s="50"/>
      <c r="J76" s="51"/>
      <c r="K76" s="51"/>
      <c r="L76" s="52"/>
      <c r="M76" s="53"/>
      <c r="N76" s="54"/>
      <c r="O76" s="52"/>
      <c r="P76" s="46"/>
      <c r="Q76" s="78" t="s">
        <v>56</v>
      </c>
      <c r="R76" s="56"/>
      <c r="S76" s="56"/>
      <c r="T76" s="2"/>
      <c r="U76" s="6"/>
      <c r="V76" s="6"/>
      <c r="W76" s="77">
        <v>800189604</v>
      </c>
      <c r="X76" s="73"/>
      <c r="Y76" s="74" t="s">
        <v>152</v>
      </c>
      <c r="Z76" s="76" t="e">
        <v>#N/A</v>
      </c>
      <c r="AA76" s="76">
        <f t="shared" si="3"/>
        <v>800189604</v>
      </c>
      <c r="AB76" s="76" t="str">
        <f t="shared" si="4"/>
        <v>GLOBAL SECURITIES S.A.               800189604</v>
      </c>
      <c r="AC76" s="6"/>
      <c r="AD76" s="6"/>
      <c r="AE76" s="6"/>
      <c r="AF76" s="7"/>
      <c r="AG76" s="7"/>
    </row>
    <row r="77" spans="1:33" ht="15.75" x14ac:dyDescent="0.25">
      <c r="A77" s="62"/>
      <c r="B77" s="45"/>
      <c r="C77" s="46"/>
      <c r="D77" s="46"/>
      <c r="E77" s="47"/>
      <c r="F77" s="48"/>
      <c r="G77" s="49"/>
      <c r="H77" s="50"/>
      <c r="I77" s="50"/>
      <c r="J77" s="51"/>
      <c r="K77" s="51"/>
      <c r="L77" s="52"/>
      <c r="M77" s="53"/>
      <c r="N77" s="54"/>
      <c r="O77" s="52"/>
      <c r="P77" s="46"/>
      <c r="Q77" s="78" t="s">
        <v>56</v>
      </c>
      <c r="R77" s="56"/>
      <c r="S77" s="56"/>
      <c r="T77" s="2"/>
      <c r="U77" s="6"/>
      <c r="V77" s="6"/>
      <c r="W77" s="77">
        <v>900768933</v>
      </c>
      <c r="X77" s="73"/>
      <c r="Y77" s="74" t="s">
        <v>153</v>
      </c>
      <c r="Z77" s="76" t="e">
        <v>#N/A</v>
      </c>
      <c r="AA77" s="76">
        <f t="shared" si="3"/>
        <v>900768933</v>
      </c>
      <c r="AB77" s="76" t="str">
        <f t="shared" si="4"/>
        <v>BANCO MUNDO MUJER S.A.               900768933</v>
      </c>
      <c r="AC77" s="6"/>
      <c r="AD77" s="6"/>
      <c r="AE77" s="6"/>
      <c r="AF77" s="7"/>
      <c r="AG77" s="7"/>
    </row>
    <row r="78" spans="1:33" ht="15.75" x14ac:dyDescent="0.25">
      <c r="A78" s="62"/>
      <c r="B78" s="45"/>
      <c r="C78" s="46"/>
      <c r="D78" s="46"/>
      <c r="E78" s="47"/>
      <c r="F78" s="48"/>
      <c r="G78" s="49"/>
      <c r="H78" s="50"/>
      <c r="I78" s="50"/>
      <c r="J78" s="51"/>
      <c r="K78" s="51"/>
      <c r="L78" s="52"/>
      <c r="M78" s="53"/>
      <c r="N78" s="54"/>
      <c r="O78" s="52"/>
      <c r="P78" s="46"/>
      <c r="Q78" s="78" t="s">
        <v>56</v>
      </c>
      <c r="R78" s="56"/>
      <c r="S78" s="56"/>
      <c r="T78" s="2"/>
      <c r="U78" s="6"/>
      <c r="V78" s="6"/>
      <c r="W78" s="77">
        <v>811012271</v>
      </c>
      <c r="X78" s="73"/>
      <c r="Y78" s="74" t="s">
        <v>154</v>
      </c>
      <c r="Z78" s="76" t="e">
        <v>#N/A</v>
      </c>
      <c r="AA78" s="76">
        <f t="shared" si="3"/>
        <v>811012271</v>
      </c>
      <c r="AB78" s="76" t="str">
        <f t="shared" si="4"/>
        <v>GRUPO DE INVERSIONES SURAMERICANA S.A.               811012271</v>
      </c>
      <c r="AC78" s="6"/>
      <c r="AD78" s="6"/>
      <c r="AE78" s="6"/>
      <c r="AF78" s="7"/>
      <c r="AG78" s="7"/>
    </row>
    <row r="79" spans="1:33" ht="15.75" x14ac:dyDescent="0.25">
      <c r="A79" s="62"/>
      <c r="B79" s="45"/>
      <c r="C79" s="46"/>
      <c r="D79" s="46"/>
      <c r="E79" s="47"/>
      <c r="F79" s="48"/>
      <c r="G79" s="49"/>
      <c r="H79" s="50"/>
      <c r="I79" s="50"/>
      <c r="J79" s="51"/>
      <c r="K79" s="51"/>
      <c r="L79" s="52"/>
      <c r="M79" s="53"/>
      <c r="N79" s="54"/>
      <c r="O79" s="52"/>
      <c r="P79" s="46"/>
      <c r="Q79" s="78" t="s">
        <v>56</v>
      </c>
      <c r="R79" s="56"/>
      <c r="S79" s="56"/>
      <c r="T79" s="2"/>
      <c r="U79" s="6"/>
      <c r="V79" s="6"/>
      <c r="W79" s="77">
        <v>860530751</v>
      </c>
      <c r="X79" s="73"/>
      <c r="Y79" s="74" t="s">
        <v>155</v>
      </c>
      <c r="Z79" s="76" t="e">
        <v>#N/A</v>
      </c>
      <c r="AA79" s="76">
        <f t="shared" si="3"/>
        <v>860530751</v>
      </c>
      <c r="AB79" s="76" t="str">
        <f t="shared" si="4"/>
        <v>FONDO DE GARANTIAS DE INSTITUCIONES FINANCIERAS - FOGAFIN                860530751</v>
      </c>
      <c r="AC79" s="6"/>
      <c r="AD79" s="6"/>
      <c r="AE79" s="6"/>
      <c r="AF79" s="7"/>
      <c r="AG79" s="7"/>
    </row>
    <row r="80" spans="1:33" ht="15.75" x14ac:dyDescent="0.25">
      <c r="A80" s="62"/>
      <c r="B80" s="45"/>
      <c r="C80" s="46"/>
      <c r="D80" s="46"/>
      <c r="E80" s="47"/>
      <c r="F80" s="48"/>
      <c r="G80" s="49"/>
      <c r="H80" s="50"/>
      <c r="I80" s="50"/>
      <c r="J80" s="51"/>
      <c r="K80" s="51"/>
      <c r="L80" s="52"/>
      <c r="M80" s="53"/>
      <c r="N80" s="54"/>
      <c r="O80" s="52"/>
      <c r="P80" s="46"/>
      <c r="Q80" s="78" t="s">
        <v>56</v>
      </c>
      <c r="R80" s="56"/>
      <c r="S80" s="56"/>
      <c r="T80" s="2"/>
      <c r="U80" s="6"/>
      <c r="V80" s="6"/>
      <c r="W80" s="77">
        <v>899999090</v>
      </c>
      <c r="X80" s="73"/>
      <c r="Y80" s="74" t="s">
        <v>156</v>
      </c>
      <c r="Z80" s="76" t="e">
        <v>#N/A</v>
      </c>
      <c r="AA80" s="76">
        <f t="shared" si="3"/>
        <v>899999090</v>
      </c>
      <c r="AB80" s="76" t="str">
        <f t="shared" si="4"/>
        <v>TESORERIA GENERAL DE LA NACION               899999090</v>
      </c>
      <c r="AC80" s="6"/>
      <c r="AD80" s="6"/>
      <c r="AE80" s="6"/>
      <c r="AF80" s="7"/>
      <c r="AG80" s="7"/>
    </row>
    <row r="81" spans="1:33" ht="15.75" x14ac:dyDescent="0.25">
      <c r="A81" s="62"/>
      <c r="B81" s="45"/>
      <c r="C81" s="46"/>
      <c r="D81" s="46"/>
      <c r="E81" s="47"/>
      <c r="F81" s="48"/>
      <c r="G81" s="49"/>
      <c r="H81" s="50"/>
      <c r="I81" s="50"/>
      <c r="J81" s="51"/>
      <c r="K81" s="51"/>
      <c r="L81" s="52"/>
      <c r="M81" s="53"/>
      <c r="N81" s="54"/>
      <c r="O81" s="52"/>
      <c r="P81" s="46"/>
      <c r="Q81" s="78" t="s">
        <v>56</v>
      </c>
      <c r="R81" s="56"/>
      <c r="S81" s="56"/>
      <c r="T81" s="2"/>
      <c r="U81" s="6"/>
      <c r="V81" s="6"/>
      <c r="W81" s="77">
        <v>900095612</v>
      </c>
      <c r="X81" s="73"/>
      <c r="Y81" s="74" t="s">
        <v>157</v>
      </c>
      <c r="Z81" s="76" t="e">
        <v>#N/A</v>
      </c>
      <c r="AA81" s="76">
        <f t="shared" si="3"/>
        <v>900095612</v>
      </c>
      <c r="AB81" s="76" t="str">
        <f t="shared" si="4"/>
        <v>PORVENIR PASIVOS PENSIONALES               900095612</v>
      </c>
      <c r="AC81" s="6"/>
      <c r="AD81" s="6"/>
      <c r="AE81" s="6"/>
      <c r="AF81" s="7"/>
      <c r="AG81" s="7"/>
    </row>
    <row r="82" spans="1:33" ht="15.75" x14ac:dyDescent="0.25">
      <c r="A82" s="62"/>
      <c r="B82" s="45"/>
      <c r="C82" s="46"/>
      <c r="D82" s="46"/>
      <c r="E82" s="47"/>
      <c r="F82" s="48"/>
      <c r="G82" s="49"/>
      <c r="H82" s="50"/>
      <c r="I82" s="50"/>
      <c r="J82" s="51"/>
      <c r="K82" s="51"/>
      <c r="L82" s="52"/>
      <c r="M82" s="53"/>
      <c r="N82" s="54"/>
      <c r="O82" s="52"/>
      <c r="P82" s="46"/>
      <c r="Q82" s="78" t="s">
        <v>56</v>
      </c>
      <c r="R82" s="56"/>
      <c r="S82" s="56"/>
      <c r="T82" s="2"/>
      <c r="U82" s="6"/>
      <c r="V82" s="6"/>
      <c r="W82" s="77">
        <v>890903790</v>
      </c>
      <c r="X82" s="73"/>
      <c r="Y82" s="73" t="s">
        <v>158</v>
      </c>
      <c r="Z82" s="76" t="e">
        <v>#N/A</v>
      </c>
      <c r="AA82" s="76">
        <f t="shared" si="3"/>
        <v>890903790</v>
      </c>
      <c r="AB82" s="76" t="str">
        <f t="shared" si="4"/>
        <v>SEGUROS DE VIDA SURAMERICANA S.A               890903790</v>
      </c>
      <c r="AC82" s="6"/>
      <c r="AD82" s="6"/>
      <c r="AE82" s="6"/>
      <c r="AF82" s="7"/>
      <c r="AG82" s="7"/>
    </row>
    <row r="83" spans="1:33" ht="15.75" x14ac:dyDescent="0.25">
      <c r="A83" s="62"/>
      <c r="B83" s="45"/>
      <c r="C83" s="46"/>
      <c r="D83" s="46"/>
      <c r="E83" s="47"/>
      <c r="F83" s="48"/>
      <c r="G83" s="49"/>
      <c r="H83" s="50"/>
      <c r="I83" s="50"/>
      <c r="J83" s="51"/>
      <c r="K83" s="51"/>
      <c r="L83" s="52"/>
      <c r="M83" s="53"/>
      <c r="N83" s="54"/>
      <c r="O83" s="52"/>
      <c r="P83" s="46"/>
      <c r="Q83" s="78" t="s">
        <v>56</v>
      </c>
      <c r="R83" s="56"/>
      <c r="S83" s="56"/>
      <c r="T83" s="2"/>
      <c r="U83" s="6"/>
      <c r="V83" s="6"/>
      <c r="W83" s="77">
        <v>860002503</v>
      </c>
      <c r="X83" s="73"/>
      <c r="Y83" s="73" t="s">
        <v>159</v>
      </c>
      <c r="Z83" s="76" t="e">
        <v>#N/A</v>
      </c>
      <c r="AA83" s="76">
        <f t="shared" si="3"/>
        <v>860002503</v>
      </c>
      <c r="AB83" s="76" t="str">
        <f t="shared" si="4"/>
        <v>SEGUROS BOLÍVAR S.A.               860002503</v>
      </c>
      <c r="AC83" s="6"/>
      <c r="AD83" s="6"/>
      <c r="AE83" s="6"/>
      <c r="AF83" s="7"/>
      <c r="AG83" s="7"/>
    </row>
    <row r="84" spans="1:33" ht="16.5" thickBot="1" x14ac:dyDescent="0.3">
      <c r="A84" s="62"/>
      <c r="B84" s="45"/>
      <c r="C84" s="46"/>
      <c r="D84" s="46"/>
      <c r="E84" s="47"/>
      <c r="F84" s="48"/>
      <c r="G84" s="49"/>
      <c r="H84" s="50"/>
      <c r="I84" s="50"/>
      <c r="J84" s="51"/>
      <c r="K84" s="51"/>
      <c r="L84" s="52"/>
      <c r="M84" s="53"/>
      <c r="N84" s="54"/>
      <c r="O84" s="52"/>
      <c r="P84" s="46"/>
      <c r="Q84" s="78" t="s">
        <v>56</v>
      </c>
      <c r="R84" s="56"/>
      <c r="S84" s="56"/>
      <c r="T84" s="2"/>
      <c r="U84" s="6"/>
      <c r="V84" s="6"/>
      <c r="W84" s="79">
        <v>900182389</v>
      </c>
      <c r="X84" s="80"/>
      <c r="Y84" s="80" t="s">
        <v>160</v>
      </c>
      <c r="Z84" s="81" t="e">
        <v>#N/A</v>
      </c>
      <c r="AA84" s="81">
        <f t="shared" si="3"/>
        <v>900182389</v>
      </c>
      <c r="AB84" s="81" t="str">
        <f t="shared" si="4"/>
        <v>CÁMARA DE RIESGO CENTRAL DE CONTRAPARTE DE COLOMBIA S.A.               900182389</v>
      </c>
      <c r="AC84" s="6"/>
      <c r="AD84" s="6"/>
      <c r="AE84" s="6"/>
      <c r="AF84" s="7"/>
      <c r="AG84" s="7"/>
    </row>
    <row r="85" spans="1:33" ht="15.75" x14ac:dyDescent="0.25">
      <c r="A85" s="62"/>
      <c r="B85" s="45"/>
      <c r="C85" s="46"/>
      <c r="D85" s="46"/>
      <c r="E85" s="47"/>
      <c r="F85" s="48"/>
      <c r="G85" s="49"/>
      <c r="H85" s="50"/>
      <c r="I85" s="50"/>
      <c r="J85" s="51"/>
      <c r="K85" s="51"/>
      <c r="L85" s="52"/>
      <c r="M85" s="53"/>
      <c r="N85" s="54"/>
      <c r="O85" s="52"/>
      <c r="P85" s="46"/>
      <c r="Q85" s="78" t="s">
        <v>56</v>
      </c>
      <c r="R85" s="56"/>
      <c r="S85" s="56"/>
      <c r="T85" s="2"/>
      <c r="U85" s="6"/>
      <c r="V85" s="6"/>
      <c r="W85" s="6"/>
      <c r="X85" s="6"/>
      <c r="AC85" s="6"/>
      <c r="AD85" s="6"/>
      <c r="AE85" s="6"/>
      <c r="AF85" s="7"/>
      <c r="AG85" s="7"/>
    </row>
    <row r="86" spans="1:33" ht="15.75" x14ac:dyDescent="0.25">
      <c r="A86" s="62"/>
      <c r="B86" s="45"/>
      <c r="C86" s="46"/>
      <c r="D86" s="46"/>
      <c r="E86" s="47"/>
      <c r="F86" s="48"/>
      <c r="G86" s="49"/>
      <c r="H86" s="50"/>
      <c r="I86" s="50"/>
      <c r="J86" s="51"/>
      <c r="K86" s="51"/>
      <c r="L86" s="52"/>
      <c r="M86" s="53"/>
      <c r="N86" s="54"/>
      <c r="O86" s="52"/>
      <c r="P86" s="46"/>
      <c r="Q86" s="78" t="s">
        <v>56</v>
      </c>
      <c r="R86" s="56"/>
      <c r="S86" s="56"/>
      <c r="T86" s="2"/>
      <c r="U86" s="6"/>
      <c r="V86" s="6"/>
      <c r="W86" s="6"/>
      <c r="X86" s="6"/>
      <c r="AC86" s="6"/>
      <c r="AD86" s="6"/>
      <c r="AE86" s="6"/>
      <c r="AF86" s="7"/>
      <c r="AG86" s="7"/>
    </row>
    <row r="87" spans="1:33" ht="15.75" x14ac:dyDescent="0.25">
      <c r="A87" s="62"/>
      <c r="B87" s="45"/>
      <c r="C87" s="46"/>
      <c r="D87" s="46"/>
      <c r="E87" s="47"/>
      <c r="F87" s="48"/>
      <c r="G87" s="49"/>
      <c r="H87" s="50"/>
      <c r="I87" s="50"/>
      <c r="J87" s="51"/>
      <c r="K87" s="51"/>
      <c r="L87" s="52"/>
      <c r="M87" s="53"/>
      <c r="N87" s="54"/>
      <c r="O87" s="52"/>
      <c r="P87" s="46"/>
      <c r="Q87" s="78" t="s">
        <v>56</v>
      </c>
      <c r="R87" s="56"/>
      <c r="S87" s="56"/>
      <c r="T87" s="2"/>
      <c r="U87" s="6"/>
      <c r="V87" s="6"/>
      <c r="W87" s="6"/>
      <c r="X87" s="6"/>
      <c r="AC87" s="6"/>
      <c r="AD87" s="6"/>
      <c r="AE87" s="6"/>
      <c r="AF87" s="7"/>
      <c r="AG87" s="7"/>
    </row>
    <row r="88" spans="1:33" ht="15.75" x14ac:dyDescent="0.25">
      <c r="A88" s="62"/>
      <c r="B88" s="45"/>
      <c r="C88" s="46"/>
      <c r="D88" s="46"/>
      <c r="E88" s="47"/>
      <c r="F88" s="48"/>
      <c r="G88" s="49"/>
      <c r="H88" s="50"/>
      <c r="I88" s="50"/>
      <c r="J88" s="51"/>
      <c r="K88" s="51"/>
      <c r="L88" s="52"/>
      <c r="M88" s="53"/>
      <c r="N88" s="54"/>
      <c r="O88" s="52"/>
      <c r="P88" s="46"/>
      <c r="Q88" s="78" t="s">
        <v>56</v>
      </c>
      <c r="R88" s="56"/>
      <c r="S88" s="56"/>
      <c r="T88" s="2"/>
      <c r="U88" s="6"/>
      <c r="V88" s="6"/>
      <c r="W88" s="6"/>
      <c r="X88" s="6"/>
      <c r="AC88" s="6"/>
      <c r="AD88" s="6"/>
      <c r="AE88" s="6"/>
      <c r="AF88" s="7"/>
      <c r="AG88" s="7"/>
    </row>
    <row r="89" spans="1:33" ht="15.75" x14ac:dyDescent="0.25">
      <c r="A89" s="62"/>
      <c r="B89" s="45"/>
      <c r="C89" s="46"/>
      <c r="D89" s="46"/>
      <c r="E89" s="47"/>
      <c r="F89" s="48"/>
      <c r="G89" s="49"/>
      <c r="H89" s="50"/>
      <c r="I89" s="50"/>
      <c r="J89" s="51"/>
      <c r="K89" s="51"/>
      <c r="L89" s="52"/>
      <c r="M89" s="53"/>
      <c r="N89" s="54"/>
      <c r="O89" s="52"/>
      <c r="P89" s="46"/>
      <c r="Q89" s="78" t="s">
        <v>56</v>
      </c>
      <c r="R89" s="56"/>
      <c r="S89" s="56"/>
      <c r="T89" s="2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7"/>
      <c r="AG89" s="7"/>
    </row>
    <row r="90" spans="1:33" ht="15.75" x14ac:dyDescent="0.25">
      <c r="A90" s="62"/>
      <c r="B90" s="45"/>
      <c r="C90" s="46"/>
      <c r="D90" s="46"/>
      <c r="E90" s="47"/>
      <c r="F90" s="48"/>
      <c r="G90" s="49"/>
      <c r="H90" s="50"/>
      <c r="I90" s="50"/>
      <c r="J90" s="51"/>
      <c r="K90" s="51"/>
      <c r="L90" s="52"/>
      <c r="M90" s="53"/>
      <c r="N90" s="54"/>
      <c r="O90" s="52"/>
      <c r="P90" s="46"/>
      <c r="Q90" s="78" t="s">
        <v>56</v>
      </c>
      <c r="R90" s="56"/>
      <c r="S90" s="56"/>
      <c r="T90" s="2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7"/>
      <c r="AG90" s="7"/>
    </row>
    <row r="91" spans="1:33" ht="15.75" x14ac:dyDescent="0.25">
      <c r="A91" s="62"/>
      <c r="B91" s="45"/>
      <c r="C91" s="46"/>
      <c r="D91" s="46"/>
      <c r="E91" s="47"/>
      <c r="F91" s="48"/>
      <c r="G91" s="49"/>
      <c r="H91" s="50"/>
      <c r="I91" s="50"/>
      <c r="J91" s="51"/>
      <c r="K91" s="51"/>
      <c r="L91" s="52"/>
      <c r="M91" s="53"/>
      <c r="N91" s="54"/>
      <c r="O91" s="52"/>
      <c r="P91" s="46"/>
      <c r="Q91" s="78" t="s">
        <v>56</v>
      </c>
      <c r="R91" s="56"/>
      <c r="S91" s="56"/>
      <c r="T91" s="2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7"/>
      <c r="AG91" s="7"/>
    </row>
    <row r="92" spans="1:33" ht="15.75" x14ac:dyDescent="0.25">
      <c r="A92" s="62"/>
      <c r="B92" s="45"/>
      <c r="C92" s="46"/>
      <c r="D92" s="46"/>
      <c r="E92" s="47"/>
      <c r="F92" s="48"/>
      <c r="G92" s="49"/>
      <c r="H92" s="50"/>
      <c r="I92" s="50"/>
      <c r="J92" s="51"/>
      <c r="K92" s="51"/>
      <c r="L92" s="52"/>
      <c r="M92" s="53"/>
      <c r="N92" s="54"/>
      <c r="O92" s="52"/>
      <c r="P92" s="46"/>
      <c r="Q92" s="78" t="s">
        <v>56</v>
      </c>
      <c r="R92" s="56"/>
      <c r="S92" s="56"/>
      <c r="T92" s="2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7"/>
      <c r="AG92" s="7"/>
    </row>
    <row r="93" spans="1:33" ht="15.75" x14ac:dyDescent="0.25">
      <c r="A93" s="62"/>
      <c r="B93" s="45"/>
      <c r="C93" s="46"/>
      <c r="D93" s="46"/>
      <c r="E93" s="47"/>
      <c r="F93" s="48"/>
      <c r="G93" s="49"/>
      <c r="H93" s="50"/>
      <c r="I93" s="50"/>
      <c r="J93" s="51"/>
      <c r="K93" s="51"/>
      <c r="L93" s="52"/>
      <c r="M93" s="53"/>
      <c r="N93" s="54"/>
      <c r="O93" s="52"/>
      <c r="P93" s="46"/>
      <c r="Q93" s="78" t="s">
        <v>56</v>
      </c>
      <c r="R93" s="56"/>
      <c r="S93" s="56"/>
      <c r="T93" s="2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7"/>
      <c r="AG93" s="7"/>
    </row>
    <row r="94" spans="1:33" ht="15.75" x14ac:dyDescent="0.25">
      <c r="A94" s="62"/>
      <c r="B94" s="45"/>
      <c r="C94" s="46"/>
      <c r="D94" s="46"/>
      <c r="E94" s="47"/>
      <c r="F94" s="48"/>
      <c r="G94" s="49"/>
      <c r="H94" s="50"/>
      <c r="I94" s="50"/>
      <c r="J94" s="51"/>
      <c r="K94" s="51"/>
      <c r="L94" s="52"/>
      <c r="M94" s="53"/>
      <c r="N94" s="54"/>
      <c r="O94" s="52"/>
      <c r="P94" s="46"/>
      <c r="Q94" s="78" t="s">
        <v>56</v>
      </c>
      <c r="R94" s="56"/>
      <c r="S94" s="56"/>
      <c r="T94" s="2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7"/>
      <c r="AG94" s="7"/>
    </row>
    <row r="95" spans="1:33" ht="15.75" x14ac:dyDescent="0.25">
      <c r="A95" s="62"/>
      <c r="B95" s="45"/>
      <c r="C95" s="46"/>
      <c r="D95" s="46"/>
      <c r="E95" s="47"/>
      <c r="F95" s="48"/>
      <c r="G95" s="49"/>
      <c r="H95" s="50"/>
      <c r="I95" s="50"/>
      <c r="J95" s="51"/>
      <c r="K95" s="51"/>
      <c r="L95" s="52"/>
      <c r="M95" s="53"/>
      <c r="N95" s="54"/>
      <c r="O95" s="52"/>
      <c r="P95" s="46"/>
      <c r="Q95" s="78" t="s">
        <v>56</v>
      </c>
      <c r="R95" s="56"/>
      <c r="S95" s="56"/>
      <c r="T95" s="2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7"/>
      <c r="AG95" s="7"/>
    </row>
    <row r="96" spans="1:33" ht="15.75" x14ac:dyDescent="0.25">
      <c r="A96" s="62"/>
      <c r="B96" s="45"/>
      <c r="C96" s="46"/>
      <c r="D96" s="46"/>
      <c r="E96" s="47"/>
      <c r="F96" s="48"/>
      <c r="G96" s="49"/>
      <c r="H96" s="50"/>
      <c r="I96" s="50"/>
      <c r="J96" s="51"/>
      <c r="K96" s="51"/>
      <c r="L96" s="52"/>
      <c r="M96" s="53"/>
      <c r="N96" s="54"/>
      <c r="O96" s="52"/>
      <c r="P96" s="46"/>
      <c r="Q96" s="78" t="s">
        <v>56</v>
      </c>
      <c r="R96" s="56"/>
      <c r="S96" s="56"/>
      <c r="T96" s="2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7"/>
      <c r="AG96" s="7"/>
    </row>
    <row r="97" spans="1:33" ht="15.75" x14ac:dyDescent="0.25">
      <c r="A97" s="62"/>
      <c r="B97" s="45"/>
      <c r="C97" s="46"/>
      <c r="D97" s="46"/>
      <c r="E97" s="47"/>
      <c r="F97" s="48"/>
      <c r="G97" s="49"/>
      <c r="H97" s="50"/>
      <c r="I97" s="50"/>
      <c r="J97" s="51"/>
      <c r="K97" s="51"/>
      <c r="L97" s="52"/>
      <c r="M97" s="53"/>
      <c r="N97" s="54"/>
      <c r="O97" s="52"/>
      <c r="P97" s="46"/>
      <c r="Q97" s="78" t="s">
        <v>56</v>
      </c>
      <c r="R97" s="56"/>
      <c r="S97" s="56"/>
      <c r="T97" s="2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7"/>
      <c r="AG97" s="7"/>
    </row>
    <row r="98" spans="1:33" ht="15.75" x14ac:dyDescent="0.25">
      <c r="A98" s="62"/>
      <c r="B98" s="45"/>
      <c r="C98" s="46"/>
      <c r="D98" s="46"/>
      <c r="E98" s="47"/>
      <c r="F98" s="48"/>
      <c r="G98" s="49"/>
      <c r="H98" s="50"/>
      <c r="I98" s="50"/>
      <c r="J98" s="51"/>
      <c r="K98" s="51"/>
      <c r="L98" s="52"/>
      <c r="M98" s="53"/>
      <c r="N98" s="54"/>
      <c r="O98" s="52"/>
      <c r="P98" s="46"/>
      <c r="Q98" s="78" t="s">
        <v>56</v>
      </c>
      <c r="R98" s="56"/>
      <c r="S98" s="56"/>
      <c r="T98" s="2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7"/>
      <c r="AG98" s="7"/>
    </row>
    <row r="99" spans="1:33" ht="15.75" x14ac:dyDescent="0.25">
      <c r="A99" s="62"/>
      <c r="B99" s="45"/>
      <c r="C99" s="46"/>
      <c r="D99" s="46"/>
      <c r="E99" s="47"/>
      <c r="F99" s="48"/>
      <c r="G99" s="49"/>
      <c r="H99" s="50"/>
      <c r="I99" s="50"/>
      <c r="J99" s="51"/>
      <c r="K99" s="51"/>
      <c r="L99" s="52"/>
      <c r="M99" s="53"/>
      <c r="N99" s="54"/>
      <c r="O99" s="52"/>
      <c r="P99" s="46"/>
      <c r="Q99" s="78" t="s">
        <v>56</v>
      </c>
      <c r="R99" s="56"/>
      <c r="S99" s="56"/>
      <c r="T99" s="2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7"/>
      <c r="AG99" s="7"/>
    </row>
    <row r="100" spans="1:33" ht="15.75" x14ac:dyDescent="0.25">
      <c r="A100" s="62"/>
      <c r="B100" s="45"/>
      <c r="C100" s="46"/>
      <c r="D100" s="46"/>
      <c r="E100" s="47"/>
      <c r="F100" s="48"/>
      <c r="G100" s="49"/>
      <c r="H100" s="50"/>
      <c r="I100" s="50"/>
      <c r="J100" s="51"/>
      <c r="K100" s="51"/>
      <c r="L100" s="52"/>
      <c r="M100" s="53"/>
      <c r="N100" s="54"/>
      <c r="O100" s="52"/>
      <c r="P100" s="46"/>
      <c r="Q100" s="78" t="s">
        <v>56</v>
      </c>
      <c r="R100" s="56"/>
      <c r="S100" s="56"/>
      <c r="T100" s="2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7"/>
      <c r="AG100" s="7"/>
    </row>
    <row r="101" spans="1:33" ht="15.75" x14ac:dyDescent="0.25">
      <c r="A101" s="62"/>
      <c r="B101" s="45"/>
      <c r="C101" s="46"/>
      <c r="D101" s="46"/>
      <c r="E101" s="47"/>
      <c r="F101" s="48"/>
      <c r="G101" s="49"/>
      <c r="H101" s="50"/>
      <c r="I101" s="50"/>
      <c r="J101" s="51"/>
      <c r="K101" s="51"/>
      <c r="L101" s="52"/>
      <c r="M101" s="53"/>
      <c r="N101" s="54"/>
      <c r="O101" s="52"/>
      <c r="P101" s="46"/>
      <c r="Q101" s="78" t="s">
        <v>56</v>
      </c>
      <c r="R101" s="56"/>
      <c r="S101" s="56"/>
      <c r="T101" s="2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7"/>
      <c r="AG101" s="7"/>
    </row>
    <row r="102" spans="1:33" ht="15.75" x14ac:dyDescent="0.25">
      <c r="A102" s="62"/>
      <c r="B102" s="45"/>
      <c r="C102" s="46"/>
      <c r="D102" s="46"/>
      <c r="E102" s="47"/>
      <c r="F102" s="48"/>
      <c r="G102" s="49"/>
      <c r="H102" s="50"/>
      <c r="I102" s="50"/>
      <c r="J102" s="51"/>
      <c r="K102" s="51"/>
      <c r="L102" s="52"/>
      <c r="M102" s="53"/>
      <c r="N102" s="54"/>
      <c r="O102" s="52"/>
      <c r="P102" s="46"/>
      <c r="Q102" s="78" t="s">
        <v>56</v>
      </c>
      <c r="R102" s="56"/>
      <c r="S102" s="56"/>
      <c r="T102" s="2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7"/>
      <c r="AG102" s="7"/>
    </row>
    <row r="103" spans="1:33" ht="15.75" x14ac:dyDescent="0.25">
      <c r="A103" s="62"/>
      <c r="B103" s="45"/>
      <c r="C103" s="46"/>
      <c r="D103" s="46"/>
      <c r="E103" s="47"/>
      <c r="F103" s="48"/>
      <c r="G103" s="49"/>
      <c r="H103" s="50"/>
      <c r="I103" s="50"/>
      <c r="J103" s="51"/>
      <c r="K103" s="51"/>
      <c r="L103" s="52"/>
      <c r="M103" s="53"/>
      <c r="N103" s="54"/>
      <c r="O103" s="52"/>
      <c r="P103" s="46"/>
      <c r="Q103" s="78" t="s">
        <v>56</v>
      </c>
      <c r="R103" s="56"/>
      <c r="S103" s="56"/>
      <c r="T103" s="2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7"/>
      <c r="AG103" s="7"/>
    </row>
    <row r="104" spans="1:33" ht="15.75" x14ac:dyDescent="0.25">
      <c r="A104" s="62"/>
      <c r="B104" s="45"/>
      <c r="C104" s="46"/>
      <c r="D104" s="46"/>
      <c r="E104" s="47"/>
      <c r="F104" s="48"/>
      <c r="G104" s="49"/>
      <c r="H104" s="50"/>
      <c r="I104" s="50"/>
      <c r="J104" s="51"/>
      <c r="K104" s="51"/>
      <c r="L104" s="52"/>
      <c r="M104" s="53"/>
      <c r="N104" s="54"/>
      <c r="O104" s="52"/>
      <c r="P104" s="46"/>
      <c r="Q104" s="78" t="s">
        <v>56</v>
      </c>
      <c r="R104" s="56"/>
      <c r="S104" s="56"/>
      <c r="T104" s="2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7"/>
      <c r="AG104" s="7"/>
    </row>
    <row r="105" spans="1:33" ht="15.75" x14ac:dyDescent="0.25">
      <c r="A105" s="62"/>
      <c r="B105" s="45"/>
      <c r="C105" s="46"/>
      <c r="D105" s="46"/>
      <c r="E105" s="47"/>
      <c r="F105" s="48"/>
      <c r="G105" s="49"/>
      <c r="H105" s="50"/>
      <c r="I105" s="50"/>
      <c r="J105" s="51"/>
      <c r="K105" s="51"/>
      <c r="L105" s="52"/>
      <c r="M105" s="53"/>
      <c r="N105" s="54"/>
      <c r="O105" s="52"/>
      <c r="P105" s="46"/>
      <c r="Q105" s="78" t="s">
        <v>56</v>
      </c>
      <c r="R105" s="56"/>
      <c r="S105" s="56"/>
      <c r="T105" s="2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7"/>
      <c r="AG105" s="7"/>
    </row>
    <row r="106" spans="1:33" ht="15.75" x14ac:dyDescent="0.25">
      <c r="A106" s="62"/>
      <c r="B106" s="45"/>
      <c r="C106" s="46"/>
      <c r="D106" s="46"/>
      <c r="E106" s="47"/>
      <c r="F106" s="48"/>
      <c r="G106" s="49"/>
      <c r="H106" s="50"/>
      <c r="I106" s="50"/>
      <c r="J106" s="51"/>
      <c r="K106" s="51"/>
      <c r="L106" s="52"/>
      <c r="M106" s="53"/>
      <c r="N106" s="54"/>
      <c r="O106" s="52"/>
      <c r="P106" s="46"/>
      <c r="Q106" s="78" t="s">
        <v>56</v>
      </c>
      <c r="R106" s="56"/>
      <c r="S106" s="56"/>
      <c r="T106" s="2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7"/>
      <c r="AG106" s="7"/>
    </row>
    <row r="107" spans="1:33" ht="15.75" x14ac:dyDescent="0.25">
      <c r="A107" s="62"/>
      <c r="B107" s="45"/>
      <c r="C107" s="46"/>
      <c r="D107" s="46"/>
      <c r="E107" s="47"/>
      <c r="F107" s="48"/>
      <c r="G107" s="49"/>
      <c r="H107" s="50"/>
      <c r="I107" s="50"/>
      <c r="J107" s="51"/>
      <c r="K107" s="51"/>
      <c r="L107" s="52"/>
      <c r="M107" s="53"/>
      <c r="N107" s="54"/>
      <c r="O107" s="52"/>
      <c r="P107" s="46"/>
      <c r="Q107" s="78" t="s">
        <v>56</v>
      </c>
      <c r="R107" s="56"/>
      <c r="S107" s="56"/>
      <c r="T107" s="2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7"/>
      <c r="AG107" s="7"/>
    </row>
    <row r="108" spans="1:33" ht="15.75" x14ac:dyDescent="0.25">
      <c r="A108" s="62"/>
      <c r="B108" s="45"/>
      <c r="C108" s="46"/>
      <c r="D108" s="46"/>
      <c r="E108" s="47"/>
      <c r="F108" s="48"/>
      <c r="G108" s="49"/>
      <c r="H108" s="50"/>
      <c r="I108" s="50"/>
      <c r="J108" s="51"/>
      <c r="K108" s="51"/>
      <c r="L108" s="52"/>
      <c r="M108" s="53"/>
      <c r="N108" s="54"/>
      <c r="O108" s="52"/>
      <c r="P108" s="46"/>
      <c r="Q108" s="78" t="s">
        <v>56</v>
      </c>
      <c r="R108" s="56"/>
      <c r="S108" s="56"/>
      <c r="T108" s="2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7"/>
      <c r="AG108" s="7"/>
    </row>
    <row r="109" spans="1:33" ht="15.75" x14ac:dyDescent="0.25">
      <c r="A109" s="62"/>
      <c r="B109" s="45"/>
      <c r="C109" s="46"/>
      <c r="D109" s="46"/>
      <c r="E109" s="47"/>
      <c r="F109" s="48"/>
      <c r="G109" s="49"/>
      <c r="H109" s="50"/>
      <c r="I109" s="50"/>
      <c r="J109" s="51"/>
      <c r="K109" s="51"/>
      <c r="L109" s="52"/>
      <c r="M109" s="53"/>
      <c r="N109" s="54"/>
      <c r="O109" s="52"/>
      <c r="P109" s="46"/>
      <c r="Q109" s="78" t="s">
        <v>56</v>
      </c>
      <c r="R109" s="56"/>
      <c r="S109" s="56"/>
      <c r="T109" s="2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7"/>
      <c r="AG109" s="7"/>
    </row>
    <row r="110" spans="1:33" ht="15.75" x14ac:dyDescent="0.25">
      <c r="A110" s="62"/>
      <c r="B110" s="45"/>
      <c r="C110" s="46"/>
      <c r="D110" s="46"/>
      <c r="E110" s="47"/>
      <c r="F110" s="48"/>
      <c r="G110" s="49"/>
      <c r="H110" s="50"/>
      <c r="I110" s="50"/>
      <c r="J110" s="51"/>
      <c r="K110" s="51"/>
      <c r="L110" s="52"/>
      <c r="M110" s="53"/>
      <c r="N110" s="54"/>
      <c r="O110" s="52"/>
      <c r="P110" s="46"/>
      <c r="Q110" s="78" t="s">
        <v>56</v>
      </c>
      <c r="R110" s="56"/>
      <c r="S110" s="56"/>
      <c r="T110" s="2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7"/>
      <c r="AG110" s="7"/>
    </row>
    <row r="111" spans="1:33" ht="15.75" x14ac:dyDescent="0.25">
      <c r="A111" s="62"/>
      <c r="B111" s="45"/>
      <c r="C111" s="46"/>
      <c r="D111" s="46"/>
      <c r="E111" s="47"/>
      <c r="F111" s="48"/>
      <c r="G111" s="49"/>
      <c r="H111" s="50"/>
      <c r="I111" s="50"/>
      <c r="J111" s="51"/>
      <c r="K111" s="51"/>
      <c r="L111" s="52"/>
      <c r="M111" s="53"/>
      <c r="N111" s="54"/>
      <c r="O111" s="52"/>
      <c r="P111" s="46"/>
      <c r="Q111" s="78" t="s">
        <v>56</v>
      </c>
      <c r="R111" s="56"/>
      <c r="S111" s="56"/>
      <c r="T111" s="2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7"/>
      <c r="AG111" s="7"/>
    </row>
    <row r="112" spans="1:33" ht="15.75" x14ac:dyDescent="0.25">
      <c r="A112" s="62"/>
      <c r="B112" s="45"/>
      <c r="C112" s="46"/>
      <c r="D112" s="46"/>
      <c r="E112" s="47"/>
      <c r="F112" s="48"/>
      <c r="G112" s="49"/>
      <c r="H112" s="50"/>
      <c r="I112" s="50"/>
      <c r="J112" s="51"/>
      <c r="K112" s="51"/>
      <c r="L112" s="52"/>
      <c r="M112" s="53"/>
      <c r="N112" s="54"/>
      <c r="O112" s="52"/>
      <c r="P112" s="46"/>
      <c r="Q112" s="78" t="s">
        <v>56</v>
      </c>
      <c r="R112" s="56"/>
      <c r="S112" s="56"/>
      <c r="T112" s="2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7"/>
      <c r="AG112" s="7"/>
    </row>
    <row r="113" spans="1:33" ht="15.75" x14ac:dyDescent="0.25">
      <c r="A113" s="62"/>
      <c r="B113" s="45"/>
      <c r="C113" s="46"/>
      <c r="D113" s="46"/>
      <c r="E113" s="47"/>
      <c r="F113" s="48"/>
      <c r="G113" s="49"/>
      <c r="H113" s="50"/>
      <c r="I113" s="50"/>
      <c r="J113" s="51"/>
      <c r="K113" s="51"/>
      <c r="L113" s="52"/>
      <c r="M113" s="53"/>
      <c r="N113" s="54"/>
      <c r="O113" s="52"/>
      <c r="P113" s="46"/>
      <c r="Q113" s="78" t="s">
        <v>56</v>
      </c>
      <c r="R113" s="56"/>
      <c r="S113" s="56"/>
      <c r="T113" s="2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7"/>
      <c r="AG113" s="7"/>
    </row>
    <row r="114" spans="1:33" ht="15.75" x14ac:dyDescent="0.25">
      <c r="A114" s="62"/>
      <c r="B114" s="45"/>
      <c r="C114" s="46"/>
      <c r="D114" s="46"/>
      <c r="E114" s="47"/>
      <c r="F114" s="48"/>
      <c r="G114" s="49"/>
      <c r="H114" s="50"/>
      <c r="I114" s="50"/>
      <c r="J114" s="51"/>
      <c r="K114" s="51"/>
      <c r="L114" s="52"/>
      <c r="M114" s="53"/>
      <c r="N114" s="54"/>
      <c r="O114" s="52"/>
      <c r="P114" s="46"/>
      <c r="Q114" s="78" t="s">
        <v>56</v>
      </c>
      <c r="R114" s="56"/>
      <c r="S114" s="56"/>
      <c r="T114" s="2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7"/>
      <c r="AG114" s="7"/>
    </row>
    <row r="115" spans="1:33" ht="15.75" x14ac:dyDescent="0.25">
      <c r="A115" s="62"/>
      <c r="B115" s="45"/>
      <c r="C115" s="46"/>
      <c r="D115" s="46"/>
      <c r="E115" s="47"/>
      <c r="F115" s="48"/>
      <c r="G115" s="49"/>
      <c r="H115" s="50"/>
      <c r="I115" s="50"/>
      <c r="J115" s="51"/>
      <c r="K115" s="51"/>
      <c r="L115" s="52"/>
      <c r="M115" s="53"/>
      <c r="N115" s="54"/>
      <c r="O115" s="52"/>
      <c r="P115" s="46"/>
      <c r="Q115" s="78" t="s">
        <v>56</v>
      </c>
      <c r="R115" s="56"/>
      <c r="S115" s="56"/>
      <c r="T115" s="2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7"/>
      <c r="AG115" s="7"/>
    </row>
    <row r="116" spans="1:33" ht="15.75" x14ac:dyDescent="0.25">
      <c r="A116" s="62"/>
      <c r="B116" s="45"/>
      <c r="C116" s="46"/>
      <c r="D116" s="46"/>
      <c r="E116" s="47"/>
      <c r="F116" s="48"/>
      <c r="G116" s="49"/>
      <c r="H116" s="50"/>
      <c r="I116" s="50"/>
      <c r="J116" s="51"/>
      <c r="K116" s="51"/>
      <c r="L116" s="52"/>
      <c r="M116" s="53"/>
      <c r="N116" s="54"/>
      <c r="O116" s="52"/>
      <c r="P116" s="46"/>
      <c r="Q116" s="78" t="s">
        <v>56</v>
      </c>
      <c r="R116" s="56"/>
      <c r="S116" s="56"/>
      <c r="T116" s="2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7"/>
      <c r="AG116" s="7"/>
    </row>
    <row r="117" spans="1:33" ht="15.75" x14ac:dyDescent="0.25">
      <c r="A117" s="62"/>
      <c r="B117" s="45"/>
      <c r="C117" s="46"/>
      <c r="D117" s="46"/>
      <c r="E117" s="47"/>
      <c r="F117" s="48"/>
      <c r="G117" s="49"/>
      <c r="H117" s="50"/>
      <c r="I117" s="50"/>
      <c r="J117" s="51"/>
      <c r="K117" s="51"/>
      <c r="L117" s="52"/>
      <c r="M117" s="53"/>
      <c r="N117" s="54"/>
      <c r="O117" s="52"/>
      <c r="P117" s="46"/>
      <c r="Q117" s="78" t="s">
        <v>56</v>
      </c>
      <c r="R117" s="56"/>
      <c r="S117" s="56"/>
      <c r="T117" s="2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7"/>
      <c r="AG117" s="7"/>
    </row>
    <row r="118" spans="1:33" ht="15.75" x14ac:dyDescent="0.25">
      <c r="A118" s="62"/>
      <c r="B118" s="45"/>
      <c r="C118" s="46"/>
      <c r="D118" s="46"/>
      <c r="E118" s="47"/>
      <c r="F118" s="48"/>
      <c r="G118" s="49"/>
      <c r="H118" s="50"/>
      <c r="I118" s="50"/>
      <c r="J118" s="51"/>
      <c r="K118" s="51"/>
      <c r="L118" s="52"/>
      <c r="M118" s="53"/>
      <c r="N118" s="54"/>
      <c r="O118" s="52"/>
      <c r="P118" s="46"/>
      <c r="Q118" s="78" t="s">
        <v>56</v>
      </c>
      <c r="R118" s="56"/>
      <c r="S118" s="56"/>
      <c r="T118" s="2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7"/>
      <c r="AG118" s="7"/>
    </row>
    <row r="119" spans="1:33" ht="15.75" x14ac:dyDescent="0.25">
      <c r="A119" s="62"/>
      <c r="B119" s="45"/>
      <c r="C119" s="46"/>
      <c r="D119" s="46"/>
      <c r="E119" s="47"/>
      <c r="F119" s="48"/>
      <c r="G119" s="49"/>
      <c r="H119" s="50"/>
      <c r="I119" s="50"/>
      <c r="J119" s="51"/>
      <c r="K119" s="51"/>
      <c r="L119" s="52"/>
      <c r="M119" s="53"/>
      <c r="N119" s="54"/>
      <c r="O119" s="52"/>
      <c r="P119" s="46"/>
      <c r="Q119" s="78" t="s">
        <v>56</v>
      </c>
      <c r="R119" s="56"/>
      <c r="S119" s="56"/>
      <c r="T119" s="2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7"/>
      <c r="AG119" s="7"/>
    </row>
    <row r="120" spans="1:33" ht="15.75" x14ac:dyDescent="0.25">
      <c r="A120" s="62"/>
      <c r="B120" s="45"/>
      <c r="C120" s="46"/>
      <c r="D120" s="46"/>
      <c r="E120" s="47"/>
      <c r="F120" s="48"/>
      <c r="G120" s="49"/>
      <c r="H120" s="50"/>
      <c r="I120" s="50"/>
      <c r="J120" s="51"/>
      <c r="K120" s="51"/>
      <c r="L120" s="52"/>
      <c r="M120" s="53"/>
      <c r="N120" s="54"/>
      <c r="O120" s="52"/>
      <c r="P120" s="46"/>
      <c r="Q120" s="78" t="s">
        <v>56</v>
      </c>
      <c r="R120" s="56"/>
      <c r="S120" s="56"/>
      <c r="T120" s="2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7"/>
      <c r="AG120" s="7"/>
    </row>
    <row r="121" spans="1:33" ht="15.75" x14ac:dyDescent="0.25">
      <c r="A121" s="62"/>
      <c r="B121" s="45"/>
      <c r="C121" s="46"/>
      <c r="D121" s="46"/>
      <c r="E121" s="47"/>
      <c r="F121" s="48"/>
      <c r="G121" s="49"/>
      <c r="H121" s="50"/>
      <c r="I121" s="50"/>
      <c r="J121" s="51"/>
      <c r="K121" s="51"/>
      <c r="L121" s="52"/>
      <c r="M121" s="53"/>
      <c r="N121" s="54"/>
      <c r="O121" s="52"/>
      <c r="P121" s="46"/>
      <c r="Q121" s="78" t="s">
        <v>56</v>
      </c>
      <c r="R121" s="56"/>
      <c r="S121" s="56"/>
      <c r="T121" s="2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7"/>
      <c r="AG121" s="7"/>
    </row>
    <row r="122" spans="1:33" ht="15.75" x14ac:dyDescent="0.25">
      <c r="A122" s="62"/>
      <c r="B122" s="45"/>
      <c r="C122" s="46"/>
      <c r="D122" s="46"/>
      <c r="E122" s="47"/>
      <c r="F122" s="48"/>
      <c r="G122" s="49"/>
      <c r="H122" s="50"/>
      <c r="I122" s="50"/>
      <c r="J122" s="51"/>
      <c r="K122" s="51"/>
      <c r="L122" s="52"/>
      <c r="M122" s="53"/>
      <c r="N122" s="54"/>
      <c r="O122" s="52"/>
      <c r="P122" s="46"/>
      <c r="Q122" s="78" t="s">
        <v>56</v>
      </c>
      <c r="R122" s="56"/>
      <c r="S122" s="56"/>
      <c r="T122" s="2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7"/>
      <c r="AG122" s="7"/>
    </row>
    <row r="123" spans="1:33" ht="15.75" x14ac:dyDescent="0.25">
      <c r="A123" s="62"/>
      <c r="B123" s="45"/>
      <c r="C123" s="46"/>
      <c r="D123" s="46"/>
      <c r="E123" s="47"/>
      <c r="F123" s="48"/>
      <c r="G123" s="49"/>
      <c r="H123" s="50"/>
      <c r="I123" s="50"/>
      <c r="J123" s="51"/>
      <c r="K123" s="51"/>
      <c r="L123" s="52"/>
      <c r="M123" s="53"/>
      <c r="N123" s="54"/>
      <c r="O123" s="52"/>
      <c r="P123" s="46"/>
      <c r="Q123" s="78" t="s">
        <v>56</v>
      </c>
      <c r="R123" s="56"/>
      <c r="S123" s="56"/>
      <c r="T123" s="2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7"/>
      <c r="AG123" s="7"/>
    </row>
    <row r="124" spans="1:33" ht="15.75" x14ac:dyDescent="0.25">
      <c r="A124" s="62"/>
      <c r="B124" s="45"/>
      <c r="C124" s="46"/>
      <c r="D124" s="46"/>
      <c r="E124" s="47"/>
      <c r="F124" s="48"/>
      <c r="G124" s="49"/>
      <c r="H124" s="50"/>
      <c r="I124" s="50"/>
      <c r="J124" s="51"/>
      <c r="K124" s="51"/>
      <c r="L124" s="52"/>
      <c r="M124" s="53"/>
      <c r="N124" s="54"/>
      <c r="O124" s="52"/>
      <c r="P124" s="46"/>
      <c r="Q124" s="78" t="s">
        <v>56</v>
      </c>
      <c r="R124" s="56"/>
      <c r="S124" s="56"/>
      <c r="T124" s="2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7"/>
      <c r="AG124" s="7"/>
    </row>
    <row r="125" spans="1:33" ht="15.75" x14ac:dyDescent="0.25">
      <c r="A125" s="62"/>
      <c r="B125" s="45"/>
      <c r="C125" s="46"/>
      <c r="D125" s="46"/>
      <c r="E125" s="47"/>
      <c r="F125" s="48"/>
      <c r="G125" s="49"/>
      <c r="H125" s="50"/>
      <c r="I125" s="50"/>
      <c r="J125" s="51"/>
      <c r="K125" s="51"/>
      <c r="L125" s="52"/>
      <c r="M125" s="53"/>
      <c r="N125" s="54"/>
      <c r="O125" s="52"/>
      <c r="P125" s="46"/>
      <c r="Q125" s="78" t="s">
        <v>56</v>
      </c>
      <c r="R125" s="56"/>
      <c r="S125" s="56"/>
      <c r="T125" s="2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7"/>
      <c r="AG125" s="7"/>
    </row>
    <row r="126" spans="1:33" ht="15.75" x14ac:dyDescent="0.25">
      <c r="A126" s="62"/>
      <c r="B126" s="45"/>
      <c r="C126" s="46"/>
      <c r="D126" s="46"/>
      <c r="E126" s="47"/>
      <c r="F126" s="48"/>
      <c r="G126" s="49"/>
      <c r="H126" s="50"/>
      <c r="I126" s="50"/>
      <c r="J126" s="51"/>
      <c r="K126" s="51"/>
      <c r="L126" s="52"/>
      <c r="M126" s="53"/>
      <c r="N126" s="54"/>
      <c r="O126" s="52"/>
      <c r="P126" s="46"/>
      <c r="Q126" s="78" t="s">
        <v>56</v>
      </c>
      <c r="R126" s="56"/>
      <c r="S126" s="56"/>
      <c r="T126" s="2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7"/>
      <c r="AG126" s="7"/>
    </row>
    <row r="127" spans="1:33" ht="15.75" x14ac:dyDescent="0.25">
      <c r="A127" s="62"/>
      <c r="B127" s="45"/>
      <c r="C127" s="46"/>
      <c r="D127" s="46"/>
      <c r="E127" s="47"/>
      <c r="F127" s="48"/>
      <c r="G127" s="49"/>
      <c r="H127" s="50"/>
      <c r="I127" s="50"/>
      <c r="J127" s="51"/>
      <c r="K127" s="51"/>
      <c r="L127" s="52"/>
      <c r="M127" s="53"/>
      <c r="N127" s="54"/>
      <c r="O127" s="52"/>
      <c r="P127" s="46"/>
      <c r="Q127" s="78" t="s">
        <v>56</v>
      </c>
      <c r="R127" s="56"/>
      <c r="S127" s="56"/>
      <c r="T127" s="2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7"/>
      <c r="AG127" s="7"/>
    </row>
    <row r="128" spans="1:33" ht="15.75" x14ac:dyDescent="0.25">
      <c r="A128" s="62"/>
      <c r="B128" s="45"/>
      <c r="C128" s="46"/>
      <c r="D128" s="46"/>
      <c r="E128" s="47"/>
      <c r="F128" s="48"/>
      <c r="G128" s="49"/>
      <c r="H128" s="50"/>
      <c r="I128" s="50"/>
      <c r="J128" s="51"/>
      <c r="K128" s="51"/>
      <c r="L128" s="52"/>
      <c r="M128" s="53"/>
      <c r="N128" s="54"/>
      <c r="O128" s="52"/>
      <c r="P128" s="46"/>
      <c r="Q128" s="78" t="s">
        <v>56</v>
      </c>
      <c r="R128" s="56"/>
      <c r="S128" s="56"/>
      <c r="T128" s="2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7"/>
      <c r="AG128" s="7"/>
    </row>
    <row r="129" spans="1:33" ht="15.75" x14ac:dyDescent="0.25">
      <c r="A129" s="62"/>
      <c r="B129" s="45"/>
      <c r="C129" s="46"/>
      <c r="D129" s="46"/>
      <c r="E129" s="47"/>
      <c r="F129" s="48"/>
      <c r="G129" s="49"/>
      <c r="H129" s="50"/>
      <c r="I129" s="50"/>
      <c r="J129" s="51"/>
      <c r="K129" s="51"/>
      <c r="L129" s="52"/>
      <c r="M129" s="53"/>
      <c r="N129" s="54"/>
      <c r="O129" s="52"/>
      <c r="P129" s="46"/>
      <c r="Q129" s="78" t="s">
        <v>56</v>
      </c>
      <c r="R129" s="56"/>
      <c r="S129" s="56"/>
      <c r="T129" s="2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7"/>
      <c r="AG129" s="7"/>
    </row>
    <row r="130" spans="1:33" ht="15.75" x14ac:dyDescent="0.25">
      <c r="A130" s="62"/>
      <c r="B130" s="45"/>
      <c r="C130" s="46"/>
      <c r="D130" s="46"/>
      <c r="E130" s="47"/>
      <c r="F130" s="48"/>
      <c r="G130" s="49"/>
      <c r="H130" s="50"/>
      <c r="I130" s="50"/>
      <c r="J130" s="51"/>
      <c r="K130" s="51"/>
      <c r="L130" s="52"/>
      <c r="M130" s="53"/>
      <c r="N130" s="54"/>
      <c r="O130" s="52"/>
      <c r="P130" s="46"/>
      <c r="Q130" s="78" t="s">
        <v>56</v>
      </c>
      <c r="R130" s="56"/>
      <c r="S130" s="56"/>
      <c r="T130" s="2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7"/>
      <c r="AG130" s="7"/>
    </row>
    <row r="131" spans="1:33" ht="15.75" x14ac:dyDescent="0.25">
      <c r="A131" s="62"/>
      <c r="B131" s="45"/>
      <c r="C131" s="46"/>
      <c r="D131" s="46"/>
      <c r="E131" s="47"/>
      <c r="F131" s="48"/>
      <c r="G131" s="49"/>
      <c r="H131" s="50"/>
      <c r="I131" s="50"/>
      <c r="J131" s="51"/>
      <c r="K131" s="51"/>
      <c r="L131" s="52"/>
      <c r="M131" s="53"/>
      <c r="N131" s="54"/>
      <c r="O131" s="52"/>
      <c r="P131" s="46"/>
      <c r="Q131" s="78" t="s">
        <v>56</v>
      </c>
      <c r="R131" s="56"/>
      <c r="S131" s="56"/>
      <c r="T131" s="2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7"/>
      <c r="AG131" s="7"/>
    </row>
    <row r="132" spans="1:33" ht="15.75" x14ac:dyDescent="0.25">
      <c r="A132" s="62"/>
      <c r="B132" s="45"/>
      <c r="C132" s="46"/>
      <c r="D132" s="46"/>
      <c r="E132" s="47"/>
      <c r="F132" s="48"/>
      <c r="G132" s="49"/>
      <c r="H132" s="50"/>
      <c r="I132" s="50"/>
      <c r="J132" s="51"/>
      <c r="K132" s="51"/>
      <c r="L132" s="52"/>
      <c r="M132" s="53"/>
      <c r="N132" s="54"/>
      <c r="O132" s="52"/>
      <c r="P132" s="46"/>
      <c r="Q132" s="78" t="s">
        <v>56</v>
      </c>
      <c r="R132" s="56"/>
      <c r="S132" s="56"/>
      <c r="T132" s="2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7"/>
      <c r="AG132" s="7"/>
    </row>
    <row r="133" spans="1:33" ht="15.75" x14ac:dyDescent="0.25">
      <c r="A133" s="62"/>
      <c r="B133" s="45"/>
      <c r="C133" s="46"/>
      <c r="D133" s="46"/>
      <c r="E133" s="47"/>
      <c r="F133" s="48"/>
      <c r="G133" s="49"/>
      <c r="H133" s="50"/>
      <c r="I133" s="50"/>
      <c r="J133" s="51"/>
      <c r="K133" s="51"/>
      <c r="L133" s="52"/>
      <c r="M133" s="53"/>
      <c r="N133" s="54"/>
      <c r="O133" s="52"/>
      <c r="P133" s="46"/>
      <c r="Q133" s="78" t="s">
        <v>56</v>
      </c>
      <c r="R133" s="56"/>
      <c r="S133" s="56"/>
      <c r="T133" s="2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7"/>
      <c r="AG133" s="7"/>
    </row>
    <row r="134" spans="1:33" ht="15.75" x14ac:dyDescent="0.25">
      <c r="A134" s="62"/>
      <c r="B134" s="45"/>
      <c r="C134" s="46"/>
      <c r="D134" s="46"/>
      <c r="E134" s="47"/>
      <c r="F134" s="48"/>
      <c r="G134" s="49"/>
      <c r="H134" s="50"/>
      <c r="I134" s="50"/>
      <c r="J134" s="51"/>
      <c r="K134" s="51"/>
      <c r="L134" s="52"/>
      <c r="M134" s="53"/>
      <c r="N134" s="54"/>
      <c r="O134" s="52"/>
      <c r="P134" s="46"/>
      <c r="Q134" s="78" t="s">
        <v>56</v>
      </c>
      <c r="R134" s="56"/>
      <c r="S134" s="56"/>
      <c r="T134" s="2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7"/>
      <c r="AG134" s="7"/>
    </row>
    <row r="135" spans="1:33" ht="15.75" x14ac:dyDescent="0.25">
      <c r="A135" s="62"/>
      <c r="B135" s="45"/>
      <c r="C135" s="46"/>
      <c r="D135" s="46"/>
      <c r="E135" s="47"/>
      <c r="F135" s="48"/>
      <c r="G135" s="49"/>
      <c r="H135" s="50"/>
      <c r="I135" s="50"/>
      <c r="J135" s="51"/>
      <c r="K135" s="51"/>
      <c r="L135" s="52"/>
      <c r="M135" s="53"/>
      <c r="N135" s="54"/>
      <c r="O135" s="52"/>
      <c r="P135" s="46"/>
      <c r="Q135" s="78" t="s">
        <v>56</v>
      </c>
      <c r="R135" s="56"/>
      <c r="S135" s="56"/>
      <c r="T135" s="2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7"/>
      <c r="AG135" s="7"/>
    </row>
    <row r="136" spans="1:33" ht="15.75" x14ac:dyDescent="0.25">
      <c r="A136" s="62"/>
      <c r="B136" s="45"/>
      <c r="C136" s="46"/>
      <c r="D136" s="46"/>
      <c r="E136" s="47"/>
      <c r="F136" s="48"/>
      <c r="G136" s="49"/>
      <c r="H136" s="50"/>
      <c r="I136" s="50"/>
      <c r="J136" s="51"/>
      <c r="K136" s="51"/>
      <c r="L136" s="52"/>
      <c r="M136" s="53"/>
      <c r="N136" s="54"/>
      <c r="O136" s="52"/>
      <c r="P136" s="46"/>
      <c r="Q136" s="78" t="s">
        <v>56</v>
      </c>
      <c r="R136" s="56"/>
      <c r="S136" s="56"/>
      <c r="T136" s="2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7"/>
      <c r="AG136" s="7"/>
    </row>
    <row r="137" spans="1:33" ht="15.75" x14ac:dyDescent="0.25">
      <c r="A137" s="62"/>
      <c r="B137" s="45"/>
      <c r="C137" s="46"/>
      <c r="D137" s="46"/>
      <c r="E137" s="47"/>
      <c r="F137" s="48"/>
      <c r="G137" s="49"/>
      <c r="H137" s="50"/>
      <c r="I137" s="50"/>
      <c r="J137" s="51"/>
      <c r="K137" s="51"/>
      <c r="L137" s="52"/>
      <c r="M137" s="53"/>
      <c r="N137" s="54"/>
      <c r="O137" s="52"/>
      <c r="P137" s="46"/>
      <c r="Q137" s="78" t="s">
        <v>56</v>
      </c>
      <c r="R137" s="56"/>
      <c r="S137" s="56"/>
      <c r="T137" s="2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7"/>
      <c r="AG137" s="7"/>
    </row>
    <row r="138" spans="1:33" ht="15.75" x14ac:dyDescent="0.25">
      <c r="A138" s="62"/>
      <c r="B138" s="45"/>
      <c r="C138" s="46"/>
      <c r="D138" s="46"/>
      <c r="E138" s="47"/>
      <c r="F138" s="48"/>
      <c r="G138" s="49"/>
      <c r="H138" s="50"/>
      <c r="I138" s="50"/>
      <c r="J138" s="51"/>
      <c r="K138" s="51"/>
      <c r="L138" s="52"/>
      <c r="M138" s="53"/>
      <c r="N138" s="54"/>
      <c r="O138" s="52"/>
      <c r="P138" s="46"/>
      <c r="Q138" s="78" t="s">
        <v>56</v>
      </c>
      <c r="R138" s="56"/>
      <c r="S138" s="56"/>
      <c r="T138" s="2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7"/>
      <c r="AG138" s="7"/>
    </row>
    <row r="139" spans="1:33" ht="15.75" x14ac:dyDescent="0.25">
      <c r="A139" s="62"/>
      <c r="B139" s="45"/>
      <c r="C139" s="46"/>
      <c r="D139" s="46"/>
      <c r="E139" s="47"/>
      <c r="F139" s="48"/>
      <c r="G139" s="49"/>
      <c r="H139" s="50"/>
      <c r="I139" s="50"/>
      <c r="J139" s="51"/>
      <c r="K139" s="51"/>
      <c r="L139" s="52"/>
      <c r="M139" s="53"/>
      <c r="N139" s="54"/>
      <c r="O139" s="52"/>
      <c r="P139" s="46"/>
      <c r="Q139" s="78" t="s">
        <v>56</v>
      </c>
      <c r="R139" s="56"/>
      <c r="S139" s="56"/>
      <c r="T139" s="2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7"/>
      <c r="AG139" s="7"/>
    </row>
    <row r="140" spans="1:33" ht="15.75" x14ac:dyDescent="0.25">
      <c r="A140" s="62"/>
      <c r="B140" s="45"/>
      <c r="C140" s="46"/>
      <c r="D140" s="46"/>
      <c r="E140" s="47"/>
      <c r="F140" s="48"/>
      <c r="G140" s="49"/>
      <c r="H140" s="50"/>
      <c r="I140" s="50"/>
      <c r="J140" s="51"/>
      <c r="K140" s="51"/>
      <c r="L140" s="52"/>
      <c r="M140" s="53"/>
      <c r="N140" s="54"/>
      <c r="O140" s="52"/>
      <c r="P140" s="46"/>
      <c r="Q140" s="78" t="s">
        <v>56</v>
      </c>
      <c r="R140" s="56"/>
      <c r="S140" s="56"/>
      <c r="T140" s="2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7"/>
      <c r="AG140" s="7"/>
    </row>
    <row r="141" spans="1:33" ht="15.75" x14ac:dyDescent="0.25">
      <c r="A141" s="62"/>
      <c r="B141" s="45"/>
      <c r="C141" s="46"/>
      <c r="D141" s="46"/>
      <c r="E141" s="47"/>
      <c r="F141" s="48"/>
      <c r="G141" s="49"/>
      <c r="H141" s="50"/>
      <c r="I141" s="50"/>
      <c r="J141" s="51"/>
      <c r="K141" s="51"/>
      <c r="L141" s="52"/>
      <c r="M141" s="53"/>
      <c r="N141" s="54"/>
      <c r="O141" s="52"/>
      <c r="P141" s="46"/>
      <c r="Q141" s="78" t="s">
        <v>56</v>
      </c>
      <c r="R141" s="56"/>
      <c r="S141" s="56"/>
      <c r="T141" s="2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7"/>
      <c r="AG141" s="7"/>
    </row>
    <row r="142" spans="1:33" ht="15.75" x14ac:dyDescent="0.25">
      <c r="A142" s="62"/>
      <c r="B142" s="45"/>
      <c r="C142" s="46"/>
      <c r="D142" s="46"/>
      <c r="E142" s="47"/>
      <c r="F142" s="48"/>
      <c r="G142" s="49"/>
      <c r="H142" s="50"/>
      <c r="I142" s="50"/>
      <c r="J142" s="51"/>
      <c r="K142" s="51"/>
      <c r="L142" s="52"/>
      <c r="M142" s="53"/>
      <c r="N142" s="54"/>
      <c r="O142" s="52"/>
      <c r="P142" s="46"/>
      <c r="Q142" s="78" t="s">
        <v>56</v>
      </c>
      <c r="R142" s="56"/>
      <c r="S142" s="56"/>
      <c r="T142" s="2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7"/>
      <c r="AG142" s="7"/>
    </row>
    <row r="143" spans="1:33" ht="15.75" x14ac:dyDescent="0.25">
      <c r="A143" s="62"/>
      <c r="B143" s="45"/>
      <c r="C143" s="46"/>
      <c r="D143" s="46"/>
      <c r="E143" s="47"/>
      <c r="F143" s="48"/>
      <c r="G143" s="49"/>
      <c r="H143" s="50"/>
      <c r="I143" s="50"/>
      <c r="J143" s="51"/>
      <c r="K143" s="51"/>
      <c r="L143" s="52"/>
      <c r="M143" s="53"/>
      <c r="N143" s="54"/>
      <c r="O143" s="52"/>
      <c r="P143" s="46"/>
      <c r="Q143" s="78" t="s">
        <v>56</v>
      </c>
      <c r="R143" s="56"/>
      <c r="S143" s="56"/>
      <c r="T143" s="2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7"/>
      <c r="AG143" s="7"/>
    </row>
    <row r="144" spans="1:33" ht="15.75" x14ac:dyDescent="0.25">
      <c r="A144" s="62"/>
      <c r="B144" s="45"/>
      <c r="C144" s="46"/>
      <c r="D144" s="46"/>
      <c r="E144" s="47"/>
      <c r="F144" s="48"/>
      <c r="G144" s="49"/>
      <c r="H144" s="50"/>
      <c r="I144" s="50"/>
      <c r="J144" s="51"/>
      <c r="K144" s="51"/>
      <c r="L144" s="52"/>
      <c r="M144" s="53"/>
      <c r="N144" s="54"/>
      <c r="O144" s="52"/>
      <c r="P144" s="46"/>
      <c r="Q144" s="78" t="s">
        <v>56</v>
      </c>
      <c r="R144" s="56"/>
      <c r="S144" s="56"/>
      <c r="T144" s="2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7"/>
      <c r="AG144" s="7"/>
    </row>
    <row r="145" spans="1:33" ht="15.75" x14ac:dyDescent="0.25">
      <c r="A145" s="62"/>
      <c r="B145" s="45"/>
      <c r="C145" s="46"/>
      <c r="D145" s="46"/>
      <c r="E145" s="47"/>
      <c r="F145" s="48"/>
      <c r="G145" s="49"/>
      <c r="H145" s="50"/>
      <c r="I145" s="50"/>
      <c r="J145" s="51"/>
      <c r="K145" s="51"/>
      <c r="L145" s="52"/>
      <c r="M145" s="53"/>
      <c r="N145" s="54"/>
      <c r="O145" s="52"/>
      <c r="P145" s="46"/>
      <c r="Q145" s="78" t="s">
        <v>56</v>
      </c>
      <c r="R145" s="56"/>
      <c r="S145" s="56"/>
      <c r="T145" s="2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7"/>
      <c r="AG145" s="7"/>
    </row>
    <row r="146" spans="1:33" ht="15.75" x14ac:dyDescent="0.25">
      <c r="A146" s="62"/>
      <c r="B146" s="45"/>
      <c r="C146" s="46"/>
      <c r="D146" s="46"/>
      <c r="E146" s="47"/>
      <c r="F146" s="48"/>
      <c r="G146" s="49"/>
      <c r="H146" s="50"/>
      <c r="I146" s="50"/>
      <c r="J146" s="51"/>
      <c r="K146" s="51"/>
      <c r="L146" s="52"/>
      <c r="M146" s="53"/>
      <c r="N146" s="54"/>
      <c r="O146" s="52"/>
      <c r="P146" s="46"/>
      <c r="Q146" s="78" t="s">
        <v>56</v>
      </c>
      <c r="R146" s="56"/>
      <c r="S146" s="56"/>
      <c r="T146" s="2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7"/>
      <c r="AG146" s="7"/>
    </row>
    <row r="147" spans="1:33" ht="15.75" x14ac:dyDescent="0.25">
      <c r="A147" s="62"/>
      <c r="B147" s="45"/>
      <c r="C147" s="46"/>
      <c r="D147" s="46"/>
      <c r="E147" s="47"/>
      <c r="F147" s="48"/>
      <c r="G147" s="49"/>
      <c r="H147" s="50"/>
      <c r="I147" s="50"/>
      <c r="J147" s="51"/>
      <c r="K147" s="51"/>
      <c r="L147" s="52"/>
      <c r="M147" s="53"/>
      <c r="N147" s="54"/>
      <c r="O147" s="52"/>
      <c r="P147" s="46"/>
      <c r="Q147" s="78" t="s">
        <v>56</v>
      </c>
      <c r="R147" s="56"/>
      <c r="S147" s="56"/>
      <c r="T147" s="2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7"/>
      <c r="AG147" s="7"/>
    </row>
    <row r="148" spans="1:33" ht="15.75" x14ac:dyDescent="0.25">
      <c r="A148" s="62"/>
      <c r="B148" s="45"/>
      <c r="C148" s="46"/>
      <c r="D148" s="46"/>
      <c r="E148" s="47"/>
      <c r="F148" s="48"/>
      <c r="G148" s="49"/>
      <c r="H148" s="50"/>
      <c r="I148" s="50"/>
      <c r="J148" s="51"/>
      <c r="K148" s="51"/>
      <c r="L148" s="52"/>
      <c r="M148" s="53"/>
      <c r="N148" s="54"/>
      <c r="O148" s="52"/>
      <c r="P148" s="46"/>
      <c r="Q148" s="78" t="s">
        <v>56</v>
      </c>
      <c r="R148" s="56"/>
      <c r="S148" s="56"/>
      <c r="T148" s="2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7"/>
      <c r="AG148" s="7"/>
    </row>
    <row r="149" spans="1:33" ht="15.75" x14ac:dyDescent="0.25">
      <c r="A149" s="62"/>
      <c r="B149" s="45"/>
      <c r="C149" s="46"/>
      <c r="D149" s="46"/>
      <c r="E149" s="47"/>
      <c r="F149" s="48"/>
      <c r="G149" s="49"/>
      <c r="H149" s="50"/>
      <c r="I149" s="50"/>
      <c r="J149" s="51"/>
      <c r="K149" s="51"/>
      <c r="L149" s="52"/>
      <c r="M149" s="53"/>
      <c r="N149" s="54"/>
      <c r="O149" s="52"/>
      <c r="P149" s="46"/>
      <c r="Q149" s="78" t="s">
        <v>56</v>
      </c>
      <c r="R149" s="56"/>
      <c r="S149" s="56"/>
      <c r="T149" s="2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7"/>
      <c r="AG149" s="7"/>
    </row>
    <row r="150" spans="1:33" ht="15.75" x14ac:dyDescent="0.25">
      <c r="A150" s="62"/>
      <c r="B150" s="45"/>
      <c r="C150" s="46"/>
      <c r="D150" s="46"/>
      <c r="E150" s="47"/>
      <c r="F150" s="48"/>
      <c r="G150" s="49"/>
      <c r="H150" s="50"/>
      <c r="I150" s="50"/>
      <c r="J150" s="51"/>
      <c r="K150" s="51"/>
      <c r="L150" s="52"/>
      <c r="M150" s="53"/>
      <c r="N150" s="54"/>
      <c r="O150" s="52"/>
      <c r="P150" s="46"/>
      <c r="Q150" s="78" t="s">
        <v>56</v>
      </c>
      <c r="R150" s="56"/>
      <c r="S150" s="56"/>
      <c r="T150" s="2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7"/>
      <c r="AG150" s="7"/>
    </row>
    <row r="151" spans="1:33" ht="15.75" x14ac:dyDescent="0.25">
      <c r="A151" s="62"/>
      <c r="B151" s="45"/>
      <c r="C151" s="46"/>
      <c r="D151" s="46"/>
      <c r="E151" s="47"/>
      <c r="F151" s="48"/>
      <c r="G151" s="49"/>
      <c r="H151" s="50"/>
      <c r="I151" s="50"/>
      <c r="J151" s="51"/>
      <c r="K151" s="51"/>
      <c r="L151" s="52"/>
      <c r="M151" s="53"/>
      <c r="N151" s="54"/>
      <c r="O151" s="52"/>
      <c r="P151" s="46"/>
      <c r="Q151" s="78" t="s">
        <v>56</v>
      </c>
      <c r="R151" s="56"/>
      <c r="S151" s="56"/>
      <c r="T151" s="2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7"/>
      <c r="AG151" s="7"/>
    </row>
    <row r="152" spans="1:33" ht="15.75" x14ac:dyDescent="0.25">
      <c r="A152" s="62"/>
      <c r="B152" s="45"/>
      <c r="C152" s="46"/>
      <c r="D152" s="46"/>
      <c r="E152" s="47"/>
      <c r="F152" s="48"/>
      <c r="G152" s="49"/>
      <c r="H152" s="50"/>
      <c r="I152" s="50"/>
      <c r="J152" s="51"/>
      <c r="K152" s="51"/>
      <c r="L152" s="52"/>
      <c r="M152" s="53"/>
      <c r="N152" s="54"/>
      <c r="O152" s="52"/>
      <c r="P152" s="46"/>
      <c r="Q152" s="78" t="s">
        <v>56</v>
      </c>
      <c r="R152" s="56"/>
      <c r="S152" s="56"/>
      <c r="T152" s="2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7"/>
      <c r="AG152" s="7"/>
    </row>
    <row r="153" spans="1:33" ht="15.75" x14ac:dyDescent="0.25">
      <c r="A153" s="62"/>
      <c r="B153" s="45"/>
      <c r="C153" s="46"/>
      <c r="D153" s="46"/>
      <c r="E153" s="47"/>
      <c r="F153" s="48"/>
      <c r="G153" s="49"/>
      <c r="H153" s="50"/>
      <c r="I153" s="50"/>
      <c r="J153" s="51"/>
      <c r="K153" s="51"/>
      <c r="L153" s="52"/>
      <c r="M153" s="53"/>
      <c r="N153" s="54"/>
      <c r="O153" s="52"/>
      <c r="P153" s="46"/>
      <c r="Q153" s="78" t="s">
        <v>56</v>
      </c>
      <c r="R153" s="56"/>
      <c r="S153" s="56"/>
      <c r="T153" s="2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7"/>
      <c r="AG153" s="7"/>
    </row>
    <row r="154" spans="1:33" ht="15.75" x14ac:dyDescent="0.25">
      <c r="A154" s="62"/>
      <c r="B154" s="45"/>
      <c r="C154" s="46"/>
      <c r="D154" s="46"/>
      <c r="E154" s="47"/>
      <c r="F154" s="48"/>
      <c r="G154" s="49"/>
      <c r="H154" s="50"/>
      <c r="I154" s="50"/>
      <c r="J154" s="51"/>
      <c r="K154" s="51"/>
      <c r="L154" s="52"/>
      <c r="M154" s="53"/>
      <c r="N154" s="54"/>
      <c r="O154" s="52"/>
      <c r="P154" s="46"/>
      <c r="Q154" s="78" t="s">
        <v>56</v>
      </c>
      <c r="R154" s="56"/>
      <c r="S154" s="56"/>
      <c r="T154" s="2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7"/>
      <c r="AG154" s="7"/>
    </row>
    <row r="155" spans="1:33" ht="15.75" x14ac:dyDescent="0.25">
      <c r="A155" s="62"/>
      <c r="B155" s="45"/>
      <c r="C155" s="46"/>
      <c r="D155" s="46"/>
      <c r="E155" s="47"/>
      <c r="F155" s="48"/>
      <c r="G155" s="49"/>
      <c r="H155" s="50"/>
      <c r="I155" s="50"/>
      <c r="J155" s="51"/>
      <c r="K155" s="51"/>
      <c r="L155" s="52"/>
      <c r="M155" s="53"/>
      <c r="N155" s="54"/>
      <c r="O155" s="52"/>
      <c r="P155" s="46"/>
      <c r="Q155" s="78" t="s">
        <v>56</v>
      </c>
      <c r="R155" s="56"/>
      <c r="S155" s="56"/>
      <c r="T155" s="2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7"/>
      <c r="AG155" s="7"/>
    </row>
    <row r="156" spans="1:33" ht="15.75" x14ac:dyDescent="0.25">
      <c r="A156" s="62"/>
      <c r="B156" s="45"/>
      <c r="C156" s="46"/>
      <c r="D156" s="46"/>
      <c r="E156" s="47"/>
      <c r="F156" s="48"/>
      <c r="G156" s="49"/>
      <c r="H156" s="50"/>
      <c r="I156" s="50"/>
      <c r="J156" s="51"/>
      <c r="K156" s="51"/>
      <c r="L156" s="52"/>
      <c r="M156" s="53"/>
      <c r="N156" s="54"/>
      <c r="O156" s="52"/>
      <c r="P156" s="46"/>
      <c r="Q156" s="78" t="s">
        <v>56</v>
      </c>
      <c r="R156" s="56"/>
      <c r="S156" s="56"/>
      <c r="T156" s="2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7"/>
      <c r="AG156" s="7"/>
    </row>
    <row r="157" spans="1:33" ht="15.75" x14ac:dyDescent="0.25">
      <c r="A157" s="62"/>
      <c r="B157" s="45"/>
      <c r="C157" s="46"/>
      <c r="D157" s="46"/>
      <c r="E157" s="47"/>
      <c r="F157" s="48"/>
      <c r="G157" s="49"/>
      <c r="H157" s="50"/>
      <c r="I157" s="50"/>
      <c r="J157" s="51"/>
      <c r="K157" s="51"/>
      <c r="L157" s="52"/>
      <c r="M157" s="53"/>
      <c r="N157" s="54"/>
      <c r="O157" s="52"/>
      <c r="P157" s="46"/>
      <c r="Q157" s="78" t="s">
        <v>56</v>
      </c>
      <c r="R157" s="56"/>
      <c r="S157" s="56"/>
      <c r="T157" s="2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7"/>
      <c r="AG157" s="7"/>
    </row>
    <row r="158" spans="1:33" ht="15.75" x14ac:dyDescent="0.25">
      <c r="A158" s="62"/>
      <c r="B158" s="45"/>
      <c r="C158" s="46"/>
      <c r="D158" s="46"/>
      <c r="E158" s="47"/>
      <c r="F158" s="48"/>
      <c r="G158" s="49"/>
      <c r="H158" s="50"/>
      <c r="I158" s="50"/>
      <c r="J158" s="51"/>
      <c r="K158" s="51"/>
      <c r="L158" s="52"/>
      <c r="M158" s="53"/>
      <c r="N158" s="54"/>
      <c r="O158" s="52"/>
      <c r="P158" s="46"/>
      <c r="Q158" s="78" t="s">
        <v>56</v>
      </c>
      <c r="R158" s="56"/>
      <c r="S158" s="56"/>
      <c r="T158" s="2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7"/>
      <c r="AG158" s="7"/>
    </row>
    <row r="159" spans="1:33" ht="15.75" x14ac:dyDescent="0.25">
      <c r="A159" s="62"/>
      <c r="B159" s="45"/>
      <c r="C159" s="46"/>
      <c r="D159" s="46"/>
      <c r="E159" s="47"/>
      <c r="F159" s="48"/>
      <c r="G159" s="49"/>
      <c r="H159" s="50"/>
      <c r="I159" s="50"/>
      <c r="J159" s="51"/>
      <c r="K159" s="51"/>
      <c r="L159" s="52"/>
      <c r="M159" s="53"/>
      <c r="N159" s="54"/>
      <c r="O159" s="52"/>
      <c r="P159" s="46"/>
      <c r="Q159" s="78" t="s">
        <v>56</v>
      </c>
      <c r="R159" s="56"/>
      <c r="S159" s="56"/>
      <c r="T159" s="2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7"/>
      <c r="AG159" s="7"/>
    </row>
    <row r="160" spans="1:33" ht="15.75" x14ac:dyDescent="0.25">
      <c r="A160" s="62"/>
      <c r="B160" s="45"/>
      <c r="C160" s="46"/>
      <c r="D160" s="46"/>
      <c r="E160" s="47"/>
      <c r="F160" s="48"/>
      <c r="G160" s="49"/>
      <c r="H160" s="50"/>
      <c r="I160" s="50"/>
      <c r="J160" s="51"/>
      <c r="K160" s="51"/>
      <c r="L160" s="52"/>
      <c r="M160" s="53"/>
      <c r="N160" s="54"/>
      <c r="O160" s="52"/>
      <c r="P160" s="46"/>
      <c r="Q160" s="78" t="s">
        <v>56</v>
      </c>
      <c r="R160" s="56"/>
      <c r="S160" s="56"/>
      <c r="T160" s="2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7"/>
      <c r="AG160" s="7"/>
    </row>
    <row r="161" spans="1:33" ht="15.75" x14ac:dyDescent="0.25">
      <c r="A161" s="62"/>
      <c r="B161" s="45"/>
      <c r="C161" s="46"/>
      <c r="D161" s="46"/>
      <c r="E161" s="47"/>
      <c r="F161" s="48"/>
      <c r="G161" s="49"/>
      <c r="H161" s="50"/>
      <c r="I161" s="50"/>
      <c r="J161" s="51"/>
      <c r="K161" s="51"/>
      <c r="L161" s="52"/>
      <c r="M161" s="53"/>
      <c r="N161" s="54"/>
      <c r="O161" s="52"/>
      <c r="P161" s="46"/>
      <c r="Q161" s="78" t="s">
        <v>56</v>
      </c>
      <c r="R161" s="56"/>
      <c r="S161" s="56"/>
      <c r="T161" s="2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7"/>
      <c r="AG161" s="7"/>
    </row>
    <row r="162" spans="1:33" ht="15.75" x14ac:dyDescent="0.25">
      <c r="A162" s="62"/>
      <c r="B162" s="45"/>
      <c r="C162" s="46"/>
      <c r="D162" s="46"/>
      <c r="E162" s="47"/>
      <c r="F162" s="48"/>
      <c r="G162" s="49"/>
      <c r="H162" s="50"/>
      <c r="I162" s="50"/>
      <c r="J162" s="51"/>
      <c r="K162" s="51"/>
      <c r="L162" s="52"/>
      <c r="M162" s="53"/>
      <c r="N162" s="54"/>
      <c r="O162" s="52"/>
      <c r="P162" s="46"/>
      <c r="Q162" s="78" t="s">
        <v>56</v>
      </c>
      <c r="R162" s="56"/>
      <c r="S162" s="56"/>
      <c r="T162" s="2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7"/>
      <c r="AG162" s="7"/>
    </row>
    <row r="163" spans="1:33" ht="15.75" x14ac:dyDescent="0.25">
      <c r="A163" s="62"/>
      <c r="B163" s="45"/>
      <c r="C163" s="46"/>
      <c r="D163" s="46"/>
      <c r="E163" s="47"/>
      <c r="F163" s="48"/>
      <c r="G163" s="49"/>
      <c r="H163" s="50"/>
      <c r="I163" s="50"/>
      <c r="J163" s="51"/>
      <c r="K163" s="51"/>
      <c r="L163" s="52"/>
      <c r="M163" s="53"/>
      <c r="N163" s="54"/>
      <c r="O163" s="52"/>
      <c r="P163" s="46"/>
      <c r="Q163" s="78" t="s">
        <v>56</v>
      </c>
      <c r="R163" s="56"/>
      <c r="S163" s="56"/>
      <c r="T163" s="2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7"/>
      <c r="AG163" s="7"/>
    </row>
    <row r="164" spans="1:33" ht="15.75" x14ac:dyDescent="0.25">
      <c r="A164" s="62"/>
      <c r="B164" s="45"/>
      <c r="C164" s="46"/>
      <c r="D164" s="46"/>
      <c r="E164" s="47"/>
      <c r="F164" s="48"/>
      <c r="G164" s="49"/>
      <c r="H164" s="50"/>
      <c r="I164" s="50"/>
      <c r="J164" s="51"/>
      <c r="K164" s="51"/>
      <c r="L164" s="52"/>
      <c r="M164" s="53"/>
      <c r="N164" s="54"/>
      <c r="O164" s="52"/>
      <c r="P164" s="46"/>
      <c r="Q164" s="78" t="s">
        <v>56</v>
      </c>
      <c r="R164" s="56"/>
      <c r="S164" s="56"/>
      <c r="T164" s="2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7"/>
      <c r="AG164" s="7"/>
    </row>
    <row r="165" spans="1:33" ht="15.75" x14ac:dyDescent="0.25">
      <c r="A165" s="62"/>
      <c r="B165" s="45"/>
      <c r="C165" s="46"/>
      <c r="D165" s="46"/>
      <c r="E165" s="47"/>
      <c r="F165" s="48"/>
      <c r="G165" s="49"/>
      <c r="H165" s="50"/>
      <c r="I165" s="50"/>
      <c r="J165" s="51"/>
      <c r="K165" s="51"/>
      <c r="L165" s="52"/>
      <c r="M165" s="53"/>
      <c r="N165" s="54"/>
      <c r="O165" s="52"/>
      <c r="P165" s="46"/>
      <c r="Q165" s="78" t="s">
        <v>56</v>
      </c>
      <c r="R165" s="56"/>
      <c r="S165" s="56"/>
      <c r="T165" s="2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7"/>
      <c r="AG165" s="7"/>
    </row>
    <row r="166" spans="1:33" ht="15.75" x14ac:dyDescent="0.25">
      <c r="A166" s="62"/>
      <c r="B166" s="45"/>
      <c r="C166" s="46"/>
      <c r="D166" s="46"/>
      <c r="E166" s="47"/>
      <c r="F166" s="48"/>
      <c r="G166" s="49"/>
      <c r="H166" s="50"/>
      <c r="I166" s="50"/>
      <c r="J166" s="51"/>
      <c r="K166" s="51"/>
      <c r="L166" s="52"/>
      <c r="M166" s="53"/>
      <c r="N166" s="54"/>
      <c r="O166" s="52"/>
      <c r="P166" s="46"/>
      <c r="Q166" s="78" t="s">
        <v>56</v>
      </c>
      <c r="R166" s="56"/>
      <c r="S166" s="56"/>
      <c r="T166" s="2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7"/>
      <c r="AG166" s="7"/>
    </row>
    <row r="167" spans="1:33" ht="15.75" x14ac:dyDescent="0.25">
      <c r="A167" s="62"/>
      <c r="B167" s="45"/>
      <c r="C167" s="46"/>
      <c r="D167" s="46"/>
      <c r="E167" s="47"/>
      <c r="F167" s="48"/>
      <c r="G167" s="49"/>
      <c r="H167" s="50"/>
      <c r="I167" s="50"/>
      <c r="J167" s="51"/>
      <c r="K167" s="51"/>
      <c r="L167" s="52"/>
      <c r="M167" s="53"/>
      <c r="N167" s="54"/>
      <c r="O167" s="52"/>
      <c r="P167" s="46"/>
      <c r="Q167" s="78" t="s">
        <v>56</v>
      </c>
      <c r="R167" s="56"/>
      <c r="S167" s="56"/>
      <c r="T167" s="2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7"/>
      <c r="AG167" s="7"/>
    </row>
    <row r="168" spans="1:33" ht="15.75" x14ac:dyDescent="0.25">
      <c r="A168" s="62"/>
      <c r="B168" s="45"/>
      <c r="C168" s="46"/>
      <c r="D168" s="46"/>
      <c r="E168" s="47"/>
      <c r="F168" s="48"/>
      <c r="G168" s="49"/>
      <c r="H168" s="50"/>
      <c r="I168" s="50"/>
      <c r="J168" s="51"/>
      <c r="K168" s="51"/>
      <c r="L168" s="52"/>
      <c r="M168" s="53"/>
      <c r="N168" s="54"/>
      <c r="O168" s="52"/>
      <c r="P168" s="46"/>
      <c r="Q168" s="78" t="s">
        <v>56</v>
      </c>
      <c r="R168" s="56"/>
      <c r="S168" s="56"/>
      <c r="T168" s="2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7"/>
      <c r="AG168" s="7"/>
    </row>
    <row r="169" spans="1:33" ht="15.75" x14ac:dyDescent="0.25">
      <c r="A169" s="62"/>
      <c r="B169" s="45"/>
      <c r="C169" s="46"/>
      <c r="D169" s="46"/>
      <c r="E169" s="47"/>
      <c r="F169" s="48"/>
      <c r="G169" s="49"/>
      <c r="H169" s="50"/>
      <c r="I169" s="50"/>
      <c r="J169" s="51"/>
      <c r="K169" s="51"/>
      <c r="L169" s="52"/>
      <c r="M169" s="53"/>
      <c r="N169" s="54"/>
      <c r="O169" s="52"/>
      <c r="P169" s="46"/>
      <c r="Q169" s="78" t="s">
        <v>56</v>
      </c>
      <c r="R169" s="56"/>
      <c r="S169" s="56"/>
      <c r="T169" s="2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7"/>
      <c r="AG169" s="7"/>
    </row>
    <row r="170" spans="1:33" ht="15.75" x14ac:dyDescent="0.25">
      <c r="A170" s="62"/>
      <c r="B170" s="45"/>
      <c r="C170" s="46"/>
      <c r="D170" s="46"/>
      <c r="E170" s="47"/>
      <c r="F170" s="48"/>
      <c r="G170" s="49"/>
      <c r="H170" s="50"/>
      <c r="I170" s="50"/>
      <c r="J170" s="51"/>
      <c r="K170" s="51"/>
      <c r="L170" s="52"/>
      <c r="M170" s="53"/>
      <c r="N170" s="54"/>
      <c r="O170" s="52"/>
      <c r="P170" s="46"/>
      <c r="Q170" s="78" t="s">
        <v>56</v>
      </c>
      <c r="R170" s="56"/>
      <c r="S170" s="56"/>
      <c r="T170" s="2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7"/>
      <c r="AG170" s="7"/>
    </row>
    <row r="171" spans="1:33" ht="15.75" x14ac:dyDescent="0.25">
      <c r="A171" s="62"/>
      <c r="B171" s="45"/>
      <c r="C171" s="46"/>
      <c r="D171" s="46"/>
      <c r="E171" s="47"/>
      <c r="F171" s="48"/>
      <c r="G171" s="49"/>
      <c r="H171" s="50"/>
      <c r="I171" s="50"/>
      <c r="J171" s="51"/>
      <c r="K171" s="51"/>
      <c r="L171" s="52"/>
      <c r="M171" s="53"/>
      <c r="N171" s="54"/>
      <c r="O171" s="52"/>
      <c r="P171" s="46"/>
      <c r="Q171" s="78" t="s">
        <v>56</v>
      </c>
      <c r="R171" s="56"/>
      <c r="S171" s="56"/>
      <c r="T171" s="2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7"/>
      <c r="AG171" s="7"/>
    </row>
    <row r="172" spans="1:33" ht="15.75" x14ac:dyDescent="0.25">
      <c r="A172" s="62"/>
      <c r="B172" s="45"/>
      <c r="C172" s="46"/>
      <c r="D172" s="46"/>
      <c r="E172" s="47"/>
      <c r="F172" s="48"/>
      <c r="G172" s="49"/>
      <c r="H172" s="50"/>
      <c r="I172" s="50"/>
      <c r="J172" s="51"/>
      <c r="K172" s="51"/>
      <c r="L172" s="52"/>
      <c r="M172" s="53"/>
      <c r="N172" s="54"/>
      <c r="O172" s="52"/>
      <c r="P172" s="46"/>
      <c r="Q172" s="78" t="s">
        <v>56</v>
      </c>
      <c r="R172" s="56"/>
      <c r="S172" s="56"/>
      <c r="T172" s="2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7"/>
      <c r="AG172" s="7"/>
    </row>
    <row r="173" spans="1:33" ht="15.75" x14ac:dyDescent="0.25">
      <c r="A173" s="62"/>
      <c r="B173" s="45"/>
      <c r="C173" s="46"/>
      <c r="D173" s="46"/>
      <c r="E173" s="47"/>
      <c r="F173" s="48"/>
      <c r="G173" s="49"/>
      <c r="H173" s="50"/>
      <c r="I173" s="50"/>
      <c r="J173" s="51"/>
      <c r="K173" s="51"/>
      <c r="L173" s="52"/>
      <c r="M173" s="53"/>
      <c r="N173" s="54"/>
      <c r="O173" s="52"/>
      <c r="P173" s="46"/>
      <c r="Q173" s="78" t="s">
        <v>56</v>
      </c>
      <c r="R173" s="56"/>
      <c r="S173" s="56"/>
      <c r="T173" s="2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7"/>
      <c r="AG173" s="7"/>
    </row>
    <row r="174" spans="1:33" ht="15.75" x14ac:dyDescent="0.25">
      <c r="A174" s="62"/>
      <c r="B174" s="45"/>
      <c r="C174" s="46"/>
      <c r="D174" s="46"/>
      <c r="E174" s="47"/>
      <c r="F174" s="48"/>
      <c r="G174" s="49"/>
      <c r="H174" s="50"/>
      <c r="I174" s="50"/>
      <c r="J174" s="51"/>
      <c r="K174" s="51"/>
      <c r="L174" s="52"/>
      <c r="M174" s="53"/>
      <c r="N174" s="54"/>
      <c r="O174" s="52"/>
      <c r="P174" s="46"/>
      <c r="Q174" s="78" t="s">
        <v>56</v>
      </c>
      <c r="R174" s="56"/>
      <c r="S174" s="56"/>
      <c r="T174" s="2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7"/>
      <c r="AG174" s="7"/>
    </row>
    <row r="175" spans="1:33" ht="15.75" x14ac:dyDescent="0.25">
      <c r="A175" s="62"/>
      <c r="B175" s="45"/>
      <c r="C175" s="46"/>
      <c r="D175" s="46"/>
      <c r="E175" s="47"/>
      <c r="F175" s="48"/>
      <c r="G175" s="49"/>
      <c r="H175" s="50"/>
      <c r="I175" s="50"/>
      <c r="J175" s="51"/>
      <c r="K175" s="51"/>
      <c r="L175" s="52"/>
      <c r="M175" s="53"/>
      <c r="N175" s="54"/>
      <c r="O175" s="52"/>
      <c r="P175" s="46"/>
      <c r="Q175" s="78" t="s">
        <v>56</v>
      </c>
      <c r="R175" s="56"/>
      <c r="S175" s="56"/>
      <c r="T175" s="2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7"/>
      <c r="AG175" s="7"/>
    </row>
    <row r="176" spans="1:33" ht="15.75" x14ac:dyDescent="0.25">
      <c r="A176" s="62"/>
      <c r="B176" s="45"/>
      <c r="C176" s="46"/>
      <c r="D176" s="46"/>
      <c r="E176" s="47"/>
      <c r="F176" s="48"/>
      <c r="G176" s="49"/>
      <c r="H176" s="50"/>
      <c r="I176" s="50"/>
      <c r="J176" s="51"/>
      <c r="K176" s="51"/>
      <c r="L176" s="52"/>
      <c r="M176" s="53"/>
      <c r="N176" s="54"/>
      <c r="O176" s="52"/>
      <c r="P176" s="46"/>
      <c r="Q176" s="78" t="s">
        <v>56</v>
      </c>
      <c r="R176" s="56"/>
      <c r="S176" s="56"/>
      <c r="T176" s="2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7"/>
      <c r="AG176" s="7"/>
    </row>
    <row r="177" spans="1:33" ht="15.75" x14ac:dyDescent="0.25">
      <c r="A177" s="62"/>
      <c r="B177" s="45"/>
      <c r="C177" s="46"/>
      <c r="D177" s="46"/>
      <c r="E177" s="47"/>
      <c r="F177" s="48"/>
      <c r="G177" s="49"/>
      <c r="H177" s="50"/>
      <c r="I177" s="50"/>
      <c r="J177" s="51"/>
      <c r="K177" s="51"/>
      <c r="L177" s="52"/>
      <c r="M177" s="53"/>
      <c r="N177" s="54"/>
      <c r="O177" s="52"/>
      <c r="P177" s="46"/>
      <c r="Q177" s="78" t="s">
        <v>56</v>
      </c>
      <c r="R177" s="56"/>
      <c r="S177" s="56"/>
      <c r="T177" s="2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7"/>
      <c r="AG177" s="7"/>
    </row>
    <row r="178" spans="1:33" ht="15.75" x14ac:dyDescent="0.25">
      <c r="A178" s="62"/>
      <c r="B178" s="45"/>
      <c r="C178" s="46"/>
      <c r="D178" s="46"/>
      <c r="E178" s="47"/>
      <c r="F178" s="48"/>
      <c r="G178" s="49"/>
      <c r="H178" s="50"/>
      <c r="I178" s="50"/>
      <c r="J178" s="51"/>
      <c r="K178" s="51"/>
      <c r="L178" s="52"/>
      <c r="M178" s="53"/>
      <c r="N178" s="54"/>
      <c r="O178" s="52"/>
      <c r="P178" s="46"/>
      <c r="Q178" s="78" t="s">
        <v>56</v>
      </c>
      <c r="R178" s="56"/>
      <c r="S178" s="56"/>
      <c r="T178" s="2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7"/>
      <c r="AG178" s="7"/>
    </row>
    <row r="179" spans="1:33" ht="15.75" x14ac:dyDescent="0.25">
      <c r="A179" s="62"/>
      <c r="B179" s="45"/>
      <c r="C179" s="46"/>
      <c r="D179" s="46"/>
      <c r="E179" s="47"/>
      <c r="F179" s="48"/>
      <c r="G179" s="49"/>
      <c r="H179" s="50"/>
      <c r="I179" s="50"/>
      <c r="J179" s="51"/>
      <c r="K179" s="51"/>
      <c r="L179" s="52"/>
      <c r="M179" s="53"/>
      <c r="N179" s="54"/>
      <c r="O179" s="52"/>
      <c r="P179" s="46"/>
      <c r="Q179" s="78" t="s">
        <v>56</v>
      </c>
      <c r="R179" s="56"/>
      <c r="S179" s="56"/>
      <c r="T179" s="2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7"/>
      <c r="AG179" s="7"/>
    </row>
    <row r="180" spans="1:33" ht="15.75" x14ac:dyDescent="0.25">
      <c r="A180" s="62"/>
      <c r="B180" s="45"/>
      <c r="C180" s="46"/>
      <c r="D180" s="46"/>
      <c r="E180" s="47"/>
      <c r="F180" s="48"/>
      <c r="G180" s="49"/>
      <c r="H180" s="50"/>
      <c r="I180" s="50"/>
      <c r="J180" s="51"/>
      <c r="K180" s="51"/>
      <c r="L180" s="52"/>
      <c r="M180" s="53"/>
      <c r="N180" s="54"/>
      <c r="O180" s="52"/>
      <c r="P180" s="46"/>
      <c r="Q180" s="78" t="s">
        <v>56</v>
      </c>
      <c r="R180" s="56"/>
      <c r="S180" s="56"/>
      <c r="T180" s="2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7"/>
      <c r="AG180" s="7"/>
    </row>
    <row r="181" spans="1:33" ht="15.75" x14ac:dyDescent="0.25">
      <c r="A181" s="62"/>
      <c r="B181" s="45"/>
      <c r="C181" s="46"/>
      <c r="D181" s="46"/>
      <c r="E181" s="47"/>
      <c r="F181" s="48"/>
      <c r="G181" s="49"/>
      <c r="H181" s="50"/>
      <c r="I181" s="50"/>
      <c r="J181" s="51"/>
      <c r="K181" s="51"/>
      <c r="L181" s="52"/>
      <c r="M181" s="53"/>
      <c r="N181" s="54"/>
      <c r="O181" s="52"/>
      <c r="P181" s="46"/>
      <c r="Q181" s="78" t="s">
        <v>56</v>
      </c>
      <c r="R181" s="56"/>
      <c r="S181" s="56"/>
      <c r="T181" s="2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7"/>
      <c r="AG181" s="7"/>
    </row>
    <row r="182" spans="1:33" ht="15.75" x14ac:dyDescent="0.25">
      <c r="A182" s="62"/>
      <c r="B182" s="45"/>
      <c r="C182" s="46"/>
      <c r="D182" s="46"/>
      <c r="E182" s="47"/>
      <c r="F182" s="48"/>
      <c r="G182" s="49"/>
      <c r="H182" s="50"/>
      <c r="I182" s="50"/>
      <c r="J182" s="51"/>
      <c r="K182" s="51"/>
      <c r="L182" s="52"/>
      <c r="M182" s="53"/>
      <c r="N182" s="54"/>
      <c r="O182" s="52"/>
      <c r="P182" s="46"/>
      <c r="Q182" s="78" t="s">
        <v>56</v>
      </c>
      <c r="R182" s="56"/>
      <c r="S182" s="56"/>
      <c r="T182" s="2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7"/>
      <c r="AG182" s="7"/>
    </row>
    <row r="183" spans="1:33" ht="15.75" x14ac:dyDescent="0.25">
      <c r="A183" s="62"/>
      <c r="B183" s="45"/>
      <c r="C183" s="46"/>
      <c r="D183" s="46"/>
      <c r="E183" s="47"/>
      <c r="F183" s="48"/>
      <c r="G183" s="49"/>
      <c r="H183" s="50"/>
      <c r="I183" s="50"/>
      <c r="J183" s="51"/>
      <c r="K183" s="51"/>
      <c r="L183" s="52"/>
      <c r="M183" s="53"/>
      <c r="N183" s="54"/>
      <c r="O183" s="52"/>
      <c r="P183" s="46"/>
      <c r="Q183" s="78" t="s">
        <v>56</v>
      </c>
      <c r="R183" s="56"/>
      <c r="S183" s="56"/>
      <c r="T183" s="2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7"/>
      <c r="AG183" s="7"/>
    </row>
    <row r="184" spans="1:33" ht="15.75" x14ac:dyDescent="0.25">
      <c r="A184" s="62"/>
      <c r="B184" s="45"/>
      <c r="C184" s="46"/>
      <c r="D184" s="46"/>
      <c r="E184" s="47"/>
      <c r="F184" s="48"/>
      <c r="G184" s="49"/>
      <c r="H184" s="50"/>
      <c r="I184" s="50"/>
      <c r="J184" s="51"/>
      <c r="K184" s="51"/>
      <c r="L184" s="52"/>
      <c r="M184" s="53"/>
      <c r="N184" s="54"/>
      <c r="O184" s="52"/>
      <c r="P184" s="46"/>
      <c r="Q184" s="78" t="s">
        <v>56</v>
      </c>
      <c r="R184" s="56"/>
      <c r="S184" s="56"/>
      <c r="T184" s="2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7"/>
      <c r="AG184" s="7"/>
    </row>
    <row r="185" spans="1:33" ht="15.75" x14ac:dyDescent="0.25">
      <c r="A185" s="62"/>
      <c r="B185" s="45"/>
      <c r="C185" s="46"/>
      <c r="D185" s="46"/>
      <c r="E185" s="47"/>
      <c r="F185" s="48"/>
      <c r="G185" s="49"/>
      <c r="H185" s="50"/>
      <c r="I185" s="50"/>
      <c r="J185" s="51"/>
      <c r="K185" s="51"/>
      <c r="L185" s="52"/>
      <c r="M185" s="53"/>
      <c r="N185" s="54"/>
      <c r="O185" s="52"/>
      <c r="P185" s="46"/>
      <c r="Q185" s="78" t="s">
        <v>56</v>
      </c>
      <c r="R185" s="56"/>
      <c r="S185" s="56"/>
      <c r="T185" s="2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7"/>
      <c r="AG185" s="7"/>
    </row>
    <row r="186" spans="1:33" ht="15.75" x14ac:dyDescent="0.25">
      <c r="A186" s="62"/>
      <c r="B186" s="45"/>
      <c r="C186" s="46"/>
      <c r="D186" s="46"/>
      <c r="E186" s="47"/>
      <c r="F186" s="48"/>
      <c r="G186" s="49"/>
      <c r="H186" s="50"/>
      <c r="I186" s="50"/>
      <c r="J186" s="51"/>
      <c r="K186" s="51"/>
      <c r="L186" s="52"/>
      <c r="M186" s="53"/>
      <c r="N186" s="54"/>
      <c r="O186" s="52"/>
      <c r="P186" s="46"/>
      <c r="Q186" s="78" t="s">
        <v>56</v>
      </c>
      <c r="R186" s="56"/>
      <c r="S186" s="56"/>
      <c r="T186" s="2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7"/>
      <c r="AG186" s="7"/>
    </row>
    <row r="187" spans="1:33" ht="15.75" x14ac:dyDescent="0.25">
      <c r="A187" s="62"/>
      <c r="B187" s="45"/>
      <c r="C187" s="46"/>
      <c r="D187" s="46"/>
      <c r="E187" s="47"/>
      <c r="F187" s="48"/>
      <c r="G187" s="49"/>
      <c r="H187" s="50"/>
      <c r="I187" s="50"/>
      <c r="J187" s="51"/>
      <c r="K187" s="51"/>
      <c r="L187" s="52"/>
      <c r="M187" s="53"/>
      <c r="N187" s="54"/>
      <c r="O187" s="52"/>
      <c r="P187" s="46"/>
      <c r="Q187" s="78" t="s">
        <v>56</v>
      </c>
      <c r="R187" s="56"/>
      <c r="S187" s="56"/>
      <c r="T187" s="2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7"/>
      <c r="AG187" s="7"/>
    </row>
    <row r="188" spans="1:33" ht="15.75" x14ac:dyDescent="0.25">
      <c r="A188" s="62"/>
      <c r="B188" s="45"/>
      <c r="C188" s="46"/>
      <c r="D188" s="46"/>
      <c r="E188" s="47"/>
      <c r="F188" s="48"/>
      <c r="G188" s="49"/>
      <c r="H188" s="50"/>
      <c r="I188" s="50"/>
      <c r="J188" s="51"/>
      <c r="K188" s="51"/>
      <c r="L188" s="52"/>
      <c r="M188" s="53"/>
      <c r="N188" s="54"/>
      <c r="O188" s="52"/>
      <c r="P188" s="46"/>
      <c r="Q188" s="78" t="s">
        <v>56</v>
      </c>
      <c r="R188" s="56"/>
      <c r="S188" s="56"/>
      <c r="T188" s="2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7"/>
      <c r="AG188" s="7"/>
    </row>
    <row r="189" spans="1:33" ht="15.75" x14ac:dyDescent="0.25">
      <c r="A189" s="62"/>
      <c r="B189" s="45"/>
      <c r="C189" s="46"/>
      <c r="D189" s="46"/>
      <c r="E189" s="47"/>
      <c r="F189" s="48"/>
      <c r="G189" s="49"/>
      <c r="H189" s="50"/>
      <c r="I189" s="50"/>
      <c r="J189" s="51"/>
      <c r="K189" s="51"/>
      <c r="L189" s="52"/>
      <c r="M189" s="53"/>
      <c r="N189" s="54"/>
      <c r="O189" s="52"/>
      <c r="P189" s="46"/>
      <c r="Q189" s="78" t="s">
        <v>56</v>
      </c>
      <c r="R189" s="56"/>
      <c r="S189" s="56"/>
      <c r="T189" s="2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7"/>
      <c r="AG189" s="7"/>
    </row>
    <row r="190" spans="1:33" ht="15.75" x14ac:dyDescent="0.25">
      <c r="A190" s="62"/>
      <c r="B190" s="45"/>
      <c r="C190" s="46"/>
      <c r="D190" s="46"/>
      <c r="E190" s="47"/>
      <c r="F190" s="48"/>
      <c r="G190" s="49"/>
      <c r="H190" s="50"/>
      <c r="I190" s="50"/>
      <c r="J190" s="51"/>
      <c r="K190" s="51"/>
      <c r="L190" s="52"/>
      <c r="M190" s="53"/>
      <c r="N190" s="54"/>
      <c r="O190" s="52"/>
      <c r="P190" s="46"/>
      <c r="Q190" s="78" t="s">
        <v>56</v>
      </c>
      <c r="R190" s="56"/>
      <c r="S190" s="56"/>
      <c r="T190" s="2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7"/>
      <c r="AG190" s="7"/>
    </row>
    <row r="191" spans="1:33" ht="15.75" x14ac:dyDescent="0.25">
      <c r="A191" s="62"/>
      <c r="B191" s="45"/>
      <c r="C191" s="46"/>
      <c r="D191" s="46"/>
      <c r="E191" s="47"/>
      <c r="F191" s="48"/>
      <c r="G191" s="49"/>
      <c r="H191" s="50"/>
      <c r="I191" s="50"/>
      <c r="J191" s="51"/>
      <c r="K191" s="51"/>
      <c r="L191" s="52"/>
      <c r="M191" s="53"/>
      <c r="N191" s="54"/>
      <c r="O191" s="52"/>
      <c r="P191" s="46"/>
      <c r="Q191" s="78" t="s">
        <v>56</v>
      </c>
      <c r="R191" s="56"/>
      <c r="S191" s="56"/>
      <c r="T191" s="2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7"/>
      <c r="AG191" s="7"/>
    </row>
    <row r="192" spans="1:33" ht="15.75" x14ac:dyDescent="0.25">
      <c r="A192" s="62"/>
      <c r="B192" s="45"/>
      <c r="C192" s="46"/>
      <c r="D192" s="46"/>
      <c r="E192" s="47"/>
      <c r="F192" s="48"/>
      <c r="G192" s="49"/>
      <c r="H192" s="50"/>
      <c r="I192" s="50"/>
      <c r="J192" s="51"/>
      <c r="K192" s="51"/>
      <c r="L192" s="52"/>
      <c r="M192" s="53"/>
      <c r="N192" s="54"/>
      <c r="O192" s="52"/>
      <c r="P192" s="46"/>
      <c r="Q192" s="78" t="s">
        <v>56</v>
      </c>
      <c r="R192" s="56"/>
      <c r="S192" s="56"/>
      <c r="T192" s="2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7"/>
      <c r="AG192" s="7"/>
    </row>
    <row r="193" spans="1:33" ht="15.75" x14ac:dyDescent="0.25">
      <c r="A193" s="62"/>
      <c r="B193" s="45"/>
      <c r="C193" s="46"/>
      <c r="D193" s="46"/>
      <c r="E193" s="47"/>
      <c r="F193" s="48"/>
      <c r="G193" s="49"/>
      <c r="H193" s="50"/>
      <c r="I193" s="50"/>
      <c r="J193" s="51"/>
      <c r="K193" s="51"/>
      <c r="L193" s="52"/>
      <c r="M193" s="53"/>
      <c r="N193" s="54"/>
      <c r="O193" s="52"/>
      <c r="P193" s="46"/>
      <c r="Q193" s="78" t="s">
        <v>56</v>
      </c>
      <c r="R193" s="56"/>
      <c r="S193" s="56"/>
      <c r="T193" s="2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7"/>
      <c r="AG193" s="7"/>
    </row>
    <row r="194" spans="1:33" ht="15.75" x14ac:dyDescent="0.25">
      <c r="A194" s="62"/>
      <c r="B194" s="45"/>
      <c r="C194" s="46"/>
      <c r="D194" s="46"/>
      <c r="E194" s="47"/>
      <c r="F194" s="48"/>
      <c r="G194" s="49"/>
      <c r="H194" s="50"/>
      <c r="I194" s="50"/>
      <c r="J194" s="51"/>
      <c r="K194" s="51"/>
      <c r="L194" s="52"/>
      <c r="M194" s="53"/>
      <c r="N194" s="54"/>
      <c r="O194" s="52"/>
      <c r="P194" s="46"/>
      <c r="Q194" s="78" t="s">
        <v>56</v>
      </c>
      <c r="R194" s="56"/>
      <c r="S194" s="56"/>
      <c r="T194" s="2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7"/>
      <c r="AG194" s="7"/>
    </row>
    <row r="195" spans="1:33" ht="15.75" x14ac:dyDescent="0.25">
      <c r="A195" s="62"/>
      <c r="B195" s="45"/>
      <c r="C195" s="46"/>
      <c r="D195" s="46"/>
      <c r="E195" s="47"/>
      <c r="F195" s="48"/>
      <c r="G195" s="49"/>
      <c r="H195" s="50"/>
      <c r="I195" s="50"/>
      <c r="J195" s="51"/>
      <c r="K195" s="51"/>
      <c r="L195" s="52"/>
      <c r="M195" s="53"/>
      <c r="N195" s="54"/>
      <c r="O195" s="52"/>
      <c r="P195" s="46"/>
      <c r="Q195" s="78" t="s">
        <v>56</v>
      </c>
      <c r="R195" s="56"/>
      <c r="S195" s="56"/>
      <c r="T195" s="2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7"/>
      <c r="AG195" s="7"/>
    </row>
    <row r="196" spans="1:33" ht="15.75" x14ac:dyDescent="0.25">
      <c r="A196" s="62"/>
      <c r="B196" s="45"/>
      <c r="C196" s="46"/>
      <c r="D196" s="46"/>
      <c r="E196" s="47"/>
      <c r="F196" s="48"/>
      <c r="G196" s="49"/>
      <c r="H196" s="50"/>
      <c r="I196" s="50"/>
      <c r="J196" s="51"/>
      <c r="K196" s="51"/>
      <c r="L196" s="52"/>
      <c r="M196" s="53"/>
      <c r="N196" s="54"/>
      <c r="O196" s="52"/>
      <c r="P196" s="46"/>
      <c r="Q196" s="78" t="s">
        <v>56</v>
      </c>
      <c r="R196" s="56"/>
      <c r="S196" s="56"/>
      <c r="T196" s="2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7"/>
      <c r="AG196" s="7"/>
    </row>
    <row r="197" spans="1:33" ht="15.75" x14ac:dyDescent="0.25">
      <c r="A197" s="62"/>
      <c r="B197" s="45"/>
      <c r="C197" s="46"/>
      <c r="D197" s="46"/>
      <c r="E197" s="47"/>
      <c r="F197" s="48"/>
      <c r="G197" s="49"/>
      <c r="H197" s="50"/>
      <c r="I197" s="50"/>
      <c r="J197" s="51"/>
      <c r="K197" s="51"/>
      <c r="L197" s="52"/>
      <c r="M197" s="53"/>
      <c r="N197" s="54"/>
      <c r="O197" s="52"/>
      <c r="P197" s="46"/>
      <c r="Q197" s="78" t="s">
        <v>56</v>
      </c>
      <c r="R197" s="56"/>
      <c r="S197" s="56"/>
      <c r="T197" s="2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7"/>
      <c r="AG197" s="7"/>
    </row>
    <row r="198" spans="1:33" ht="15.75" x14ac:dyDescent="0.25">
      <c r="A198" s="62"/>
      <c r="B198" s="45"/>
      <c r="C198" s="46"/>
      <c r="D198" s="46"/>
      <c r="E198" s="47"/>
      <c r="F198" s="48"/>
      <c r="G198" s="49"/>
      <c r="H198" s="50"/>
      <c r="I198" s="50"/>
      <c r="J198" s="51"/>
      <c r="K198" s="51"/>
      <c r="L198" s="52"/>
      <c r="M198" s="53"/>
      <c r="N198" s="54"/>
      <c r="O198" s="52"/>
      <c r="P198" s="46"/>
      <c r="Q198" s="78" t="s">
        <v>56</v>
      </c>
      <c r="R198" s="56"/>
      <c r="S198" s="56"/>
      <c r="T198" s="2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7"/>
      <c r="AG198" s="7"/>
    </row>
    <row r="199" spans="1:33" ht="15.75" x14ac:dyDescent="0.25">
      <c r="A199" s="62"/>
      <c r="B199" s="45"/>
      <c r="C199" s="46"/>
      <c r="D199" s="46"/>
      <c r="E199" s="47"/>
      <c r="F199" s="48"/>
      <c r="G199" s="49"/>
      <c r="H199" s="50"/>
      <c r="I199" s="50"/>
      <c r="J199" s="51"/>
      <c r="K199" s="51"/>
      <c r="L199" s="52"/>
      <c r="M199" s="53"/>
      <c r="N199" s="54"/>
      <c r="O199" s="52"/>
      <c r="P199" s="46"/>
      <c r="Q199" s="78" t="s">
        <v>56</v>
      </c>
      <c r="R199" s="56"/>
      <c r="S199" s="56"/>
      <c r="T199" s="2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7"/>
      <c r="AG199" s="7"/>
    </row>
    <row r="200" spans="1:33" ht="15.75" x14ac:dyDescent="0.25">
      <c r="A200" s="62"/>
      <c r="B200" s="45"/>
      <c r="C200" s="46"/>
      <c r="D200" s="46"/>
      <c r="E200" s="47"/>
      <c r="F200" s="48"/>
      <c r="G200" s="49"/>
      <c r="H200" s="50"/>
      <c r="I200" s="50"/>
      <c r="J200" s="51"/>
      <c r="K200" s="51"/>
      <c r="L200" s="52"/>
      <c r="M200" s="53"/>
      <c r="N200" s="54"/>
      <c r="O200" s="52"/>
      <c r="P200" s="46"/>
      <c r="Q200" s="78" t="s">
        <v>56</v>
      </c>
      <c r="R200" s="56"/>
      <c r="S200" s="56"/>
      <c r="T200" s="2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7"/>
      <c r="AG200" s="7"/>
    </row>
    <row r="201" spans="1:33" ht="15.75" x14ac:dyDescent="0.25">
      <c r="A201" s="62"/>
      <c r="B201" s="45"/>
      <c r="C201" s="46"/>
      <c r="D201" s="46"/>
      <c r="E201" s="47"/>
      <c r="F201" s="48"/>
      <c r="G201" s="49"/>
      <c r="H201" s="50"/>
      <c r="I201" s="50"/>
      <c r="J201" s="51"/>
      <c r="K201" s="51"/>
      <c r="L201" s="52"/>
      <c r="M201" s="53"/>
      <c r="N201" s="54"/>
      <c r="O201" s="52"/>
      <c r="P201" s="46"/>
      <c r="Q201" s="78" t="s">
        <v>56</v>
      </c>
      <c r="R201" s="56"/>
      <c r="S201" s="56"/>
      <c r="T201" s="2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7"/>
      <c r="AG201" s="7"/>
    </row>
    <row r="202" spans="1:33" ht="15.75" x14ac:dyDescent="0.25">
      <c r="A202" s="62"/>
      <c r="B202" s="45"/>
      <c r="C202" s="46"/>
      <c r="D202" s="46"/>
      <c r="E202" s="47"/>
      <c r="F202" s="48"/>
      <c r="G202" s="49"/>
      <c r="H202" s="50"/>
      <c r="I202" s="50"/>
      <c r="J202" s="51"/>
      <c r="K202" s="51"/>
      <c r="L202" s="52"/>
      <c r="M202" s="53"/>
      <c r="N202" s="54"/>
      <c r="O202" s="52"/>
      <c r="P202" s="46"/>
      <c r="Q202" s="78" t="s">
        <v>56</v>
      </c>
      <c r="R202" s="56"/>
      <c r="S202" s="56"/>
      <c r="T202" s="2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7"/>
      <c r="AG202" s="7"/>
    </row>
    <row r="203" spans="1:33" ht="15.75" x14ac:dyDescent="0.25">
      <c r="A203" s="62"/>
      <c r="B203" s="45"/>
      <c r="C203" s="46"/>
      <c r="D203" s="46"/>
      <c r="E203" s="47"/>
      <c r="F203" s="48"/>
      <c r="G203" s="49"/>
      <c r="H203" s="50"/>
      <c r="I203" s="50"/>
      <c r="J203" s="51"/>
      <c r="K203" s="51"/>
      <c r="L203" s="52"/>
      <c r="M203" s="53"/>
      <c r="N203" s="54"/>
      <c r="O203" s="52"/>
      <c r="P203" s="46"/>
      <c r="Q203" s="78" t="s">
        <v>56</v>
      </c>
      <c r="R203" s="56"/>
      <c r="S203" s="56"/>
      <c r="T203" s="2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7"/>
      <c r="AG203" s="7"/>
    </row>
    <row r="204" spans="1:33" ht="15.75" x14ac:dyDescent="0.25">
      <c r="A204" s="62"/>
      <c r="B204" s="45"/>
      <c r="C204" s="46"/>
      <c r="D204" s="46"/>
      <c r="E204" s="47"/>
      <c r="F204" s="48"/>
      <c r="G204" s="49"/>
      <c r="H204" s="50"/>
      <c r="I204" s="50"/>
      <c r="J204" s="51"/>
      <c r="K204" s="51"/>
      <c r="L204" s="52"/>
      <c r="M204" s="53"/>
      <c r="N204" s="54"/>
      <c r="O204" s="52"/>
      <c r="P204" s="46"/>
      <c r="Q204" s="78" t="s">
        <v>56</v>
      </c>
      <c r="R204" s="56"/>
      <c r="S204" s="56"/>
      <c r="T204" s="2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7"/>
      <c r="AG204" s="7"/>
    </row>
    <row r="205" spans="1:33" ht="15.75" x14ac:dyDescent="0.25">
      <c r="A205" s="62"/>
      <c r="B205" s="45"/>
      <c r="C205" s="46"/>
      <c r="D205" s="46"/>
      <c r="E205" s="47"/>
      <c r="F205" s="48"/>
      <c r="G205" s="49"/>
      <c r="H205" s="50"/>
      <c r="I205" s="50"/>
      <c r="J205" s="51"/>
      <c r="K205" s="51"/>
      <c r="L205" s="52"/>
      <c r="M205" s="53"/>
      <c r="N205" s="54"/>
      <c r="O205" s="52"/>
      <c r="P205" s="46"/>
      <c r="Q205" s="78" t="s">
        <v>56</v>
      </c>
      <c r="R205" s="56"/>
      <c r="S205" s="56"/>
      <c r="T205" s="2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7"/>
      <c r="AG205" s="7"/>
    </row>
    <row r="206" spans="1:33" ht="15.75" x14ac:dyDescent="0.25">
      <c r="A206" s="62"/>
      <c r="B206" s="45"/>
      <c r="C206" s="46"/>
      <c r="D206" s="46"/>
      <c r="E206" s="47"/>
      <c r="F206" s="48"/>
      <c r="G206" s="49"/>
      <c r="H206" s="50"/>
      <c r="I206" s="50"/>
      <c r="J206" s="51"/>
      <c r="K206" s="51"/>
      <c r="L206" s="52"/>
      <c r="M206" s="53"/>
      <c r="N206" s="54"/>
      <c r="O206" s="52"/>
      <c r="P206" s="46"/>
      <c r="Q206" s="78" t="s">
        <v>56</v>
      </c>
      <c r="R206" s="56"/>
      <c r="S206" s="56"/>
      <c r="T206" s="2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7"/>
      <c r="AG206" s="7"/>
    </row>
    <row r="207" spans="1:33" ht="15.75" x14ac:dyDescent="0.25">
      <c r="A207" s="62"/>
      <c r="B207" s="45"/>
      <c r="C207" s="46"/>
      <c r="D207" s="46"/>
      <c r="E207" s="47"/>
      <c r="F207" s="48"/>
      <c r="G207" s="49"/>
      <c r="H207" s="50"/>
      <c r="I207" s="50"/>
      <c r="J207" s="51"/>
      <c r="K207" s="51"/>
      <c r="L207" s="52"/>
      <c r="M207" s="53"/>
      <c r="N207" s="54"/>
      <c r="O207" s="52"/>
      <c r="P207" s="46"/>
      <c r="Q207" s="78" t="s">
        <v>56</v>
      </c>
      <c r="R207" s="56"/>
      <c r="S207" s="56"/>
      <c r="T207" s="2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7"/>
      <c r="AG207" s="7"/>
    </row>
    <row r="208" spans="1:33" ht="15.75" x14ac:dyDescent="0.25">
      <c r="A208" s="62"/>
      <c r="B208" s="45"/>
      <c r="C208" s="46"/>
      <c r="D208" s="46"/>
      <c r="E208" s="47"/>
      <c r="F208" s="48"/>
      <c r="G208" s="49"/>
      <c r="H208" s="50"/>
      <c r="I208" s="50"/>
      <c r="J208" s="51"/>
      <c r="K208" s="51"/>
      <c r="L208" s="52"/>
      <c r="M208" s="53"/>
      <c r="N208" s="54"/>
      <c r="O208" s="52"/>
      <c r="P208" s="46"/>
      <c r="Q208" s="78" t="s">
        <v>56</v>
      </c>
      <c r="R208" s="56"/>
      <c r="S208" s="56"/>
      <c r="T208" s="2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7"/>
      <c r="AG208" s="7"/>
    </row>
    <row r="209" spans="1:33" ht="15.75" x14ac:dyDescent="0.25">
      <c r="A209" s="62"/>
      <c r="B209" s="45"/>
      <c r="C209" s="46"/>
      <c r="D209" s="46"/>
      <c r="E209" s="47"/>
      <c r="F209" s="48"/>
      <c r="G209" s="49"/>
      <c r="H209" s="50"/>
      <c r="I209" s="50"/>
      <c r="J209" s="51"/>
      <c r="K209" s="51"/>
      <c r="L209" s="52"/>
      <c r="M209" s="53"/>
      <c r="N209" s="54"/>
      <c r="O209" s="52"/>
      <c r="P209" s="46"/>
      <c r="Q209" s="78" t="s">
        <v>56</v>
      </c>
      <c r="R209" s="56"/>
      <c r="S209" s="56"/>
      <c r="T209" s="2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7"/>
      <c r="AG209" s="7"/>
    </row>
    <row r="210" spans="1:33" ht="15.75" x14ac:dyDescent="0.25">
      <c r="A210" s="62"/>
      <c r="B210" s="45"/>
      <c r="C210" s="46"/>
      <c r="D210" s="46"/>
      <c r="E210" s="47"/>
      <c r="F210" s="48"/>
      <c r="G210" s="49"/>
      <c r="H210" s="50"/>
      <c r="I210" s="50"/>
      <c r="J210" s="51"/>
      <c r="K210" s="51"/>
      <c r="L210" s="52"/>
      <c r="M210" s="53"/>
      <c r="N210" s="54"/>
      <c r="O210" s="52"/>
      <c r="P210" s="46"/>
      <c r="Q210" s="78" t="s">
        <v>56</v>
      </c>
      <c r="R210" s="56"/>
      <c r="S210" s="56"/>
      <c r="T210" s="2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7"/>
      <c r="AG210" s="7"/>
    </row>
    <row r="211" spans="1:33" ht="15.75" x14ac:dyDescent="0.25">
      <c r="A211" s="62"/>
      <c r="B211" s="45"/>
      <c r="C211" s="46"/>
      <c r="D211" s="46"/>
      <c r="E211" s="47"/>
      <c r="F211" s="48"/>
      <c r="G211" s="49"/>
      <c r="H211" s="50"/>
      <c r="I211" s="50"/>
      <c r="J211" s="51"/>
      <c r="K211" s="51"/>
      <c r="L211" s="52"/>
      <c r="M211" s="53"/>
      <c r="N211" s="54"/>
      <c r="O211" s="52"/>
      <c r="P211" s="46"/>
      <c r="Q211" s="78" t="s">
        <v>56</v>
      </c>
      <c r="R211" s="56"/>
      <c r="S211" s="56"/>
      <c r="T211" s="2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7"/>
      <c r="AG211" s="7"/>
    </row>
    <row r="212" spans="1:33" ht="15.75" x14ac:dyDescent="0.25">
      <c r="A212" s="62"/>
      <c r="B212" s="45"/>
      <c r="C212" s="46"/>
      <c r="D212" s="46"/>
      <c r="E212" s="47"/>
      <c r="F212" s="48"/>
      <c r="G212" s="49"/>
      <c r="H212" s="50"/>
      <c r="I212" s="50"/>
      <c r="J212" s="51"/>
      <c r="K212" s="51"/>
      <c r="L212" s="52"/>
      <c r="M212" s="53"/>
      <c r="N212" s="54"/>
      <c r="O212" s="52"/>
      <c r="P212" s="46"/>
      <c r="Q212" s="78" t="s">
        <v>56</v>
      </c>
      <c r="R212" s="56"/>
      <c r="S212" s="56"/>
      <c r="T212" s="2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7"/>
      <c r="AG212" s="7"/>
    </row>
    <row r="213" spans="1:33" ht="15.75" x14ac:dyDescent="0.25">
      <c r="A213" s="62"/>
      <c r="B213" s="45"/>
      <c r="C213" s="46"/>
      <c r="D213" s="46"/>
      <c r="E213" s="47"/>
      <c r="F213" s="48"/>
      <c r="G213" s="49"/>
      <c r="H213" s="50"/>
      <c r="I213" s="50"/>
      <c r="J213" s="51"/>
      <c r="K213" s="51"/>
      <c r="L213" s="52"/>
      <c r="M213" s="53"/>
      <c r="N213" s="54"/>
      <c r="O213" s="52"/>
      <c r="P213" s="46"/>
      <c r="Q213" s="78" t="s">
        <v>56</v>
      </c>
      <c r="R213" s="56"/>
      <c r="S213" s="56"/>
      <c r="T213" s="2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7"/>
      <c r="AG213" s="7"/>
    </row>
    <row r="214" spans="1:33" ht="15.75" x14ac:dyDescent="0.25">
      <c r="A214" s="62"/>
      <c r="B214" s="45"/>
      <c r="C214" s="46"/>
      <c r="D214" s="46"/>
      <c r="E214" s="47"/>
      <c r="F214" s="48"/>
      <c r="G214" s="49"/>
      <c r="H214" s="50"/>
      <c r="I214" s="50"/>
      <c r="J214" s="51"/>
      <c r="K214" s="51"/>
      <c r="L214" s="52"/>
      <c r="M214" s="53"/>
      <c r="N214" s="54"/>
      <c r="O214" s="52"/>
      <c r="P214" s="46"/>
      <c r="Q214" s="78" t="s">
        <v>56</v>
      </c>
      <c r="R214" s="56"/>
      <c r="S214" s="56"/>
      <c r="T214" s="2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7"/>
      <c r="AG214" s="7"/>
    </row>
    <row r="215" spans="1:33" ht="15.75" x14ac:dyDescent="0.25">
      <c r="A215" s="62"/>
      <c r="B215" s="45"/>
      <c r="C215" s="46"/>
      <c r="D215" s="46"/>
      <c r="E215" s="47"/>
      <c r="F215" s="48"/>
      <c r="G215" s="49"/>
      <c r="H215" s="50"/>
      <c r="I215" s="50"/>
      <c r="J215" s="51"/>
      <c r="K215" s="51"/>
      <c r="L215" s="52"/>
      <c r="M215" s="53"/>
      <c r="N215" s="54"/>
      <c r="O215" s="52"/>
      <c r="P215" s="46"/>
      <c r="Q215" s="78" t="s">
        <v>56</v>
      </c>
      <c r="R215" s="56"/>
      <c r="S215" s="56"/>
      <c r="T215" s="2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7"/>
      <c r="AG215" s="7"/>
    </row>
    <row r="216" spans="1:33" ht="15.75" x14ac:dyDescent="0.25">
      <c r="A216" s="62"/>
      <c r="B216" s="45"/>
      <c r="C216" s="46"/>
      <c r="D216" s="46"/>
      <c r="E216" s="47"/>
      <c r="F216" s="48"/>
      <c r="G216" s="49"/>
      <c r="H216" s="50"/>
      <c r="I216" s="50"/>
      <c r="J216" s="51"/>
      <c r="K216" s="51"/>
      <c r="L216" s="52"/>
      <c r="M216" s="53"/>
      <c r="N216" s="54"/>
      <c r="O216" s="52"/>
      <c r="P216" s="46"/>
      <c r="Q216" s="78" t="s">
        <v>56</v>
      </c>
      <c r="R216" s="56"/>
      <c r="S216" s="56"/>
      <c r="T216" s="2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7"/>
      <c r="AG216" s="7"/>
    </row>
    <row r="217" spans="1:33" ht="15.75" x14ac:dyDescent="0.25">
      <c r="A217" s="62"/>
      <c r="B217" s="45"/>
      <c r="C217" s="46"/>
      <c r="D217" s="46"/>
      <c r="E217" s="47"/>
      <c r="F217" s="48"/>
      <c r="G217" s="49"/>
      <c r="H217" s="50"/>
      <c r="I217" s="50"/>
      <c r="J217" s="51"/>
      <c r="K217" s="51"/>
      <c r="L217" s="52"/>
      <c r="M217" s="53"/>
      <c r="N217" s="54"/>
      <c r="O217" s="52"/>
      <c r="P217" s="46"/>
      <c r="Q217" s="78" t="s">
        <v>56</v>
      </c>
      <c r="R217" s="56"/>
      <c r="S217" s="56"/>
      <c r="T217" s="2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7"/>
      <c r="AG217" s="7"/>
    </row>
    <row r="218" spans="1:33" ht="15.75" x14ac:dyDescent="0.25">
      <c r="A218" s="62"/>
      <c r="B218" s="45"/>
      <c r="C218" s="46"/>
      <c r="D218" s="46"/>
      <c r="E218" s="47"/>
      <c r="F218" s="48"/>
      <c r="G218" s="49"/>
      <c r="H218" s="50"/>
      <c r="I218" s="50"/>
      <c r="J218" s="51"/>
      <c r="K218" s="51"/>
      <c r="L218" s="52"/>
      <c r="M218" s="53"/>
      <c r="N218" s="54"/>
      <c r="O218" s="52"/>
      <c r="P218" s="46"/>
      <c r="Q218" s="78" t="s">
        <v>56</v>
      </c>
      <c r="R218" s="56"/>
      <c r="S218" s="56"/>
      <c r="T218" s="2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7"/>
      <c r="AG218" s="7"/>
    </row>
    <row r="219" spans="1:33" ht="15.75" x14ac:dyDescent="0.25">
      <c r="A219" s="62"/>
      <c r="B219" s="45"/>
      <c r="C219" s="46"/>
      <c r="D219" s="46"/>
      <c r="E219" s="47"/>
      <c r="F219" s="48"/>
      <c r="G219" s="49"/>
      <c r="H219" s="50"/>
      <c r="I219" s="50"/>
      <c r="J219" s="51"/>
      <c r="K219" s="51"/>
      <c r="L219" s="52"/>
      <c r="M219" s="53"/>
      <c r="N219" s="54"/>
      <c r="O219" s="52"/>
      <c r="P219" s="46"/>
      <c r="Q219" s="78" t="s">
        <v>56</v>
      </c>
      <c r="R219" s="56"/>
      <c r="S219" s="56"/>
      <c r="T219" s="2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7"/>
      <c r="AG219" s="7"/>
    </row>
    <row r="220" spans="1:33" ht="15.75" x14ac:dyDescent="0.25">
      <c r="A220" s="62"/>
      <c r="B220" s="45"/>
      <c r="C220" s="46"/>
      <c r="D220" s="46"/>
      <c r="E220" s="47"/>
      <c r="F220" s="48"/>
      <c r="G220" s="49"/>
      <c r="H220" s="50"/>
      <c r="I220" s="50"/>
      <c r="J220" s="51"/>
      <c r="K220" s="51"/>
      <c r="L220" s="52"/>
      <c r="M220" s="53"/>
      <c r="N220" s="54"/>
      <c r="O220" s="52"/>
      <c r="P220" s="46"/>
      <c r="Q220" s="78" t="s">
        <v>56</v>
      </c>
      <c r="R220" s="56"/>
      <c r="S220" s="56"/>
      <c r="T220" s="2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7"/>
      <c r="AG220" s="7"/>
    </row>
    <row r="221" spans="1:33" ht="15.75" x14ac:dyDescent="0.25">
      <c r="A221" s="62"/>
      <c r="B221" s="45"/>
      <c r="C221" s="46"/>
      <c r="D221" s="46"/>
      <c r="E221" s="47"/>
      <c r="F221" s="48"/>
      <c r="G221" s="49"/>
      <c r="H221" s="50"/>
      <c r="I221" s="50"/>
      <c r="J221" s="51"/>
      <c r="K221" s="51"/>
      <c r="L221" s="52"/>
      <c r="M221" s="53"/>
      <c r="N221" s="54"/>
      <c r="O221" s="52"/>
      <c r="P221" s="46"/>
      <c r="Q221" s="78" t="s">
        <v>56</v>
      </c>
      <c r="R221" s="56"/>
      <c r="S221" s="56"/>
      <c r="T221" s="2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7"/>
      <c r="AG221" s="7"/>
    </row>
    <row r="222" spans="1:33" ht="15.75" x14ac:dyDescent="0.25">
      <c r="A222" s="62"/>
      <c r="B222" s="45"/>
      <c r="C222" s="46"/>
      <c r="D222" s="46"/>
      <c r="E222" s="47"/>
      <c r="F222" s="48"/>
      <c r="G222" s="49"/>
      <c r="H222" s="50"/>
      <c r="I222" s="50"/>
      <c r="J222" s="51"/>
      <c r="K222" s="51"/>
      <c r="L222" s="52"/>
      <c r="M222" s="53"/>
      <c r="N222" s="54"/>
      <c r="O222" s="52"/>
      <c r="P222" s="46"/>
      <c r="Q222" s="78" t="s">
        <v>56</v>
      </c>
      <c r="R222" s="56"/>
      <c r="S222" s="56"/>
      <c r="T222" s="2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7"/>
      <c r="AG222" s="7"/>
    </row>
    <row r="223" spans="1:33" ht="15.75" x14ac:dyDescent="0.25">
      <c r="A223" s="62"/>
      <c r="B223" s="45"/>
      <c r="C223" s="46"/>
      <c r="D223" s="46"/>
      <c r="E223" s="47"/>
      <c r="F223" s="48"/>
      <c r="G223" s="49"/>
      <c r="H223" s="50"/>
      <c r="I223" s="50"/>
      <c r="J223" s="51"/>
      <c r="K223" s="51"/>
      <c r="L223" s="52"/>
      <c r="M223" s="53"/>
      <c r="N223" s="54"/>
      <c r="O223" s="52"/>
      <c r="P223" s="46"/>
      <c r="Q223" s="78" t="s">
        <v>56</v>
      </c>
      <c r="R223" s="56"/>
      <c r="S223" s="56"/>
      <c r="T223" s="2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7"/>
      <c r="AG223" s="7"/>
    </row>
    <row r="224" spans="1:33" ht="15.75" x14ac:dyDescent="0.25">
      <c r="A224" s="62"/>
      <c r="B224" s="45"/>
      <c r="C224" s="46"/>
      <c r="D224" s="46"/>
      <c r="E224" s="47"/>
      <c r="F224" s="48"/>
      <c r="G224" s="49"/>
      <c r="H224" s="50"/>
      <c r="I224" s="50"/>
      <c r="J224" s="51"/>
      <c r="K224" s="51"/>
      <c r="L224" s="52"/>
      <c r="M224" s="53"/>
      <c r="N224" s="54"/>
      <c r="O224" s="52"/>
      <c r="P224" s="46"/>
      <c r="Q224" s="78" t="s">
        <v>56</v>
      </c>
      <c r="R224" s="56"/>
      <c r="S224" s="56"/>
      <c r="T224" s="2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7"/>
      <c r="AG224" s="7"/>
    </row>
    <row r="225" spans="1:33" ht="15.75" x14ac:dyDescent="0.25">
      <c r="A225" s="62"/>
      <c r="B225" s="45"/>
      <c r="C225" s="46"/>
      <c r="D225" s="46"/>
      <c r="E225" s="47"/>
      <c r="F225" s="48"/>
      <c r="G225" s="49"/>
      <c r="H225" s="50"/>
      <c r="I225" s="50"/>
      <c r="J225" s="51"/>
      <c r="K225" s="51"/>
      <c r="L225" s="52"/>
      <c r="M225" s="53"/>
      <c r="N225" s="54"/>
      <c r="O225" s="52"/>
      <c r="P225" s="46"/>
      <c r="Q225" s="78" t="s">
        <v>56</v>
      </c>
      <c r="R225" s="56"/>
      <c r="S225" s="56"/>
      <c r="T225" s="2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7"/>
      <c r="AG225" s="7"/>
    </row>
    <row r="226" spans="1:33" ht="15.75" x14ac:dyDescent="0.25">
      <c r="A226" s="62"/>
      <c r="B226" s="45"/>
      <c r="C226" s="46"/>
      <c r="D226" s="46"/>
      <c r="E226" s="47"/>
      <c r="F226" s="48"/>
      <c r="G226" s="49"/>
      <c r="H226" s="50"/>
      <c r="I226" s="50"/>
      <c r="J226" s="51"/>
      <c r="K226" s="51"/>
      <c r="L226" s="52"/>
      <c r="M226" s="53"/>
      <c r="N226" s="54"/>
      <c r="O226" s="52"/>
      <c r="P226" s="46"/>
      <c r="Q226" s="78" t="s">
        <v>56</v>
      </c>
      <c r="R226" s="56"/>
      <c r="S226" s="56"/>
      <c r="T226" s="2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7"/>
      <c r="AG226" s="7"/>
    </row>
    <row r="227" spans="1:33" ht="15.75" x14ac:dyDescent="0.25">
      <c r="A227" s="62"/>
      <c r="B227" s="45"/>
      <c r="C227" s="46"/>
      <c r="D227" s="46"/>
      <c r="E227" s="47"/>
      <c r="F227" s="48"/>
      <c r="G227" s="49"/>
      <c r="H227" s="50"/>
      <c r="I227" s="50"/>
      <c r="J227" s="51"/>
      <c r="K227" s="51"/>
      <c r="L227" s="52"/>
      <c r="M227" s="53"/>
      <c r="N227" s="54"/>
      <c r="O227" s="52"/>
      <c r="P227" s="46"/>
      <c r="Q227" s="78" t="s">
        <v>56</v>
      </c>
      <c r="R227" s="56"/>
      <c r="S227" s="56"/>
      <c r="T227" s="2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7"/>
      <c r="AG227" s="7"/>
    </row>
    <row r="228" spans="1:33" ht="15.75" x14ac:dyDescent="0.25">
      <c r="A228" s="62"/>
      <c r="B228" s="45"/>
      <c r="C228" s="46"/>
      <c r="D228" s="46"/>
      <c r="E228" s="47"/>
      <c r="F228" s="48"/>
      <c r="G228" s="49"/>
      <c r="H228" s="50"/>
      <c r="I228" s="50"/>
      <c r="J228" s="51"/>
      <c r="K228" s="51"/>
      <c r="L228" s="52"/>
      <c r="M228" s="53"/>
      <c r="N228" s="54"/>
      <c r="O228" s="52"/>
      <c r="P228" s="46"/>
      <c r="Q228" s="78" t="s">
        <v>56</v>
      </c>
      <c r="R228" s="56"/>
      <c r="S228" s="56"/>
      <c r="T228" s="2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7"/>
      <c r="AG228" s="7"/>
    </row>
    <row r="229" spans="1:33" ht="15.75" x14ac:dyDescent="0.25">
      <c r="A229" s="62"/>
      <c r="B229" s="45"/>
      <c r="C229" s="46"/>
      <c r="D229" s="46"/>
      <c r="E229" s="47"/>
      <c r="F229" s="48"/>
      <c r="G229" s="49"/>
      <c r="H229" s="50"/>
      <c r="I229" s="50"/>
      <c r="J229" s="51"/>
      <c r="K229" s="51"/>
      <c r="L229" s="52"/>
      <c r="M229" s="53"/>
      <c r="N229" s="54"/>
      <c r="O229" s="52"/>
      <c r="P229" s="46"/>
      <c r="Q229" s="78" t="s">
        <v>56</v>
      </c>
      <c r="R229" s="56"/>
      <c r="S229" s="56"/>
      <c r="T229" s="2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7"/>
      <c r="AG229" s="7"/>
    </row>
    <row r="230" spans="1:33" ht="15.75" x14ac:dyDescent="0.25">
      <c r="A230" s="62"/>
      <c r="B230" s="45"/>
      <c r="C230" s="46"/>
      <c r="D230" s="46"/>
      <c r="E230" s="47"/>
      <c r="F230" s="48"/>
      <c r="G230" s="49"/>
      <c r="H230" s="50"/>
      <c r="I230" s="50"/>
      <c r="J230" s="51"/>
      <c r="K230" s="51"/>
      <c r="L230" s="52"/>
      <c r="M230" s="53"/>
      <c r="N230" s="54"/>
      <c r="O230" s="52"/>
      <c r="P230" s="46"/>
      <c r="Q230" s="78" t="s">
        <v>56</v>
      </c>
      <c r="R230" s="56"/>
      <c r="S230" s="56"/>
      <c r="T230" s="2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7"/>
      <c r="AG230" s="7"/>
    </row>
    <row r="231" spans="1:33" ht="15.75" x14ac:dyDescent="0.25">
      <c r="A231" s="62"/>
      <c r="B231" s="45"/>
      <c r="C231" s="46"/>
      <c r="D231" s="46"/>
      <c r="E231" s="47"/>
      <c r="F231" s="48"/>
      <c r="G231" s="49"/>
      <c r="H231" s="50"/>
      <c r="I231" s="50"/>
      <c r="J231" s="51"/>
      <c r="K231" s="51"/>
      <c r="L231" s="52"/>
      <c r="M231" s="53"/>
      <c r="N231" s="54"/>
      <c r="O231" s="52"/>
      <c r="P231" s="46"/>
      <c r="Q231" s="78" t="s">
        <v>56</v>
      </c>
      <c r="R231" s="56"/>
      <c r="S231" s="56"/>
      <c r="T231" s="2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7"/>
      <c r="AG231" s="7"/>
    </row>
    <row r="232" spans="1:33" ht="15.75" x14ac:dyDescent="0.25">
      <c r="A232" s="62"/>
      <c r="B232" s="45"/>
      <c r="C232" s="46"/>
      <c r="D232" s="46"/>
      <c r="E232" s="47"/>
      <c r="F232" s="48"/>
      <c r="G232" s="49"/>
      <c r="H232" s="50"/>
      <c r="I232" s="50"/>
      <c r="J232" s="51"/>
      <c r="K232" s="51"/>
      <c r="L232" s="52"/>
      <c r="M232" s="53"/>
      <c r="N232" s="54"/>
      <c r="O232" s="52"/>
      <c r="P232" s="46"/>
      <c r="Q232" s="78" t="s">
        <v>56</v>
      </c>
      <c r="R232" s="56"/>
      <c r="S232" s="56"/>
      <c r="T232" s="2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7"/>
      <c r="AG232" s="7"/>
    </row>
    <row r="233" spans="1:33" ht="15.75" x14ac:dyDescent="0.25">
      <c r="A233" s="62"/>
      <c r="B233" s="45"/>
      <c r="C233" s="46"/>
      <c r="D233" s="46"/>
      <c r="E233" s="47"/>
      <c r="F233" s="48"/>
      <c r="G233" s="49"/>
      <c r="H233" s="50"/>
      <c r="I233" s="50"/>
      <c r="J233" s="51"/>
      <c r="K233" s="51"/>
      <c r="L233" s="52"/>
      <c r="M233" s="53"/>
      <c r="N233" s="54"/>
      <c r="O233" s="52"/>
      <c r="P233" s="46"/>
      <c r="Q233" s="78" t="s">
        <v>56</v>
      </c>
      <c r="R233" s="56"/>
      <c r="S233" s="56"/>
      <c r="T233" s="2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7"/>
      <c r="AG233" s="7"/>
    </row>
    <row r="234" spans="1:33" ht="15.75" x14ac:dyDescent="0.25">
      <c r="A234" s="62"/>
      <c r="B234" s="45"/>
      <c r="C234" s="46"/>
      <c r="D234" s="46"/>
      <c r="E234" s="47"/>
      <c r="F234" s="48"/>
      <c r="G234" s="49"/>
      <c r="H234" s="50"/>
      <c r="I234" s="50"/>
      <c r="J234" s="51"/>
      <c r="K234" s="51"/>
      <c r="L234" s="52"/>
      <c r="M234" s="53"/>
      <c r="N234" s="54"/>
      <c r="O234" s="52"/>
      <c r="P234" s="46"/>
      <c r="Q234" s="78" t="s">
        <v>56</v>
      </c>
      <c r="R234" s="56"/>
      <c r="S234" s="56"/>
      <c r="T234" s="2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7"/>
      <c r="AG234" s="7"/>
    </row>
    <row r="235" spans="1:33" ht="15.75" x14ac:dyDescent="0.25">
      <c r="A235" s="62"/>
      <c r="B235" s="45"/>
      <c r="C235" s="46"/>
      <c r="D235" s="46"/>
      <c r="E235" s="47"/>
      <c r="F235" s="48"/>
      <c r="G235" s="49"/>
      <c r="H235" s="50"/>
      <c r="I235" s="50"/>
      <c r="J235" s="51"/>
      <c r="K235" s="51"/>
      <c r="L235" s="52"/>
      <c r="M235" s="53"/>
      <c r="N235" s="54"/>
      <c r="O235" s="52"/>
      <c r="P235" s="46"/>
      <c r="Q235" s="78" t="s">
        <v>56</v>
      </c>
      <c r="R235" s="56"/>
      <c r="S235" s="56"/>
      <c r="T235" s="2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7"/>
      <c r="AG235" s="7"/>
    </row>
    <row r="236" spans="1:33" ht="15.75" x14ac:dyDescent="0.25">
      <c r="A236" s="62"/>
      <c r="B236" s="45"/>
      <c r="C236" s="46"/>
      <c r="D236" s="46"/>
      <c r="E236" s="47"/>
      <c r="F236" s="48"/>
      <c r="G236" s="49"/>
      <c r="H236" s="50"/>
      <c r="I236" s="50"/>
      <c r="J236" s="51"/>
      <c r="K236" s="51"/>
      <c r="L236" s="52"/>
      <c r="M236" s="53"/>
      <c r="N236" s="54"/>
      <c r="O236" s="52"/>
      <c r="P236" s="46"/>
      <c r="Q236" s="78" t="s">
        <v>56</v>
      </c>
      <c r="R236" s="56"/>
      <c r="S236" s="56"/>
      <c r="T236" s="2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7"/>
      <c r="AG236" s="7"/>
    </row>
    <row r="237" spans="1:33" ht="15.75" x14ac:dyDescent="0.25">
      <c r="A237" s="62"/>
      <c r="B237" s="45"/>
      <c r="C237" s="46"/>
      <c r="D237" s="46"/>
      <c r="E237" s="47"/>
      <c r="F237" s="48"/>
      <c r="G237" s="49"/>
      <c r="H237" s="50"/>
      <c r="I237" s="50"/>
      <c r="J237" s="51"/>
      <c r="K237" s="51"/>
      <c r="L237" s="52"/>
      <c r="M237" s="53"/>
      <c r="N237" s="54"/>
      <c r="O237" s="52"/>
      <c r="P237" s="46"/>
      <c r="Q237" s="78" t="s">
        <v>56</v>
      </c>
      <c r="R237" s="56"/>
      <c r="S237" s="56"/>
      <c r="T237" s="2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7"/>
      <c r="AG237" s="7"/>
    </row>
    <row r="238" spans="1:33" ht="15.75" x14ac:dyDescent="0.25">
      <c r="A238" s="62"/>
      <c r="B238" s="45"/>
      <c r="C238" s="46"/>
      <c r="D238" s="46"/>
      <c r="E238" s="47"/>
      <c r="F238" s="48"/>
      <c r="G238" s="49"/>
      <c r="H238" s="50"/>
      <c r="I238" s="50"/>
      <c r="J238" s="51"/>
      <c r="K238" s="51"/>
      <c r="L238" s="52"/>
      <c r="M238" s="53"/>
      <c r="N238" s="54"/>
      <c r="O238" s="52"/>
      <c r="P238" s="46"/>
      <c r="Q238" s="78" t="s">
        <v>56</v>
      </c>
      <c r="R238" s="56"/>
      <c r="S238" s="56"/>
      <c r="T238" s="2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7"/>
      <c r="AG238" s="7"/>
    </row>
    <row r="239" spans="1:33" ht="15.75" x14ac:dyDescent="0.25">
      <c r="A239" s="62"/>
      <c r="B239" s="45"/>
      <c r="C239" s="46"/>
      <c r="D239" s="46"/>
      <c r="E239" s="47"/>
      <c r="F239" s="48"/>
      <c r="G239" s="49"/>
      <c r="H239" s="50"/>
      <c r="I239" s="50"/>
      <c r="J239" s="51"/>
      <c r="K239" s="51"/>
      <c r="L239" s="52"/>
      <c r="M239" s="53"/>
      <c r="N239" s="54"/>
      <c r="O239" s="52"/>
      <c r="P239" s="46"/>
      <c r="Q239" s="78" t="s">
        <v>56</v>
      </c>
      <c r="R239" s="56"/>
      <c r="S239" s="56"/>
      <c r="T239" s="2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7"/>
      <c r="AG239" s="7"/>
    </row>
    <row r="240" spans="1:33" ht="15.75" x14ac:dyDescent="0.25">
      <c r="A240" s="62"/>
      <c r="B240" s="45"/>
      <c r="C240" s="46"/>
      <c r="D240" s="46"/>
      <c r="E240" s="47"/>
      <c r="F240" s="48"/>
      <c r="G240" s="49"/>
      <c r="H240" s="50"/>
      <c r="I240" s="50"/>
      <c r="J240" s="51"/>
      <c r="K240" s="51"/>
      <c r="L240" s="52"/>
      <c r="M240" s="53"/>
      <c r="N240" s="54"/>
      <c r="O240" s="52"/>
      <c r="P240" s="46"/>
      <c r="Q240" s="78" t="s">
        <v>56</v>
      </c>
      <c r="R240" s="56"/>
      <c r="S240" s="56"/>
      <c r="T240" s="2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7"/>
      <c r="AG240" s="7"/>
    </row>
    <row r="241" spans="1:33" ht="15.75" x14ac:dyDescent="0.25">
      <c r="A241" s="62"/>
      <c r="B241" s="45"/>
      <c r="C241" s="46"/>
      <c r="D241" s="46"/>
      <c r="E241" s="47"/>
      <c r="F241" s="48"/>
      <c r="G241" s="49"/>
      <c r="H241" s="50"/>
      <c r="I241" s="50"/>
      <c r="J241" s="51"/>
      <c r="K241" s="51"/>
      <c r="L241" s="52"/>
      <c r="M241" s="53"/>
      <c r="N241" s="54"/>
      <c r="O241" s="52"/>
      <c r="P241" s="46"/>
      <c r="Q241" s="78" t="s">
        <v>56</v>
      </c>
      <c r="R241" s="56"/>
      <c r="S241" s="56"/>
      <c r="T241" s="2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7"/>
      <c r="AG241" s="7"/>
    </row>
    <row r="242" spans="1:33" ht="15.75" x14ac:dyDescent="0.25">
      <c r="A242" s="62"/>
      <c r="B242" s="45"/>
      <c r="C242" s="46"/>
      <c r="D242" s="46"/>
      <c r="E242" s="47"/>
      <c r="F242" s="48"/>
      <c r="G242" s="49"/>
      <c r="H242" s="50"/>
      <c r="I242" s="50"/>
      <c r="J242" s="51"/>
      <c r="K242" s="51"/>
      <c r="L242" s="52"/>
      <c r="M242" s="53"/>
      <c r="N242" s="54"/>
      <c r="O242" s="52"/>
      <c r="P242" s="46"/>
      <c r="Q242" s="78" t="s">
        <v>56</v>
      </c>
      <c r="R242" s="56"/>
      <c r="S242" s="56"/>
      <c r="T242" s="2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7"/>
      <c r="AG242" s="7"/>
    </row>
    <row r="243" spans="1:33" ht="15.75" x14ac:dyDescent="0.25">
      <c r="A243" s="62"/>
      <c r="B243" s="45"/>
      <c r="C243" s="46"/>
      <c r="D243" s="46"/>
      <c r="E243" s="47"/>
      <c r="F243" s="48"/>
      <c r="G243" s="49"/>
      <c r="H243" s="50"/>
      <c r="I243" s="50"/>
      <c r="J243" s="51"/>
      <c r="K243" s="51"/>
      <c r="L243" s="52"/>
      <c r="M243" s="53"/>
      <c r="N243" s="54"/>
      <c r="O243" s="52"/>
      <c r="P243" s="46"/>
      <c r="Q243" s="78" t="s">
        <v>56</v>
      </c>
      <c r="R243" s="56"/>
      <c r="S243" s="56"/>
      <c r="T243" s="2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7"/>
      <c r="AG243" s="7"/>
    </row>
    <row r="244" spans="1:33" ht="15.75" x14ac:dyDescent="0.25">
      <c r="A244" s="62"/>
      <c r="B244" s="45"/>
      <c r="C244" s="46"/>
      <c r="D244" s="46"/>
      <c r="E244" s="47"/>
      <c r="F244" s="48"/>
      <c r="G244" s="49"/>
      <c r="H244" s="50"/>
      <c r="I244" s="50"/>
      <c r="J244" s="51"/>
      <c r="K244" s="51"/>
      <c r="L244" s="52"/>
      <c r="M244" s="53"/>
      <c r="N244" s="54"/>
      <c r="O244" s="52"/>
      <c r="P244" s="46"/>
      <c r="Q244" s="78" t="s">
        <v>56</v>
      </c>
      <c r="R244" s="56"/>
      <c r="S244" s="56"/>
      <c r="T244" s="2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7"/>
      <c r="AG244" s="7"/>
    </row>
    <row r="245" spans="1:33" ht="15.75" x14ac:dyDescent="0.25">
      <c r="A245" s="62"/>
      <c r="B245" s="45"/>
      <c r="C245" s="46"/>
      <c r="D245" s="46"/>
      <c r="E245" s="47"/>
      <c r="F245" s="48"/>
      <c r="G245" s="49"/>
      <c r="H245" s="50"/>
      <c r="I245" s="50"/>
      <c r="J245" s="51"/>
      <c r="K245" s="51"/>
      <c r="L245" s="52"/>
      <c r="M245" s="53"/>
      <c r="N245" s="54"/>
      <c r="O245" s="52"/>
      <c r="P245" s="46"/>
      <c r="Q245" s="78" t="s">
        <v>56</v>
      </c>
      <c r="R245" s="56"/>
      <c r="S245" s="56"/>
      <c r="T245" s="2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7"/>
      <c r="AG245" s="7"/>
    </row>
    <row r="246" spans="1:33" ht="15.75" x14ac:dyDescent="0.25">
      <c r="A246" s="62"/>
      <c r="B246" s="45"/>
      <c r="C246" s="46"/>
      <c r="D246" s="46"/>
      <c r="E246" s="47"/>
      <c r="F246" s="48"/>
      <c r="G246" s="49"/>
      <c r="H246" s="50"/>
      <c r="I246" s="50"/>
      <c r="J246" s="51"/>
      <c r="K246" s="51"/>
      <c r="L246" s="52"/>
      <c r="M246" s="53"/>
      <c r="N246" s="54"/>
      <c r="O246" s="52"/>
      <c r="P246" s="46"/>
      <c r="Q246" s="78" t="s">
        <v>56</v>
      </c>
      <c r="R246" s="56"/>
      <c r="S246" s="56"/>
      <c r="T246" s="2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7"/>
      <c r="AG246" s="7"/>
    </row>
    <row r="247" spans="1:33" ht="15.75" x14ac:dyDescent="0.25">
      <c r="A247" s="62"/>
      <c r="B247" s="45"/>
      <c r="C247" s="46"/>
      <c r="D247" s="46"/>
      <c r="E247" s="47"/>
      <c r="F247" s="48"/>
      <c r="G247" s="49"/>
      <c r="H247" s="50"/>
      <c r="I247" s="50"/>
      <c r="J247" s="51"/>
      <c r="K247" s="51"/>
      <c r="L247" s="52"/>
      <c r="M247" s="53"/>
      <c r="N247" s="54"/>
      <c r="O247" s="52"/>
      <c r="P247" s="46"/>
      <c r="Q247" s="78" t="s">
        <v>56</v>
      </c>
      <c r="R247" s="56"/>
      <c r="S247" s="56"/>
      <c r="T247" s="2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7"/>
      <c r="AG247" s="7"/>
    </row>
    <row r="248" spans="1:33" ht="15.75" x14ac:dyDescent="0.25">
      <c r="A248" s="62"/>
      <c r="B248" s="45"/>
      <c r="C248" s="46"/>
      <c r="D248" s="46"/>
      <c r="E248" s="47"/>
      <c r="F248" s="48"/>
      <c r="G248" s="49"/>
      <c r="H248" s="50"/>
      <c r="I248" s="50"/>
      <c r="J248" s="51"/>
      <c r="K248" s="51"/>
      <c r="L248" s="52"/>
      <c r="M248" s="53"/>
      <c r="N248" s="54"/>
      <c r="O248" s="52"/>
      <c r="P248" s="46"/>
      <c r="Q248" s="78" t="s">
        <v>56</v>
      </c>
      <c r="R248" s="56"/>
      <c r="S248" s="56"/>
      <c r="T248" s="2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7"/>
      <c r="AG248" s="7"/>
    </row>
    <row r="249" spans="1:33" ht="15.75" x14ac:dyDescent="0.25">
      <c r="A249" s="62"/>
      <c r="B249" s="45"/>
      <c r="C249" s="46"/>
      <c r="D249" s="46"/>
      <c r="E249" s="47"/>
      <c r="F249" s="48"/>
      <c r="G249" s="49"/>
      <c r="H249" s="50"/>
      <c r="I249" s="50"/>
      <c r="J249" s="51"/>
      <c r="K249" s="51"/>
      <c r="L249" s="52"/>
      <c r="M249" s="53"/>
      <c r="N249" s="54"/>
      <c r="O249" s="52"/>
      <c r="P249" s="46"/>
      <c r="Q249" s="78" t="s">
        <v>56</v>
      </c>
      <c r="R249" s="56"/>
      <c r="S249" s="56"/>
      <c r="T249" s="2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7"/>
      <c r="AG249" s="7"/>
    </row>
    <row r="250" spans="1:33" ht="15.75" x14ac:dyDescent="0.25">
      <c r="A250" s="62"/>
      <c r="B250" s="45"/>
      <c r="C250" s="46"/>
      <c r="D250" s="46"/>
      <c r="E250" s="47"/>
      <c r="F250" s="48"/>
      <c r="G250" s="49"/>
      <c r="H250" s="50"/>
      <c r="I250" s="50"/>
      <c r="J250" s="51"/>
      <c r="K250" s="51"/>
      <c r="L250" s="52"/>
      <c r="M250" s="53"/>
      <c r="N250" s="54"/>
      <c r="O250" s="52"/>
      <c r="P250" s="46"/>
      <c r="Q250" s="78" t="s">
        <v>56</v>
      </c>
      <c r="R250" s="56"/>
      <c r="S250" s="56"/>
      <c r="T250" s="2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7"/>
      <c r="AG250" s="7"/>
    </row>
    <row r="251" spans="1:33" ht="15.75" x14ac:dyDescent="0.25">
      <c r="A251" s="62"/>
      <c r="B251" s="45"/>
      <c r="C251" s="46"/>
      <c r="D251" s="46"/>
      <c r="E251" s="47"/>
      <c r="F251" s="48"/>
      <c r="G251" s="49"/>
      <c r="H251" s="50"/>
      <c r="I251" s="50"/>
      <c r="J251" s="51"/>
      <c r="K251" s="51"/>
      <c r="L251" s="52"/>
      <c r="M251" s="53"/>
      <c r="N251" s="54"/>
      <c r="O251" s="52"/>
      <c r="P251" s="46"/>
      <c r="Q251" s="78" t="s">
        <v>56</v>
      </c>
      <c r="R251" s="56"/>
      <c r="S251" s="56"/>
      <c r="T251" s="2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7"/>
      <c r="AG251" s="7"/>
    </row>
    <row r="252" spans="1:33" ht="15.75" x14ac:dyDescent="0.25">
      <c r="A252" s="62"/>
      <c r="B252" s="45"/>
      <c r="C252" s="46"/>
      <c r="D252" s="46"/>
      <c r="E252" s="47"/>
      <c r="F252" s="48"/>
      <c r="G252" s="49"/>
      <c r="H252" s="50"/>
      <c r="I252" s="50"/>
      <c r="J252" s="51"/>
      <c r="K252" s="51"/>
      <c r="L252" s="52"/>
      <c r="M252" s="53"/>
      <c r="N252" s="54"/>
      <c r="O252" s="52"/>
      <c r="P252" s="46"/>
      <c r="Q252" s="78" t="s">
        <v>56</v>
      </c>
      <c r="R252" s="56"/>
      <c r="S252" s="56"/>
      <c r="T252" s="2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7"/>
      <c r="AG252" s="7"/>
    </row>
    <row r="253" spans="1:33" ht="15.75" x14ac:dyDescent="0.25">
      <c r="A253" s="62"/>
      <c r="B253" s="45"/>
      <c r="C253" s="46"/>
      <c r="D253" s="46"/>
      <c r="E253" s="47"/>
      <c r="F253" s="48"/>
      <c r="G253" s="49"/>
      <c r="H253" s="50"/>
      <c r="I253" s="50"/>
      <c r="J253" s="51"/>
      <c r="K253" s="51"/>
      <c r="L253" s="52"/>
      <c r="M253" s="53"/>
      <c r="N253" s="54"/>
      <c r="O253" s="52"/>
      <c r="P253" s="46"/>
      <c r="Q253" s="78" t="s">
        <v>56</v>
      </c>
      <c r="R253" s="56"/>
      <c r="S253" s="56"/>
      <c r="T253" s="2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7"/>
      <c r="AG253" s="7"/>
    </row>
    <row r="254" spans="1:33" ht="15.75" x14ac:dyDescent="0.25">
      <c r="A254" s="62"/>
      <c r="B254" s="45"/>
      <c r="C254" s="46"/>
      <c r="D254" s="46"/>
      <c r="E254" s="47"/>
      <c r="F254" s="48"/>
      <c r="G254" s="49"/>
      <c r="H254" s="50"/>
      <c r="I254" s="50"/>
      <c r="J254" s="51"/>
      <c r="K254" s="51"/>
      <c r="L254" s="52"/>
      <c r="M254" s="53"/>
      <c r="N254" s="54"/>
      <c r="O254" s="52"/>
      <c r="P254" s="46"/>
      <c r="Q254" s="78" t="s">
        <v>56</v>
      </c>
      <c r="R254" s="56"/>
      <c r="S254" s="56"/>
      <c r="T254" s="2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7"/>
      <c r="AG254" s="7"/>
    </row>
    <row r="255" spans="1:33" ht="15.75" x14ac:dyDescent="0.25">
      <c r="A255" s="62"/>
      <c r="B255" s="45"/>
      <c r="C255" s="46"/>
      <c r="D255" s="46"/>
      <c r="E255" s="47"/>
      <c r="F255" s="48"/>
      <c r="G255" s="49"/>
      <c r="H255" s="50"/>
      <c r="I255" s="50"/>
      <c r="J255" s="51"/>
      <c r="K255" s="51"/>
      <c r="L255" s="52"/>
      <c r="M255" s="53"/>
      <c r="N255" s="54"/>
      <c r="O255" s="52"/>
      <c r="P255" s="46"/>
      <c r="Q255" s="78" t="s">
        <v>56</v>
      </c>
      <c r="R255" s="56"/>
      <c r="S255" s="56"/>
      <c r="T255" s="2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7"/>
      <c r="AG255" s="7"/>
    </row>
    <row r="256" spans="1:33" ht="15.75" x14ac:dyDescent="0.25">
      <c r="A256" s="62"/>
      <c r="B256" s="45"/>
      <c r="C256" s="46"/>
      <c r="D256" s="46"/>
      <c r="E256" s="47"/>
      <c r="F256" s="48"/>
      <c r="G256" s="49"/>
      <c r="H256" s="50"/>
      <c r="I256" s="50"/>
      <c r="J256" s="51"/>
      <c r="K256" s="51"/>
      <c r="L256" s="52"/>
      <c r="M256" s="53"/>
      <c r="N256" s="54"/>
      <c r="O256" s="52"/>
      <c r="P256" s="46"/>
      <c r="Q256" s="78" t="s">
        <v>56</v>
      </c>
      <c r="R256" s="56"/>
      <c r="S256" s="56"/>
      <c r="T256" s="2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7"/>
      <c r="AG256" s="7"/>
    </row>
    <row r="257" spans="1:33" ht="15.75" x14ac:dyDescent="0.25">
      <c r="A257" s="62"/>
      <c r="B257" s="45"/>
      <c r="C257" s="46"/>
      <c r="D257" s="46"/>
      <c r="E257" s="47"/>
      <c r="F257" s="48"/>
      <c r="G257" s="49"/>
      <c r="H257" s="50"/>
      <c r="I257" s="50"/>
      <c r="J257" s="51"/>
      <c r="K257" s="51"/>
      <c r="L257" s="52"/>
      <c r="M257" s="53"/>
      <c r="N257" s="54"/>
      <c r="O257" s="52"/>
      <c r="P257" s="46"/>
      <c r="Q257" s="78" t="s">
        <v>56</v>
      </c>
      <c r="R257" s="56"/>
      <c r="S257" s="56"/>
      <c r="T257" s="2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7"/>
      <c r="AG257" s="7"/>
    </row>
    <row r="258" spans="1:33" ht="15.75" x14ac:dyDescent="0.25">
      <c r="A258" s="62"/>
      <c r="B258" s="45"/>
      <c r="C258" s="46"/>
      <c r="D258" s="46"/>
      <c r="E258" s="47"/>
      <c r="F258" s="48"/>
      <c r="G258" s="49"/>
      <c r="H258" s="50"/>
      <c r="I258" s="50"/>
      <c r="J258" s="51"/>
      <c r="K258" s="51"/>
      <c r="L258" s="52"/>
      <c r="M258" s="53"/>
      <c r="N258" s="54"/>
      <c r="O258" s="52"/>
      <c r="P258" s="46"/>
      <c r="Q258" s="78" t="s">
        <v>56</v>
      </c>
      <c r="R258" s="56"/>
      <c r="S258" s="56"/>
      <c r="T258" s="2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7"/>
      <c r="AG258" s="7"/>
    </row>
    <row r="259" spans="1:33" ht="15.75" x14ac:dyDescent="0.25">
      <c r="A259" s="62"/>
      <c r="B259" s="45"/>
      <c r="C259" s="46"/>
      <c r="D259" s="46"/>
      <c r="E259" s="47"/>
      <c r="F259" s="48"/>
      <c r="G259" s="49"/>
      <c r="H259" s="50"/>
      <c r="I259" s="50"/>
      <c r="J259" s="51"/>
      <c r="K259" s="51"/>
      <c r="L259" s="52"/>
      <c r="M259" s="53"/>
      <c r="N259" s="54"/>
      <c r="O259" s="52"/>
      <c r="P259" s="46"/>
      <c r="Q259" s="78" t="s">
        <v>56</v>
      </c>
      <c r="R259" s="56"/>
      <c r="S259" s="56"/>
      <c r="T259" s="2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7"/>
      <c r="AG259" s="7"/>
    </row>
    <row r="260" spans="1:33" ht="15.75" x14ac:dyDescent="0.25">
      <c r="A260" s="62"/>
      <c r="B260" s="45"/>
      <c r="C260" s="46"/>
      <c r="D260" s="46"/>
      <c r="E260" s="47"/>
      <c r="F260" s="48"/>
      <c r="G260" s="49"/>
      <c r="H260" s="50"/>
      <c r="I260" s="50"/>
      <c r="J260" s="51"/>
      <c r="K260" s="51"/>
      <c r="L260" s="52"/>
      <c r="M260" s="53"/>
      <c r="N260" s="54"/>
      <c r="O260" s="52"/>
      <c r="P260" s="46"/>
      <c r="Q260" s="78" t="s">
        <v>56</v>
      </c>
      <c r="R260" s="56"/>
      <c r="S260" s="56"/>
      <c r="T260" s="2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7"/>
      <c r="AG260" s="7"/>
    </row>
    <row r="261" spans="1:33" ht="15.75" x14ac:dyDescent="0.25">
      <c r="A261" s="62"/>
      <c r="B261" s="45"/>
      <c r="C261" s="46"/>
      <c r="D261" s="46"/>
      <c r="E261" s="47"/>
      <c r="F261" s="48"/>
      <c r="G261" s="49"/>
      <c r="H261" s="50"/>
      <c r="I261" s="50"/>
      <c r="J261" s="51"/>
      <c r="K261" s="51"/>
      <c r="L261" s="52"/>
      <c r="M261" s="53"/>
      <c r="N261" s="54"/>
      <c r="O261" s="52"/>
      <c r="P261" s="46"/>
      <c r="Q261" s="78" t="s">
        <v>56</v>
      </c>
      <c r="R261" s="56"/>
      <c r="S261" s="56"/>
      <c r="T261" s="2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7"/>
      <c r="AG261" s="7"/>
    </row>
    <row r="262" spans="1:33" ht="15.75" x14ac:dyDescent="0.25">
      <c r="A262" s="62"/>
      <c r="B262" s="45"/>
      <c r="C262" s="46"/>
      <c r="D262" s="46"/>
      <c r="E262" s="47"/>
      <c r="F262" s="48"/>
      <c r="G262" s="49"/>
      <c r="H262" s="50"/>
      <c r="I262" s="50"/>
      <c r="J262" s="51"/>
      <c r="K262" s="51"/>
      <c r="L262" s="52"/>
      <c r="M262" s="53"/>
      <c r="N262" s="54"/>
      <c r="O262" s="52"/>
      <c r="P262" s="46"/>
      <c r="Q262" s="78" t="s">
        <v>56</v>
      </c>
      <c r="R262" s="56"/>
      <c r="S262" s="56"/>
      <c r="T262" s="2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7"/>
      <c r="AG262" s="7"/>
    </row>
    <row r="263" spans="1:33" ht="15.75" x14ac:dyDescent="0.25">
      <c r="A263" s="62"/>
      <c r="B263" s="45"/>
      <c r="C263" s="46"/>
      <c r="D263" s="46"/>
      <c r="E263" s="47"/>
      <c r="F263" s="48"/>
      <c r="G263" s="49"/>
      <c r="H263" s="50"/>
      <c r="I263" s="50"/>
      <c r="J263" s="51"/>
      <c r="K263" s="51"/>
      <c r="L263" s="52"/>
      <c r="M263" s="53"/>
      <c r="N263" s="54"/>
      <c r="O263" s="52"/>
      <c r="P263" s="46"/>
      <c r="Q263" s="78" t="s">
        <v>56</v>
      </c>
      <c r="R263" s="56"/>
      <c r="S263" s="56"/>
      <c r="T263" s="2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7"/>
      <c r="AG263" s="7"/>
    </row>
    <row r="264" spans="1:33" ht="15.75" x14ac:dyDescent="0.25">
      <c r="A264" s="62"/>
      <c r="B264" s="45"/>
      <c r="C264" s="46"/>
      <c r="D264" s="46"/>
      <c r="E264" s="47"/>
      <c r="F264" s="48"/>
      <c r="G264" s="49"/>
      <c r="H264" s="50"/>
      <c r="I264" s="50"/>
      <c r="J264" s="51"/>
      <c r="K264" s="51"/>
      <c r="L264" s="52"/>
      <c r="M264" s="53"/>
      <c r="N264" s="54"/>
      <c r="O264" s="52"/>
      <c r="P264" s="46"/>
      <c r="Q264" s="78" t="s">
        <v>56</v>
      </c>
      <c r="R264" s="56"/>
      <c r="S264" s="56"/>
      <c r="T264" s="2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7"/>
      <c r="AG264" s="7"/>
    </row>
    <row r="265" spans="1:33" ht="15.75" x14ac:dyDescent="0.25">
      <c r="A265" s="62"/>
      <c r="B265" s="45"/>
      <c r="C265" s="46"/>
      <c r="D265" s="46"/>
      <c r="E265" s="47"/>
      <c r="F265" s="48"/>
      <c r="G265" s="49"/>
      <c r="H265" s="50"/>
      <c r="I265" s="50"/>
      <c r="J265" s="51"/>
      <c r="K265" s="51"/>
      <c r="L265" s="52"/>
      <c r="M265" s="53"/>
      <c r="N265" s="54"/>
      <c r="O265" s="52"/>
      <c r="P265" s="46"/>
      <c r="Q265" s="78" t="s">
        <v>56</v>
      </c>
      <c r="R265" s="56"/>
      <c r="S265" s="56"/>
      <c r="T265" s="2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7"/>
      <c r="AG265" s="7"/>
    </row>
    <row r="266" spans="1:33" ht="15.75" x14ac:dyDescent="0.25">
      <c r="A266" s="62"/>
      <c r="B266" s="45"/>
      <c r="C266" s="46"/>
      <c r="D266" s="46"/>
      <c r="E266" s="47"/>
      <c r="F266" s="48"/>
      <c r="G266" s="49"/>
      <c r="H266" s="50"/>
      <c r="I266" s="50"/>
      <c r="J266" s="51"/>
      <c r="K266" s="51"/>
      <c r="L266" s="52"/>
      <c r="M266" s="53"/>
      <c r="N266" s="54"/>
      <c r="O266" s="52"/>
      <c r="P266" s="46"/>
      <c r="Q266" s="78" t="s">
        <v>56</v>
      </c>
      <c r="R266" s="56"/>
      <c r="S266" s="56"/>
      <c r="T266" s="2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7"/>
      <c r="AG266" s="7"/>
    </row>
    <row r="267" spans="1:33" ht="15.75" x14ac:dyDescent="0.25">
      <c r="A267" s="62"/>
      <c r="B267" s="45"/>
      <c r="C267" s="46"/>
      <c r="D267" s="46"/>
      <c r="E267" s="47"/>
      <c r="F267" s="48"/>
      <c r="G267" s="49"/>
      <c r="H267" s="50"/>
      <c r="I267" s="50"/>
      <c r="J267" s="51"/>
      <c r="K267" s="51"/>
      <c r="L267" s="52"/>
      <c r="M267" s="53"/>
      <c r="N267" s="54"/>
      <c r="O267" s="52"/>
      <c r="P267" s="46"/>
      <c r="Q267" s="78" t="s">
        <v>56</v>
      </c>
      <c r="R267" s="56"/>
      <c r="S267" s="56"/>
      <c r="T267" s="2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7"/>
      <c r="AG267" s="7"/>
    </row>
    <row r="268" spans="1:33" ht="15.75" x14ac:dyDescent="0.25">
      <c r="A268" s="62"/>
      <c r="B268" s="45"/>
      <c r="C268" s="46"/>
      <c r="D268" s="46"/>
      <c r="E268" s="47"/>
      <c r="F268" s="48"/>
      <c r="G268" s="49"/>
      <c r="H268" s="50"/>
      <c r="I268" s="50"/>
      <c r="J268" s="51"/>
      <c r="K268" s="51"/>
      <c r="L268" s="52"/>
      <c r="M268" s="53"/>
      <c r="N268" s="54"/>
      <c r="O268" s="52"/>
      <c r="P268" s="46"/>
      <c r="Q268" s="78" t="s">
        <v>56</v>
      </c>
      <c r="R268" s="56"/>
      <c r="S268" s="56"/>
      <c r="T268" s="2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7"/>
      <c r="AG268" s="7"/>
    </row>
    <row r="269" spans="1:33" ht="15.75" x14ac:dyDescent="0.25">
      <c r="A269" s="62"/>
      <c r="B269" s="45"/>
      <c r="C269" s="46"/>
      <c r="D269" s="46"/>
      <c r="E269" s="47"/>
      <c r="F269" s="48"/>
      <c r="G269" s="49"/>
      <c r="H269" s="50"/>
      <c r="I269" s="50"/>
      <c r="J269" s="51"/>
      <c r="K269" s="51"/>
      <c r="L269" s="52"/>
      <c r="M269" s="53"/>
      <c r="N269" s="54"/>
      <c r="O269" s="52"/>
      <c r="P269" s="46"/>
      <c r="Q269" s="78" t="s">
        <v>56</v>
      </c>
      <c r="R269" s="56"/>
      <c r="S269" s="56"/>
      <c r="T269" s="2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7"/>
      <c r="AG269" s="7"/>
    </row>
    <row r="270" spans="1:33" ht="15.75" x14ac:dyDescent="0.25">
      <c r="A270" s="62"/>
      <c r="B270" s="45"/>
      <c r="C270" s="46"/>
      <c r="D270" s="46"/>
      <c r="E270" s="47"/>
      <c r="F270" s="48"/>
      <c r="G270" s="49"/>
      <c r="H270" s="50"/>
      <c r="I270" s="50"/>
      <c r="J270" s="51"/>
      <c r="K270" s="51"/>
      <c r="L270" s="52"/>
      <c r="M270" s="53"/>
      <c r="N270" s="54"/>
      <c r="O270" s="52"/>
      <c r="P270" s="46"/>
      <c r="Q270" s="78" t="s">
        <v>56</v>
      </c>
      <c r="R270" s="56"/>
      <c r="S270" s="56"/>
      <c r="T270" s="2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7"/>
      <c r="AG270" s="7"/>
    </row>
    <row r="271" spans="1:33" ht="15.75" x14ac:dyDescent="0.25">
      <c r="A271" s="62"/>
      <c r="B271" s="45"/>
      <c r="C271" s="46"/>
      <c r="D271" s="46"/>
      <c r="E271" s="47"/>
      <c r="F271" s="48"/>
      <c r="G271" s="49"/>
      <c r="H271" s="50"/>
      <c r="I271" s="50"/>
      <c r="J271" s="51"/>
      <c r="K271" s="51"/>
      <c r="L271" s="52"/>
      <c r="M271" s="53"/>
      <c r="N271" s="54"/>
      <c r="O271" s="52"/>
      <c r="P271" s="46"/>
      <c r="Q271" s="78" t="s">
        <v>56</v>
      </c>
      <c r="R271" s="56"/>
      <c r="S271" s="56"/>
      <c r="T271" s="2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7"/>
      <c r="AG271" s="7"/>
    </row>
    <row r="272" spans="1:33" ht="15.75" x14ac:dyDescent="0.25">
      <c r="A272" s="62"/>
      <c r="B272" s="45"/>
      <c r="C272" s="46"/>
      <c r="D272" s="46"/>
      <c r="E272" s="47"/>
      <c r="F272" s="48"/>
      <c r="G272" s="49"/>
      <c r="H272" s="50"/>
      <c r="I272" s="50"/>
      <c r="J272" s="51"/>
      <c r="K272" s="51"/>
      <c r="L272" s="52"/>
      <c r="M272" s="53"/>
      <c r="N272" s="54"/>
      <c r="O272" s="52"/>
      <c r="P272" s="46"/>
      <c r="Q272" s="78" t="s">
        <v>56</v>
      </c>
      <c r="R272" s="56"/>
      <c r="S272" s="56"/>
      <c r="T272" s="2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7"/>
      <c r="AG272" s="7"/>
    </row>
    <row r="273" spans="1:33" ht="15.75" x14ac:dyDescent="0.25">
      <c r="A273" s="62"/>
      <c r="B273" s="45"/>
      <c r="C273" s="46"/>
      <c r="D273" s="46"/>
      <c r="E273" s="47"/>
      <c r="F273" s="48"/>
      <c r="G273" s="49"/>
      <c r="H273" s="50"/>
      <c r="I273" s="50"/>
      <c r="J273" s="51"/>
      <c r="K273" s="51"/>
      <c r="L273" s="52"/>
      <c r="M273" s="53"/>
      <c r="N273" s="54"/>
      <c r="O273" s="52"/>
      <c r="P273" s="46"/>
      <c r="Q273" s="78" t="s">
        <v>56</v>
      </c>
      <c r="R273" s="56"/>
      <c r="S273" s="56"/>
      <c r="T273" s="2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7"/>
      <c r="AG273" s="7"/>
    </row>
    <row r="274" spans="1:33" ht="15.75" x14ac:dyDescent="0.25">
      <c r="A274" s="62"/>
      <c r="B274" s="45"/>
      <c r="C274" s="46"/>
      <c r="D274" s="46"/>
      <c r="E274" s="47"/>
      <c r="F274" s="48"/>
      <c r="G274" s="49"/>
      <c r="H274" s="50"/>
      <c r="I274" s="50"/>
      <c r="J274" s="51"/>
      <c r="K274" s="51"/>
      <c r="L274" s="52"/>
      <c r="M274" s="53"/>
      <c r="N274" s="54"/>
      <c r="O274" s="52"/>
      <c r="P274" s="46"/>
      <c r="Q274" s="78" t="s">
        <v>56</v>
      </c>
      <c r="R274" s="56"/>
      <c r="S274" s="56"/>
      <c r="T274" s="2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7"/>
      <c r="AG274" s="7"/>
    </row>
    <row r="275" spans="1:33" ht="15.75" x14ac:dyDescent="0.25">
      <c r="A275" s="62"/>
      <c r="B275" s="45"/>
      <c r="C275" s="46"/>
      <c r="D275" s="46"/>
      <c r="E275" s="47"/>
      <c r="F275" s="48"/>
      <c r="G275" s="49"/>
      <c r="H275" s="50"/>
      <c r="I275" s="50"/>
      <c r="J275" s="51"/>
      <c r="K275" s="51"/>
      <c r="L275" s="52"/>
      <c r="M275" s="53"/>
      <c r="N275" s="54"/>
      <c r="O275" s="52"/>
      <c r="P275" s="46"/>
      <c r="Q275" s="78" t="s">
        <v>56</v>
      </c>
      <c r="R275" s="56"/>
      <c r="S275" s="56"/>
      <c r="T275" s="2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7"/>
      <c r="AG275" s="7"/>
    </row>
    <row r="276" spans="1:33" ht="15.75" x14ac:dyDescent="0.25">
      <c r="A276" s="62"/>
      <c r="B276" s="45"/>
      <c r="C276" s="46"/>
      <c r="D276" s="46"/>
      <c r="E276" s="47"/>
      <c r="F276" s="48"/>
      <c r="G276" s="49"/>
      <c r="H276" s="50"/>
      <c r="I276" s="50"/>
      <c r="J276" s="51"/>
      <c r="K276" s="51"/>
      <c r="L276" s="52"/>
      <c r="M276" s="53"/>
      <c r="N276" s="54"/>
      <c r="O276" s="52"/>
      <c r="P276" s="46"/>
      <c r="Q276" s="78" t="s">
        <v>56</v>
      </c>
      <c r="R276" s="56"/>
      <c r="S276" s="56"/>
      <c r="T276" s="2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7"/>
      <c r="AG276" s="7"/>
    </row>
    <row r="277" spans="1:33" ht="15.75" x14ac:dyDescent="0.25">
      <c r="A277" s="62"/>
      <c r="B277" s="45"/>
      <c r="C277" s="46"/>
      <c r="D277" s="46"/>
      <c r="E277" s="47"/>
      <c r="F277" s="48"/>
      <c r="G277" s="49"/>
      <c r="H277" s="50"/>
      <c r="I277" s="50"/>
      <c r="J277" s="51"/>
      <c r="K277" s="51"/>
      <c r="L277" s="52"/>
      <c r="M277" s="53"/>
      <c r="N277" s="54"/>
      <c r="O277" s="52"/>
      <c r="P277" s="46"/>
      <c r="Q277" s="78" t="s">
        <v>56</v>
      </c>
      <c r="R277" s="56"/>
      <c r="S277" s="56"/>
      <c r="T277" s="2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7"/>
      <c r="AG277" s="7"/>
    </row>
    <row r="278" spans="1:33" ht="15.75" x14ac:dyDescent="0.25">
      <c r="A278" s="62"/>
      <c r="B278" s="45"/>
      <c r="C278" s="46"/>
      <c r="D278" s="46"/>
      <c r="E278" s="47"/>
      <c r="F278" s="48"/>
      <c r="G278" s="49"/>
      <c r="H278" s="50"/>
      <c r="I278" s="50"/>
      <c r="J278" s="51"/>
      <c r="K278" s="51"/>
      <c r="L278" s="52"/>
      <c r="M278" s="53"/>
      <c r="N278" s="54"/>
      <c r="O278" s="52"/>
      <c r="P278" s="46"/>
      <c r="Q278" s="78" t="s">
        <v>56</v>
      </c>
      <c r="R278" s="56"/>
      <c r="S278" s="56"/>
      <c r="T278" s="2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7"/>
      <c r="AG278" s="7"/>
    </row>
    <row r="279" spans="1:33" ht="15.75" x14ac:dyDescent="0.25">
      <c r="A279" s="62"/>
      <c r="B279" s="45"/>
      <c r="C279" s="46"/>
      <c r="D279" s="46"/>
      <c r="E279" s="47"/>
      <c r="F279" s="48"/>
      <c r="G279" s="49"/>
      <c r="H279" s="50"/>
      <c r="I279" s="50"/>
      <c r="J279" s="51"/>
      <c r="K279" s="51"/>
      <c r="L279" s="52"/>
      <c r="M279" s="53"/>
      <c r="N279" s="54"/>
      <c r="O279" s="52"/>
      <c r="P279" s="46"/>
      <c r="Q279" s="78" t="s">
        <v>56</v>
      </c>
      <c r="R279" s="56"/>
      <c r="S279" s="56"/>
      <c r="T279" s="2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7"/>
      <c r="AG279" s="7"/>
    </row>
    <row r="280" spans="1:33" ht="15.75" x14ac:dyDescent="0.25">
      <c r="A280" s="62"/>
      <c r="B280" s="45"/>
      <c r="C280" s="46"/>
      <c r="D280" s="46"/>
      <c r="E280" s="47"/>
      <c r="F280" s="48"/>
      <c r="G280" s="49"/>
      <c r="H280" s="50"/>
      <c r="I280" s="50"/>
      <c r="J280" s="51"/>
      <c r="K280" s="51"/>
      <c r="L280" s="52"/>
      <c r="M280" s="53"/>
      <c r="N280" s="54"/>
      <c r="O280" s="52"/>
      <c r="P280" s="46"/>
      <c r="Q280" s="78" t="s">
        <v>56</v>
      </c>
      <c r="R280" s="56"/>
      <c r="S280" s="56"/>
      <c r="T280" s="2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7"/>
      <c r="AG280" s="7"/>
    </row>
    <row r="281" spans="1:33" ht="15.75" x14ac:dyDescent="0.25">
      <c r="A281" s="62"/>
      <c r="B281" s="45"/>
      <c r="C281" s="46"/>
      <c r="D281" s="46"/>
      <c r="E281" s="47"/>
      <c r="F281" s="48"/>
      <c r="G281" s="49"/>
      <c r="H281" s="50"/>
      <c r="I281" s="50"/>
      <c r="J281" s="51"/>
      <c r="K281" s="51"/>
      <c r="L281" s="52"/>
      <c r="M281" s="53"/>
      <c r="N281" s="54"/>
      <c r="O281" s="52"/>
      <c r="P281" s="46"/>
      <c r="Q281" s="78" t="s">
        <v>56</v>
      </c>
      <c r="R281" s="56"/>
      <c r="S281" s="56"/>
      <c r="T281" s="2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7"/>
      <c r="AG281" s="7"/>
    </row>
    <row r="282" spans="1:33" ht="15.75" x14ac:dyDescent="0.25">
      <c r="A282" s="62"/>
      <c r="B282" s="45"/>
      <c r="C282" s="46"/>
      <c r="D282" s="46"/>
      <c r="E282" s="47"/>
      <c r="F282" s="48"/>
      <c r="G282" s="49"/>
      <c r="H282" s="50"/>
      <c r="I282" s="50"/>
      <c r="J282" s="51"/>
      <c r="K282" s="51"/>
      <c r="L282" s="52"/>
      <c r="M282" s="53"/>
      <c r="N282" s="54"/>
      <c r="O282" s="52"/>
      <c r="P282" s="46"/>
      <c r="Q282" s="78" t="s">
        <v>56</v>
      </c>
      <c r="R282" s="56"/>
      <c r="S282" s="56"/>
      <c r="T282" s="2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7"/>
      <c r="AG282" s="7"/>
    </row>
    <row r="283" spans="1:33" ht="15.75" x14ac:dyDescent="0.25">
      <c r="A283" s="62"/>
      <c r="B283" s="45"/>
      <c r="C283" s="46"/>
      <c r="D283" s="46"/>
      <c r="E283" s="47"/>
      <c r="F283" s="48"/>
      <c r="G283" s="49"/>
      <c r="H283" s="50"/>
      <c r="I283" s="50"/>
      <c r="J283" s="51"/>
      <c r="K283" s="51"/>
      <c r="L283" s="52"/>
      <c r="M283" s="53"/>
      <c r="N283" s="54"/>
      <c r="O283" s="52"/>
      <c r="P283" s="46"/>
      <c r="Q283" s="78" t="s">
        <v>56</v>
      </c>
      <c r="R283" s="56"/>
      <c r="S283" s="56"/>
      <c r="T283" s="2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7"/>
      <c r="AG283" s="7"/>
    </row>
    <row r="284" spans="1:33" ht="15.75" x14ac:dyDescent="0.25">
      <c r="A284" s="62"/>
      <c r="B284" s="45"/>
      <c r="C284" s="46"/>
      <c r="D284" s="46"/>
      <c r="E284" s="47"/>
      <c r="F284" s="48"/>
      <c r="G284" s="49"/>
      <c r="H284" s="50"/>
      <c r="I284" s="50"/>
      <c r="J284" s="51"/>
      <c r="K284" s="51"/>
      <c r="L284" s="52"/>
      <c r="M284" s="53"/>
      <c r="N284" s="54"/>
      <c r="O284" s="52"/>
      <c r="P284" s="46"/>
      <c r="Q284" s="78" t="s">
        <v>56</v>
      </c>
      <c r="R284" s="56"/>
      <c r="S284" s="56"/>
      <c r="T284" s="2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7"/>
      <c r="AG284" s="7"/>
    </row>
    <row r="285" spans="1:33" ht="15.75" x14ac:dyDescent="0.25">
      <c r="A285" s="62"/>
      <c r="B285" s="45"/>
      <c r="C285" s="46"/>
      <c r="D285" s="46"/>
      <c r="E285" s="47"/>
      <c r="F285" s="48"/>
      <c r="G285" s="49"/>
      <c r="H285" s="50"/>
      <c r="I285" s="50"/>
      <c r="J285" s="51"/>
      <c r="K285" s="51"/>
      <c r="L285" s="52"/>
      <c r="M285" s="53"/>
      <c r="N285" s="54"/>
      <c r="O285" s="52"/>
      <c r="P285" s="46"/>
      <c r="Q285" s="78" t="s">
        <v>56</v>
      </c>
      <c r="R285" s="56"/>
      <c r="S285" s="56"/>
      <c r="T285" s="2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7"/>
      <c r="AG285" s="7"/>
    </row>
    <row r="286" spans="1:33" ht="15.75" x14ac:dyDescent="0.25">
      <c r="A286" s="62"/>
      <c r="B286" s="45"/>
      <c r="C286" s="46"/>
      <c r="D286" s="46"/>
      <c r="E286" s="47"/>
      <c r="F286" s="48"/>
      <c r="G286" s="49"/>
      <c r="H286" s="50"/>
      <c r="I286" s="50"/>
      <c r="J286" s="51"/>
      <c r="K286" s="51"/>
      <c r="L286" s="52"/>
      <c r="M286" s="53"/>
      <c r="N286" s="54"/>
      <c r="O286" s="52"/>
      <c r="P286" s="46"/>
      <c r="Q286" s="78" t="s">
        <v>56</v>
      </c>
      <c r="R286" s="56"/>
      <c r="S286" s="56"/>
      <c r="T286" s="2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7"/>
      <c r="AG286" s="7"/>
    </row>
    <row r="287" spans="1:33" ht="15.75" x14ac:dyDescent="0.25">
      <c r="A287" s="62"/>
      <c r="B287" s="45"/>
      <c r="C287" s="46"/>
      <c r="D287" s="46"/>
      <c r="E287" s="47"/>
      <c r="F287" s="48"/>
      <c r="G287" s="49"/>
      <c r="H287" s="50"/>
      <c r="I287" s="50"/>
      <c r="J287" s="51"/>
      <c r="K287" s="51"/>
      <c r="L287" s="52"/>
      <c r="M287" s="53"/>
      <c r="N287" s="54"/>
      <c r="O287" s="52"/>
      <c r="P287" s="46"/>
      <c r="Q287" s="78" t="s">
        <v>56</v>
      </c>
      <c r="R287" s="56"/>
      <c r="S287" s="56"/>
      <c r="T287" s="2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7"/>
      <c r="AG287" s="7"/>
    </row>
    <row r="288" spans="1:33" ht="15.75" x14ac:dyDescent="0.25">
      <c r="A288" s="62"/>
      <c r="B288" s="45"/>
      <c r="C288" s="46"/>
      <c r="D288" s="46"/>
      <c r="E288" s="47"/>
      <c r="F288" s="48"/>
      <c r="G288" s="49"/>
      <c r="H288" s="50"/>
      <c r="I288" s="50"/>
      <c r="J288" s="51"/>
      <c r="K288" s="51"/>
      <c r="L288" s="52"/>
      <c r="M288" s="53"/>
      <c r="N288" s="54"/>
      <c r="O288" s="52"/>
      <c r="P288" s="46"/>
      <c r="Q288" s="78" t="s">
        <v>56</v>
      </c>
      <c r="R288" s="56"/>
      <c r="S288" s="56"/>
      <c r="T288" s="2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7"/>
      <c r="AG288" s="7"/>
    </row>
    <row r="289" spans="1:33" ht="15.75" x14ac:dyDescent="0.25">
      <c r="A289" s="62"/>
      <c r="B289" s="45"/>
      <c r="C289" s="46"/>
      <c r="D289" s="46"/>
      <c r="E289" s="47"/>
      <c r="F289" s="48"/>
      <c r="G289" s="49"/>
      <c r="H289" s="50"/>
      <c r="I289" s="50"/>
      <c r="J289" s="51"/>
      <c r="K289" s="51"/>
      <c r="L289" s="52"/>
      <c r="M289" s="53"/>
      <c r="N289" s="54"/>
      <c r="O289" s="52"/>
      <c r="P289" s="46"/>
      <c r="Q289" s="78" t="s">
        <v>56</v>
      </c>
      <c r="R289" s="56"/>
      <c r="S289" s="56"/>
      <c r="T289" s="2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7"/>
      <c r="AG289" s="7"/>
    </row>
    <row r="290" spans="1:33" ht="15.75" x14ac:dyDescent="0.25">
      <c r="A290" s="62"/>
      <c r="B290" s="45"/>
      <c r="C290" s="46"/>
      <c r="D290" s="46"/>
      <c r="E290" s="47"/>
      <c r="F290" s="48"/>
      <c r="G290" s="49"/>
      <c r="H290" s="50"/>
      <c r="I290" s="50"/>
      <c r="J290" s="51"/>
      <c r="K290" s="51"/>
      <c r="L290" s="52"/>
      <c r="M290" s="53"/>
      <c r="N290" s="54"/>
      <c r="O290" s="52"/>
      <c r="P290" s="46"/>
      <c r="Q290" s="78" t="s">
        <v>56</v>
      </c>
      <c r="R290" s="56"/>
      <c r="S290" s="56"/>
      <c r="T290" s="2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7"/>
      <c r="AG290" s="7"/>
    </row>
    <row r="291" spans="1:33" ht="15.75" x14ac:dyDescent="0.25">
      <c r="A291" s="62"/>
      <c r="B291" s="45"/>
      <c r="C291" s="46"/>
      <c r="D291" s="46"/>
      <c r="E291" s="47"/>
      <c r="F291" s="48"/>
      <c r="G291" s="49"/>
      <c r="H291" s="50"/>
      <c r="I291" s="50"/>
      <c r="J291" s="51"/>
      <c r="K291" s="51"/>
      <c r="L291" s="52"/>
      <c r="M291" s="53"/>
      <c r="N291" s="54"/>
      <c r="O291" s="52"/>
      <c r="P291" s="46"/>
      <c r="Q291" s="78" t="s">
        <v>56</v>
      </c>
      <c r="R291" s="56"/>
      <c r="S291" s="56"/>
      <c r="T291" s="2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7"/>
      <c r="AG291" s="7"/>
    </row>
    <row r="292" spans="1:33" ht="15.75" x14ac:dyDescent="0.25">
      <c r="A292" s="62"/>
      <c r="B292" s="45"/>
      <c r="C292" s="46"/>
      <c r="D292" s="46"/>
      <c r="E292" s="47"/>
      <c r="F292" s="48"/>
      <c r="G292" s="49"/>
      <c r="H292" s="50"/>
      <c r="I292" s="50"/>
      <c r="J292" s="51"/>
      <c r="K292" s="51"/>
      <c r="L292" s="52"/>
      <c r="M292" s="53"/>
      <c r="N292" s="54"/>
      <c r="O292" s="52"/>
      <c r="P292" s="46"/>
      <c r="Q292" s="78" t="s">
        <v>56</v>
      </c>
      <c r="R292" s="56"/>
      <c r="S292" s="56"/>
      <c r="T292" s="2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7"/>
      <c r="AG292" s="7"/>
    </row>
    <row r="293" spans="1:33" ht="15.75" x14ac:dyDescent="0.25">
      <c r="A293" s="62"/>
      <c r="B293" s="45"/>
      <c r="C293" s="46"/>
      <c r="D293" s="46"/>
      <c r="E293" s="47"/>
      <c r="F293" s="48"/>
      <c r="G293" s="49"/>
      <c r="H293" s="50"/>
      <c r="I293" s="50"/>
      <c r="J293" s="51"/>
      <c r="K293" s="51"/>
      <c r="L293" s="52"/>
      <c r="M293" s="53"/>
      <c r="N293" s="54"/>
      <c r="O293" s="52"/>
      <c r="P293" s="46"/>
      <c r="Q293" s="78" t="s">
        <v>56</v>
      </c>
      <c r="R293" s="56"/>
      <c r="S293" s="56"/>
      <c r="T293" s="2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7"/>
      <c r="AG293" s="7"/>
    </row>
    <row r="294" spans="1:33" ht="15.75" x14ac:dyDescent="0.25">
      <c r="A294" s="62"/>
      <c r="B294" s="45"/>
      <c r="C294" s="46"/>
      <c r="D294" s="46"/>
      <c r="E294" s="47"/>
      <c r="F294" s="48"/>
      <c r="G294" s="49"/>
      <c r="H294" s="50"/>
      <c r="I294" s="50"/>
      <c r="J294" s="51"/>
      <c r="K294" s="51"/>
      <c r="L294" s="52"/>
      <c r="M294" s="53"/>
      <c r="N294" s="54"/>
      <c r="O294" s="52"/>
      <c r="P294" s="46"/>
      <c r="Q294" s="78" t="s">
        <v>56</v>
      </c>
      <c r="R294" s="56"/>
      <c r="S294" s="56"/>
      <c r="T294" s="2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7"/>
      <c r="AG294" s="7"/>
    </row>
    <row r="295" spans="1:33" ht="15.75" x14ac:dyDescent="0.25">
      <c r="A295" s="62"/>
      <c r="B295" s="45"/>
      <c r="C295" s="46"/>
      <c r="D295" s="46"/>
      <c r="E295" s="47"/>
      <c r="F295" s="48"/>
      <c r="G295" s="49"/>
      <c r="H295" s="50"/>
      <c r="I295" s="50"/>
      <c r="J295" s="51"/>
      <c r="K295" s="51"/>
      <c r="L295" s="52"/>
      <c r="M295" s="54"/>
      <c r="N295" s="54"/>
      <c r="O295" s="52"/>
      <c r="P295" s="46"/>
      <c r="Q295" s="78" t="s">
        <v>56</v>
      </c>
      <c r="R295" s="56"/>
      <c r="S295" s="56"/>
      <c r="T295" s="2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7"/>
      <c r="AG295" s="7"/>
    </row>
    <row r="296" spans="1:33" ht="15.75" x14ac:dyDescent="0.25">
      <c r="A296" s="62"/>
      <c r="B296" s="45"/>
      <c r="C296" s="46"/>
      <c r="D296" s="46"/>
      <c r="E296" s="47"/>
      <c r="F296" s="48"/>
      <c r="G296" s="49"/>
      <c r="H296" s="50"/>
      <c r="I296" s="50"/>
      <c r="J296" s="51"/>
      <c r="K296" s="51"/>
      <c r="L296" s="52"/>
      <c r="M296" s="54"/>
      <c r="N296" s="54"/>
      <c r="O296" s="52"/>
      <c r="P296" s="46"/>
      <c r="Q296" s="78" t="s">
        <v>56</v>
      </c>
      <c r="R296" s="56"/>
      <c r="S296" s="56"/>
      <c r="T296" s="2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7"/>
      <c r="AG296" s="7"/>
    </row>
    <row r="297" spans="1:33" ht="15.75" x14ac:dyDescent="0.25">
      <c r="A297" s="62"/>
      <c r="B297" s="45"/>
      <c r="C297" s="46"/>
      <c r="D297" s="46"/>
      <c r="E297" s="47"/>
      <c r="F297" s="48"/>
      <c r="G297" s="49"/>
      <c r="H297" s="50"/>
      <c r="I297" s="50"/>
      <c r="J297" s="51"/>
      <c r="K297" s="51"/>
      <c r="L297" s="52"/>
      <c r="M297" s="54"/>
      <c r="N297" s="54"/>
      <c r="O297" s="52"/>
      <c r="P297" s="46"/>
      <c r="Q297" s="78" t="s">
        <v>56</v>
      </c>
      <c r="R297" s="56"/>
      <c r="S297" s="56"/>
      <c r="T297" s="2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7"/>
      <c r="AG297" s="7"/>
    </row>
    <row r="298" spans="1:33" ht="15.75" x14ac:dyDescent="0.25">
      <c r="A298" s="62"/>
      <c r="B298" s="45"/>
      <c r="C298" s="46"/>
      <c r="D298" s="46"/>
      <c r="E298" s="47"/>
      <c r="F298" s="48"/>
      <c r="G298" s="49"/>
      <c r="H298" s="50"/>
      <c r="I298" s="50"/>
      <c r="J298" s="51"/>
      <c r="K298" s="51"/>
      <c r="L298" s="52"/>
      <c r="M298" s="54"/>
      <c r="N298" s="54"/>
      <c r="O298" s="52"/>
      <c r="P298" s="46"/>
      <c r="Q298" s="78" t="s">
        <v>56</v>
      </c>
      <c r="R298" s="56"/>
      <c r="S298" s="56"/>
      <c r="T298" s="2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7"/>
      <c r="AG298" s="7"/>
    </row>
    <row r="299" spans="1:33" ht="15.75" x14ac:dyDescent="0.25">
      <c r="A299" s="62"/>
      <c r="B299" s="45"/>
      <c r="C299" s="46"/>
      <c r="D299" s="46"/>
      <c r="E299" s="47"/>
      <c r="F299" s="48"/>
      <c r="G299" s="49"/>
      <c r="H299" s="50"/>
      <c r="I299" s="50"/>
      <c r="J299" s="51"/>
      <c r="K299" s="51"/>
      <c r="L299" s="52"/>
      <c r="M299" s="54"/>
      <c r="N299" s="54"/>
      <c r="O299" s="52"/>
      <c r="P299" s="46"/>
      <c r="Q299" s="78" t="s">
        <v>56</v>
      </c>
      <c r="R299" s="56"/>
      <c r="S299" s="56"/>
      <c r="T299" s="2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7"/>
      <c r="AG299" s="7"/>
    </row>
    <row r="300" spans="1:33" ht="15.75" x14ac:dyDescent="0.25">
      <c r="A300" s="62"/>
      <c r="B300" s="45"/>
      <c r="C300" s="46"/>
      <c r="D300" s="46"/>
      <c r="E300" s="47"/>
      <c r="F300" s="48"/>
      <c r="G300" s="49"/>
      <c r="H300" s="50"/>
      <c r="I300" s="50"/>
      <c r="J300" s="51"/>
      <c r="K300" s="51"/>
      <c r="L300" s="52"/>
      <c r="M300" s="54"/>
      <c r="N300" s="54"/>
      <c r="O300" s="52"/>
      <c r="P300" s="46"/>
      <c r="Q300" s="78" t="s">
        <v>56</v>
      </c>
      <c r="R300" s="56"/>
      <c r="S300" s="56"/>
      <c r="T300" s="2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7"/>
      <c r="AG300" s="7"/>
    </row>
  </sheetData>
  <sheetProtection algorithmName="SHA-512" hashValue="i0h7nHoJR1RngHvtcDgXPilfmp04lOPbt7aYn2z1dO4Ncp7u0Iz9P4C3SufCx6pF6//kqLAYFhDJJU77uCa8OQ==" saltValue="UlPSMATqCYJKU0yfHXUkDw==" spinCount="100000" sheet="1" objects="1" scenarios="1"/>
  <dataValidations count="21">
    <dataValidation allowBlank="1" showInputMessage="1" showErrorMessage="1" promptTitle="Nombre de la contraparte" prompt="Diligencie el nombre de la contraparte con la cual celebró la operación" sqref="F13:F300" xr:uid="{9031A9C5-79EE-4FF4-A5C4-627FA51EC30C}"/>
    <dataValidation type="textLength" allowBlank="1" showInputMessage="1" showErrorMessage="1" error="Ingrese el número del NIT sin digito de verificación y sin caracteres especiales." promptTitle="NIT" prompt="Diligenciar el número del NIT de la entidad reportante, sin digito de verificación ni carácteres especiales." sqref="C7:F7" xr:uid="{767184EE-B9D0-49FE-90D3-9F6B9F8CD6AD}">
      <formula1>0</formula1>
      <formula2>9</formula2>
    </dataValidation>
    <dataValidation type="list" allowBlank="1" showInputMessage="1" showErrorMessage="1" promptTitle="Código sector contraparte" prompt="Indique la naturaleza de la contraparte con la cual celebró la operación, especificando de acuerdo con la lista desplegable." sqref="G13:G300" xr:uid="{B70F8398-A78E-4118-8756-82F96BED1682}">
      <formula1>$AD$3:$AD$38</formula1>
    </dataValidation>
    <dataValidation allowBlank="1" showInputMessage="1" promptTitle="Nombre de la Entidad" prompt="Diligenciar el nombre de la entidad reportante" sqref="C6:F6" xr:uid="{A2FC4380-2867-4914-95BF-ABFB7A0635ED}"/>
    <dataValidation type="list" allowBlank="1" showInputMessage="1" showErrorMessage="1" promptTitle="Tipo de Opción" prompt="En caso de que el contrato tenga alguna opción implícita describala:_x000a_AME:  Americana _x000a_EUR:  Europea" sqref="M13:M300" xr:uid="{EABB2E4C-58FA-4C2A-916D-A8FAAFBAB416}">
      <formula1>$U$24:$U$25</formula1>
    </dataValidation>
    <dataValidation type="list" allowBlank="1" showInputMessage="1" showErrorMessage="1" promptTitle="Operación Original" prompt="Realizada por Matriz o Controlante:_x000a_SI_x000a_NO" sqref="Q13:Q300" xr:uid="{A3EBC98B-74F6-4B6D-B614-6422A169B1F0}">
      <formula1>$U$20:$U$21</formula1>
    </dataValidation>
    <dataValidation type="list" allowBlank="1" showInputMessage="1" showErrorMessage="1" promptTitle="Enviado a CRCC" prompt="SI: Cuando la operación ha sido  aceptada por una CRCC._x000a_NO: Cuando la operación no ha sido aceptada por una CRCC." sqref="O13:O300" xr:uid="{8CAF7EB1-0996-44F4-80E2-59522F46E1B2}">
      <formula1>$U$16:$U$17</formula1>
    </dataValidation>
    <dataValidation type="date" allowBlank="1" showInputMessage="1" showErrorMessage="1" promptTitle="Fecha de Aceptación por CRCC" prompt="Dia/Mes/Año" sqref="R17:R300 S13:S300 P13:P300" xr:uid="{304FE983-52DC-4ED5-A2D9-43B6A5E9CFCC}">
      <formula1>29221</formula1>
      <formula2>109575</formula2>
    </dataValidation>
    <dataValidation type="list" allowBlank="1" showInputMessage="1" showErrorMessage="1" promptTitle="Modalidad de Cumplimiento: " prompt="DF: Cumplimiento Efectivo (unicamente para operaciones cuyo cumplimiento sea superior a dos (2) dias hábiles_x000a_NDF: Cumplimiento Financiero_x000a_" sqref="J13:J300" xr:uid="{3F5A4DD6-C635-450E-BF00-F24AF6924AC3}">
      <formula1>$U$7:$U$8</formula1>
    </dataValidation>
    <dataValidation type="list" allowBlank="1" showInputMessage="1" showErrorMessage="1" errorTitle="Error" error="Seleccione un valor de la lista." promptTitle="Tipo de Novedad" prompt="I: Inicial_x000a_M: Modificación_x000a_E: Errores de digitación." sqref="N13:N300" xr:uid="{0D8F08D3-2E49-459B-A5ED-066A33A8E8A2}">
      <formula1>"I,M,E"</formula1>
    </dataValidation>
    <dataValidation type="list" allowBlank="1" showInputMessage="1" promptTitle="Tasa de Referencia" prompt="Llene está casilla solo en los contratos de cumplimiento NDF. Seleccione TRM o específique si otra aplica." sqref="K13:K300" xr:uid="{609C8F7D-A00E-459F-BE56-15F22A8589B2}">
      <formula1>$U$9</formula1>
    </dataValidation>
    <dataValidation type="list" allowBlank="1" showInputMessage="1" showErrorMessage="1" promptTitle="Opcionalidad" prompt="SI: La operación tiene una opción implícita en el contrato._x000a_NO: La operación  no tiene una opción implícita en el contrato." sqref="L13:L300" xr:uid="{B1CF767D-956E-4189-8CF3-5E1C51422172}">
      <formula1>$U$12:$U$13</formula1>
    </dataValidation>
    <dataValidation type="list" allowBlank="1" showInputMessage="1" showErrorMessage="1" promptTitle="Tipo" prompt="C:  Compra_x000a_V:   Venta" sqref="B13:B300" xr:uid="{69A33620-3623-4D5E-B8DF-80E24D297735}">
      <formula1>$U$3:$U$4</formula1>
    </dataValidation>
    <dataValidation type="whole" operator="notEqual" allowBlank="1" showInputMessage="1" showErrorMessage="1" errorTitle="ERROR" error="Solo puede introducir número enteros." promptTitle="Número Consecutivo" prompt="Diligencie el número de consecutivo de la operación qué está registrando. Este número debe ser asignado por el obligado a reportar la operación. Las modificaciones y errores de digitación deben reportarse con el consecutivo de la operación inicial." sqref="A13:A300" xr:uid="{5EE35510-D688-4270-8C57-9761E4E6B63E}">
      <formula1>0</formula1>
    </dataValidation>
    <dataValidation allowBlank="1" showInputMessage="1" showErrorMessage="1" promptTitle="Modalidad de cumplimiento:" prompt="DF: Cumplimiento Efectivo _x000a_NDF: Cumplimiento Financiero_x000a_OPCF: Operación a Plazo de Cumplimiento Financiero - Contrato TRM" sqref="J12" xr:uid="{001429CB-E147-45C3-8B8E-216240D6EC6C}"/>
    <dataValidation allowBlank="1" showInputMessage="1" showErrorMessage="1" promptTitle="Tasa de Referencia" prompt="Se define como la tasa de cambio de mercado, convenida entre las partes, con el fin de ser utilizada  para la liquidación de los contratos cuyo cumplimiento es financiero (NDF)." sqref="K12" xr:uid="{CEB70E12-054D-49B2-BDD1-F27EC8024B59}"/>
    <dataValidation type="date" allowBlank="1" showInputMessage="1" showErrorMessage="1" promptTitle="Fecha de Negociación" prompt="Dia/Mes/Año" sqref="C13:C300" xr:uid="{8ADC3776-73D0-4AC3-9FE8-D911354AC0B6}">
      <formula1>29221</formula1>
      <formula2>109575</formula2>
    </dataValidation>
    <dataValidation type="decimal" allowBlank="1" showInputMessage="1" showErrorMessage="1" sqref="H13:H300 E13:E300" xr:uid="{862EC7F2-E183-4208-B84B-8BFD66435E96}">
      <formula1>0</formula1>
      <formula2>1000000000</formula2>
    </dataValidation>
    <dataValidation allowBlank="1" showInputMessage="1" showErrorMessage="1" promptTitle="Tipo de Opción" prompt="En caso de que el contrato tenga alguna opción implícita describala." sqref="T24" xr:uid="{97497E0B-06A2-4016-9992-92391E441A2F}"/>
    <dataValidation allowBlank="1" showErrorMessage="1" promptTitle="Tipo de Opción" prompt="En caso de que el contrato tenga alguna opción implícita describala." sqref="T25:T300 T23 M12" xr:uid="{D2738FE4-A84E-4BB1-9C4F-3B48662F06E1}"/>
    <dataValidation type="date" operator="greaterThanOrEqual" allowBlank="1" showInputMessage="1" showErrorMessage="1" errorTitle="Fecha no valida" error="Las operaciones de derivados se entienden como aquellas pactadas con vencimientos después de la fecha de negociación." promptTitle="Fecha de Vencimiento" prompt="Dia/Mes/Año" sqref="D13:D300" xr:uid="{3A012D91-5543-4843-A42A-9D2A296ADF73}">
      <formula1>C13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ECBDA-6B2B-4807-A3ED-6902EF2A8230}">
  <dimension ref="A1:AC300"/>
  <sheetViews>
    <sheetView workbookViewId="0"/>
  </sheetViews>
  <sheetFormatPr baseColWidth="10" defaultColWidth="0" defaultRowHeight="15" zeroHeight="1" x14ac:dyDescent="0.25"/>
  <cols>
    <col min="1" max="1" width="15" customWidth="1"/>
    <col min="2" max="2" width="14.5703125" customWidth="1"/>
    <col min="3" max="4" width="19.28515625" customWidth="1"/>
    <col min="5" max="5" width="22" customWidth="1"/>
    <col min="6" max="6" width="20.85546875" customWidth="1"/>
    <col min="7" max="7" width="23.28515625" customWidth="1"/>
    <col min="8" max="8" width="18.5703125" customWidth="1"/>
    <col min="9" max="9" width="29.5703125" customWidth="1"/>
    <col min="10" max="10" width="21.5703125" customWidth="1"/>
    <col min="11" max="11" width="22.5703125" bestFit="1" customWidth="1"/>
    <col min="12" max="12" width="36.28515625" customWidth="1"/>
    <col min="13" max="13" width="22.140625" customWidth="1"/>
    <col min="14" max="14" width="18.140625" customWidth="1"/>
    <col min="15" max="15" width="17.28515625" customWidth="1"/>
    <col min="16" max="16" width="17.140625" customWidth="1"/>
    <col min="17" max="17" width="9.7109375" bestFit="1" customWidth="1"/>
    <col min="18" max="18" width="11" customWidth="1"/>
    <col min="19" max="19" width="27.7109375" customWidth="1"/>
    <col min="20" max="21" width="11.42578125" style="7" hidden="1" customWidth="1"/>
    <col min="22" max="22" width="15.5703125" style="7" hidden="1" customWidth="1"/>
    <col min="23" max="24" width="11.42578125" style="7" hidden="1" customWidth="1"/>
    <col min="25" max="25" width="67.140625" style="7" hidden="1" customWidth="1"/>
    <col min="26" max="26" width="11.42578125" style="7" hidden="1" customWidth="1"/>
    <col min="27" max="27" width="46.5703125" style="7" hidden="1" customWidth="1"/>
    <col min="28" max="28" width="60.140625" style="7" hidden="1" customWidth="1"/>
    <col min="29" max="29" width="0" style="7" hidden="1" customWidth="1"/>
    <col min="30" max="16384" width="11.42578125" hidden="1"/>
  </cols>
  <sheetData>
    <row r="1" spans="1:28" ht="21.75" thickBot="1" x14ac:dyDescent="0.4">
      <c r="A1" s="82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27"/>
      <c r="S1" s="127"/>
      <c r="T1" s="135"/>
      <c r="U1" s="135"/>
      <c r="V1" s="135"/>
      <c r="W1" s="168"/>
      <c r="X1" s="135"/>
      <c r="Y1" s="135"/>
      <c r="Z1" s="6"/>
      <c r="AA1" s="135"/>
      <c r="AB1" s="128"/>
    </row>
    <row r="2" spans="1:28" ht="21" x14ac:dyDescent="0.35">
      <c r="A2" s="130" t="s">
        <v>288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5"/>
      <c r="U2" s="135"/>
      <c r="V2" s="161" t="s">
        <v>2</v>
      </c>
      <c r="W2" s="135"/>
      <c r="X2" s="169"/>
      <c r="Y2" s="170" t="s">
        <v>266</v>
      </c>
      <c r="Z2" s="6"/>
      <c r="AA2" s="13" t="s">
        <v>178</v>
      </c>
      <c r="AB2" s="175" t="s">
        <v>9</v>
      </c>
    </row>
    <row r="3" spans="1:28" ht="15.75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5"/>
      <c r="R3" s="135"/>
      <c r="S3" s="134"/>
      <c r="T3" s="135"/>
      <c r="U3" s="135"/>
      <c r="V3" s="162" t="s">
        <v>10</v>
      </c>
      <c r="W3" s="128"/>
      <c r="X3" s="171"/>
      <c r="Y3" s="172" t="str">
        <f>+'forwards peso-dólar'!AB3</f>
        <v>BANCO DE BOGOTA               860002964</v>
      </c>
      <c r="Z3" s="6"/>
      <c r="AA3" s="20" t="s">
        <v>180</v>
      </c>
      <c r="AB3" s="176" t="str">
        <f>+'forwards peso-dólar'!$AD3</f>
        <v>A      AGRICULTURA, GANADERIA, CAZA, SILVICULTURA, EXTRACCION DE MADERA, PESCA Y ACTIVIDADES DE SERVICIOS CONEXAS</v>
      </c>
    </row>
    <row r="4" spans="1:28" ht="16.5" thickBot="1" x14ac:dyDescent="0.3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63" t="s">
        <v>13</v>
      </c>
      <c r="W4" s="128"/>
      <c r="X4" s="171"/>
      <c r="Y4" s="172" t="str">
        <f>+'forwards peso-dólar'!AB4</f>
        <v>BANCO POPULAR               860007738</v>
      </c>
      <c r="Z4" s="6"/>
      <c r="AA4" s="20" t="s">
        <v>289</v>
      </c>
      <c r="AB4" s="176" t="str">
        <f>+'forwards peso-dólar'!$AD4</f>
        <v>B      EXPLOTACION DE MINAS Y CANTERAS, EXTRACCION PETROLEO CRUDO Y GAS NATURAL</v>
      </c>
    </row>
    <row r="5" spans="1:28" ht="16.5" thickBot="1" x14ac:dyDescent="0.3">
      <c r="A5" s="139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60"/>
      <c r="N5" s="160"/>
      <c r="O5" s="160"/>
      <c r="P5" s="128"/>
      <c r="Q5" s="173"/>
      <c r="R5" s="173"/>
      <c r="S5" s="135"/>
      <c r="T5" s="173"/>
      <c r="U5" s="173"/>
      <c r="V5" s="174"/>
      <c r="W5" s="128"/>
      <c r="X5" s="171"/>
      <c r="Y5" s="172" t="str">
        <f>+'forwards peso-dólar'!AB5</f>
        <v>ITAÚ CORPBANCA COLOMBIA S.A.               890903937</v>
      </c>
      <c r="Z5" s="6"/>
      <c r="AA5" s="20" t="s">
        <v>181</v>
      </c>
      <c r="AB5" s="176" t="str">
        <f>+'forwards peso-dólar'!$AD5</f>
        <v>C      INDUSTRIA MANUFACTURERA</v>
      </c>
    </row>
    <row r="6" spans="1:28" ht="18.75" x14ac:dyDescent="0.3">
      <c r="A6" s="139"/>
      <c r="B6" s="140" t="s">
        <v>18</v>
      </c>
      <c r="C6" s="231" t="str">
        <f>IF('forwards peso-dólar'!C6=0,"",'forwards peso-dólar'!C6)</f>
        <v/>
      </c>
      <c r="D6" s="25"/>
      <c r="E6" s="25"/>
      <c r="F6" s="26"/>
      <c r="G6" s="6"/>
      <c r="H6" s="6"/>
      <c r="I6" s="6"/>
      <c r="J6" s="134"/>
      <c r="K6" s="134"/>
      <c r="L6" s="134"/>
      <c r="M6" s="134"/>
      <c r="N6" s="128"/>
      <c r="O6" s="128"/>
      <c r="P6" s="128"/>
      <c r="Q6" s="135"/>
      <c r="R6" s="135"/>
      <c r="S6" s="135"/>
      <c r="T6" s="135"/>
      <c r="U6" s="135"/>
      <c r="V6" s="161" t="s">
        <v>19</v>
      </c>
      <c r="W6" s="135"/>
      <c r="X6" s="171"/>
      <c r="Y6" s="172" t="str">
        <f>+'forwards peso-dólar'!AB6</f>
        <v>BANCOLOMBIA S.A.               890903938</v>
      </c>
      <c r="Z6" s="6"/>
      <c r="AA6" s="20" t="s">
        <v>182</v>
      </c>
      <c r="AB6" s="176" t="str">
        <f>+'forwards peso-dólar'!$AD6</f>
        <v>D      SUMINISTRO DE ELECTRICIDAD, GAS, Y AGUA</v>
      </c>
    </row>
    <row r="7" spans="1:28" ht="18.75" x14ac:dyDescent="0.3">
      <c r="A7" s="139"/>
      <c r="B7" s="140" t="s">
        <v>22</v>
      </c>
      <c r="C7" s="27" t="str">
        <f>IF('forwards peso-dólar'!C7=0,"",'forwards peso-dólar'!C7)</f>
        <v/>
      </c>
      <c r="D7" s="28"/>
      <c r="E7" s="28"/>
      <c r="F7" s="29"/>
      <c r="G7" s="6"/>
      <c r="H7" s="6"/>
      <c r="I7" s="6"/>
      <c r="J7" s="128"/>
      <c r="K7" s="128"/>
      <c r="L7" s="128"/>
      <c r="M7" s="128"/>
      <c r="N7" s="128"/>
      <c r="O7" s="128"/>
      <c r="P7" s="128"/>
      <c r="Q7" s="135"/>
      <c r="R7" s="135"/>
      <c r="S7" s="134"/>
      <c r="T7" s="135"/>
      <c r="U7" s="135"/>
      <c r="V7" s="162" t="s">
        <v>23</v>
      </c>
      <c r="W7" s="128"/>
      <c r="X7" s="171"/>
      <c r="Y7" s="172" t="str">
        <f>+'forwards peso-dólar'!AB7</f>
        <v>BANCO CITIBANK               860051135</v>
      </c>
      <c r="Z7" s="6"/>
      <c r="AA7" s="20" t="s">
        <v>183</v>
      </c>
      <c r="AB7" s="176" t="str">
        <f>+'forwards peso-dólar'!$AD7</f>
        <v>E      CONSTRUCCION</v>
      </c>
    </row>
    <row r="8" spans="1:28" ht="15.75" x14ac:dyDescent="0.25">
      <c r="A8" s="139"/>
      <c r="B8" s="6"/>
      <c r="C8" s="6"/>
      <c r="D8" s="6"/>
      <c r="E8" s="6"/>
      <c r="F8" s="6"/>
      <c r="G8" s="6"/>
      <c r="H8" s="6"/>
      <c r="I8" s="6"/>
      <c r="J8" s="128"/>
      <c r="K8" s="128"/>
      <c r="L8" s="128"/>
      <c r="M8" s="128"/>
      <c r="N8" s="128"/>
      <c r="O8" s="128"/>
      <c r="P8" s="128"/>
      <c r="Q8" s="135"/>
      <c r="R8" s="135"/>
      <c r="S8" s="128"/>
      <c r="T8" s="135"/>
      <c r="U8" s="135"/>
      <c r="V8" s="162" t="s">
        <v>26</v>
      </c>
      <c r="W8" s="128"/>
      <c r="X8" s="171"/>
      <c r="Y8" s="172" t="str">
        <f>+'forwards peso-dólar'!AB8</f>
        <v>BANCO GNB SUDAMERIS               860050750</v>
      </c>
      <c r="Z8" s="6"/>
      <c r="AA8" s="20" t="s">
        <v>184</v>
      </c>
      <c r="AB8" s="176" t="str">
        <f>+'forwards peso-dólar'!$AD8</f>
        <v>F      COMERCIO</v>
      </c>
    </row>
    <row r="9" spans="1:28" ht="16.5" thickBot="1" x14ac:dyDescent="0.3">
      <c r="A9" s="139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35"/>
      <c r="R9" s="135"/>
      <c r="S9" s="128"/>
      <c r="T9" s="135"/>
      <c r="U9" s="135"/>
      <c r="V9" s="163" t="s">
        <v>29</v>
      </c>
      <c r="W9" s="128"/>
      <c r="X9" s="171"/>
      <c r="Y9" s="172" t="str">
        <f>+'forwards peso-dólar'!AB9</f>
        <v>BBVA COLOMBIA               860003020</v>
      </c>
      <c r="Z9" s="6"/>
      <c r="AA9" s="20" t="s">
        <v>185</v>
      </c>
      <c r="AB9" s="176" t="str">
        <f>+'forwards peso-dólar'!$AD9</f>
        <v>G      TURISMO, HOTELES Y RESTAURANTES</v>
      </c>
    </row>
    <row r="10" spans="1:28" ht="16.5" thickBot="1" x14ac:dyDescent="0.3">
      <c r="A10" s="139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35"/>
      <c r="R10" s="135"/>
      <c r="S10" s="128"/>
      <c r="T10" s="135"/>
      <c r="U10" s="135"/>
      <c r="V10" s="174"/>
      <c r="W10" s="128"/>
      <c r="X10" s="171"/>
      <c r="Y10" s="172" t="str">
        <f>+'forwards peso-dólar'!AB10</f>
        <v>SCOTIABANK COLPATRIA S.A.               860034594</v>
      </c>
      <c r="Z10" s="6"/>
      <c r="AA10" s="20" t="s">
        <v>186</v>
      </c>
      <c r="AB10" s="176" t="str">
        <f>+'forwards peso-dólar'!$AD10</f>
        <v>H      TRANSPORTE, MANIPULACION DE CARGA, ALMACENAMIENTO Y DEPOSITO</v>
      </c>
    </row>
    <row r="11" spans="1:28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31"/>
      <c r="U11" s="135"/>
      <c r="V11" s="161" t="s">
        <v>34</v>
      </c>
      <c r="W11" s="128"/>
      <c r="X11" s="171"/>
      <c r="Y11" s="172" t="str">
        <f>+'forwards peso-dólar'!AB11</f>
        <v>BANCO DE OCCIDENTE               890300279</v>
      </c>
      <c r="Z11" s="6"/>
      <c r="AA11" s="20" t="s">
        <v>187</v>
      </c>
      <c r="AB11" s="176" t="str">
        <f>+'forwards peso-dólar'!$AD11</f>
        <v>I      CORREO Y TELECOMUNICACIONES</v>
      </c>
    </row>
    <row r="12" spans="1:28" ht="56.25" x14ac:dyDescent="0.25">
      <c r="A12" s="113" t="s">
        <v>37</v>
      </c>
      <c r="B12" s="114" t="s">
        <v>38</v>
      </c>
      <c r="C12" s="115" t="s">
        <v>39</v>
      </c>
      <c r="D12" s="115" t="s">
        <v>40</v>
      </c>
      <c r="E12" s="113" t="s">
        <v>290</v>
      </c>
      <c r="F12" s="114" t="s">
        <v>268</v>
      </c>
      <c r="G12" s="117" t="s">
        <v>42</v>
      </c>
      <c r="H12" s="114" t="s">
        <v>43</v>
      </c>
      <c r="I12" s="164" t="s">
        <v>291</v>
      </c>
      <c r="J12" s="148" t="s">
        <v>292</v>
      </c>
      <c r="K12" s="164" t="s">
        <v>293</v>
      </c>
      <c r="L12" s="115" t="s">
        <v>294</v>
      </c>
      <c r="M12" s="164" t="s">
        <v>295</v>
      </c>
      <c r="N12" s="148" t="s">
        <v>296</v>
      </c>
      <c r="O12" s="114" t="s">
        <v>46</v>
      </c>
      <c r="P12" s="114" t="s">
        <v>34</v>
      </c>
      <c r="Q12" s="114" t="s">
        <v>48</v>
      </c>
      <c r="R12" s="114" t="s">
        <v>49</v>
      </c>
      <c r="S12" s="114" t="s">
        <v>52</v>
      </c>
      <c r="T12" s="131"/>
      <c r="U12" s="128"/>
      <c r="V12" s="162" t="s">
        <v>53</v>
      </c>
      <c r="W12" s="135"/>
      <c r="X12" s="171"/>
      <c r="Y12" s="172" t="str">
        <f>+'forwards peso-dólar'!AB12</f>
        <v>BANCO DE COMERCIO EXTERIOR BANCOLDEX               800149923</v>
      </c>
      <c r="Z12" s="6"/>
      <c r="AA12" s="20" t="s">
        <v>188</v>
      </c>
      <c r="AB12" s="176" t="str">
        <f>+'forwards peso-dólar'!$AD12</f>
        <v>J1     BANCA CENTRAL</v>
      </c>
    </row>
    <row r="13" spans="1:28" ht="16.5" thickBot="1" x14ac:dyDescent="0.3">
      <c r="A13" s="165"/>
      <c r="B13" s="151"/>
      <c r="C13" s="153"/>
      <c r="D13" s="153"/>
      <c r="E13" s="155"/>
      <c r="F13" s="166"/>
      <c r="G13" s="58"/>
      <c r="H13" s="166"/>
      <c r="I13" s="166"/>
      <c r="J13" s="58"/>
      <c r="K13" s="166"/>
      <c r="L13" s="153"/>
      <c r="M13" s="166"/>
      <c r="N13" s="156"/>
      <c r="O13" s="157"/>
      <c r="P13" s="167"/>
      <c r="Q13" s="158"/>
      <c r="R13" s="158"/>
      <c r="S13" s="158" t="s">
        <v>56</v>
      </c>
      <c r="T13" s="177"/>
      <c r="U13" s="134"/>
      <c r="V13" s="163" t="s">
        <v>56</v>
      </c>
      <c r="W13" s="128"/>
      <c r="X13" s="171"/>
      <c r="Y13" s="172" t="str">
        <f>+'forwards peso-dólar'!AB13</f>
        <v>BANCO CAJA SOCIAL               860007335</v>
      </c>
      <c r="Z13" s="6"/>
      <c r="AA13" s="20" t="s">
        <v>189</v>
      </c>
      <c r="AB13" s="176" t="str">
        <f>+'forwards peso-dólar'!$AD13</f>
        <v>J2     BANCOS COMERCIALES Y BANCOS ESPECIALIZADOS EN CARTERA HIPOTECARIA</v>
      </c>
    </row>
    <row r="14" spans="1:28" ht="16.5" thickBot="1" x14ac:dyDescent="0.3">
      <c r="A14" s="165"/>
      <c r="B14" s="151"/>
      <c r="C14" s="153"/>
      <c r="D14" s="153"/>
      <c r="E14" s="155"/>
      <c r="F14" s="166"/>
      <c r="G14" s="58"/>
      <c r="H14" s="166"/>
      <c r="I14" s="166"/>
      <c r="J14" s="58"/>
      <c r="K14" s="166"/>
      <c r="L14" s="153"/>
      <c r="M14" s="166"/>
      <c r="N14" s="156"/>
      <c r="O14" s="157"/>
      <c r="P14" s="167"/>
      <c r="Q14" s="158"/>
      <c r="R14" s="158"/>
      <c r="S14" s="158" t="s">
        <v>56</v>
      </c>
      <c r="T14" s="177"/>
      <c r="U14" s="134"/>
      <c r="V14" s="174"/>
      <c r="W14" s="128"/>
      <c r="X14" s="171"/>
      <c r="Y14" s="172" t="str">
        <f>+'forwards peso-dólar'!AB14</f>
        <v>BANCO AGRARIO DE COLOMBIA S.A.- BANAGRARIO               800037800</v>
      </c>
      <c r="Z14" s="6"/>
      <c r="AA14" s="20" t="s">
        <v>195</v>
      </c>
      <c r="AB14" s="176" t="str">
        <f>+'forwards peso-dólar'!$AD14</f>
        <v>J3     CORPORACIONES FINANCIERAS (INCLUYE IFI)</v>
      </c>
    </row>
    <row r="15" spans="1:28" ht="15.75" x14ac:dyDescent="0.25">
      <c r="A15" s="165"/>
      <c r="B15" s="151"/>
      <c r="C15" s="153"/>
      <c r="D15" s="153"/>
      <c r="E15" s="155"/>
      <c r="F15" s="166"/>
      <c r="G15" s="58"/>
      <c r="H15" s="166"/>
      <c r="I15" s="166"/>
      <c r="J15" s="58"/>
      <c r="K15" s="166"/>
      <c r="L15" s="153"/>
      <c r="M15" s="166"/>
      <c r="N15" s="156"/>
      <c r="O15" s="157"/>
      <c r="P15" s="167"/>
      <c r="Q15" s="158"/>
      <c r="R15" s="158"/>
      <c r="S15" s="158" t="s">
        <v>56</v>
      </c>
      <c r="T15" s="177"/>
      <c r="U15" s="134"/>
      <c r="V15" s="161" t="s">
        <v>61</v>
      </c>
      <c r="W15" s="128"/>
      <c r="X15" s="171"/>
      <c r="Y15" s="172" t="str">
        <f>+'forwards peso-dólar'!AB15</f>
        <v>BANCO DAVIVIENDA               860034313</v>
      </c>
      <c r="Z15" s="6"/>
      <c r="AA15" s="20" t="s">
        <v>196</v>
      </c>
      <c r="AB15" s="176" t="str">
        <f>+'forwards peso-dólar'!$AD15</f>
        <v>J4     COMPAÑÍAS DE FINANCIAMIENTO COMERCIAL (INCLUYE COMPAÑIAS DE LEASING)</v>
      </c>
    </row>
    <row r="16" spans="1:28" ht="15.75" x14ac:dyDescent="0.25">
      <c r="A16" s="165"/>
      <c r="B16" s="151"/>
      <c r="C16" s="153"/>
      <c r="D16" s="153"/>
      <c r="E16" s="155"/>
      <c r="F16" s="166"/>
      <c r="G16" s="58"/>
      <c r="H16" s="166"/>
      <c r="I16" s="166"/>
      <c r="J16" s="58"/>
      <c r="K16" s="166"/>
      <c r="L16" s="153"/>
      <c r="M16" s="166"/>
      <c r="N16" s="156"/>
      <c r="O16" s="157"/>
      <c r="P16" s="167"/>
      <c r="Q16" s="158"/>
      <c r="R16" s="158"/>
      <c r="S16" s="158" t="s">
        <v>56</v>
      </c>
      <c r="T16" s="177"/>
      <c r="U16" s="128"/>
      <c r="V16" s="162" t="s">
        <v>53</v>
      </c>
      <c r="W16" s="128"/>
      <c r="X16" s="171"/>
      <c r="Y16" s="172" t="str">
        <f>+'forwards peso-dólar'!AB16</f>
        <v>BANCO COMERCIAL AV VILLAS               860035827</v>
      </c>
      <c r="Z16" s="6"/>
      <c r="AA16" s="20" t="s">
        <v>197</v>
      </c>
      <c r="AB16" s="176" t="str">
        <f>+'forwards peso-dólar'!$AD16</f>
        <v>J5     COOPERATIVAS FINANCIERAS Y FONDOS DE EMPLEADOS</v>
      </c>
    </row>
    <row r="17" spans="1:28" ht="16.5" thickBot="1" x14ac:dyDescent="0.3">
      <c r="A17" s="165"/>
      <c r="B17" s="151"/>
      <c r="C17" s="153"/>
      <c r="D17" s="153"/>
      <c r="E17" s="155"/>
      <c r="F17" s="166"/>
      <c r="G17" s="58"/>
      <c r="H17" s="166"/>
      <c r="I17" s="166"/>
      <c r="J17" s="58"/>
      <c r="K17" s="166"/>
      <c r="L17" s="153"/>
      <c r="M17" s="166"/>
      <c r="N17" s="156"/>
      <c r="O17" s="157"/>
      <c r="P17" s="167"/>
      <c r="Q17" s="158"/>
      <c r="R17" s="158"/>
      <c r="S17" s="158" t="s">
        <v>56</v>
      </c>
      <c r="T17" s="177"/>
      <c r="U17" s="128"/>
      <c r="V17" s="163" t="s">
        <v>56</v>
      </c>
      <c r="W17" s="128"/>
      <c r="X17" s="171"/>
      <c r="Y17" s="172" t="str">
        <f>+'forwards peso-dólar'!AB17</f>
        <v>BANCO CREDIFINANCIERA S.A.               900200960</v>
      </c>
      <c r="Z17" s="6"/>
      <c r="AA17" s="20" t="s">
        <v>198</v>
      </c>
      <c r="AB17" s="176" t="str">
        <f>+'forwards peso-dólar'!$AD17</f>
        <v>J6     SOCIEDADES FIDUCIARIAS</v>
      </c>
    </row>
    <row r="18" spans="1:28" ht="16.5" thickBot="1" x14ac:dyDescent="0.3">
      <c r="A18" s="165"/>
      <c r="B18" s="151"/>
      <c r="C18" s="153"/>
      <c r="D18" s="153"/>
      <c r="E18" s="155"/>
      <c r="F18" s="166"/>
      <c r="G18" s="58"/>
      <c r="H18" s="166"/>
      <c r="I18" s="166"/>
      <c r="J18" s="58"/>
      <c r="K18" s="166"/>
      <c r="L18" s="153"/>
      <c r="M18" s="166"/>
      <c r="N18" s="156"/>
      <c r="O18" s="157"/>
      <c r="P18" s="167"/>
      <c r="Q18" s="158"/>
      <c r="R18" s="158"/>
      <c r="S18" s="158" t="s">
        <v>56</v>
      </c>
      <c r="T18" s="177"/>
      <c r="U18" s="128"/>
      <c r="V18" s="174"/>
      <c r="W18" s="128"/>
      <c r="X18" s="171"/>
      <c r="Y18" s="172" t="str">
        <f>+'forwards peso-dólar'!AB18</f>
        <v>BANCO W S.A.               900378212</v>
      </c>
      <c r="Z18" s="6"/>
      <c r="AA18" s="20" t="s">
        <v>199</v>
      </c>
      <c r="AB18" s="176" t="str">
        <f>+'forwards peso-dólar'!$AD18</f>
        <v>J7     SOCIEDADES DE CAPITALIZACION</v>
      </c>
    </row>
    <row r="19" spans="1:28" ht="15.75" x14ac:dyDescent="0.25">
      <c r="A19" s="165"/>
      <c r="B19" s="151"/>
      <c r="C19" s="153"/>
      <c r="D19" s="153"/>
      <c r="E19" s="155"/>
      <c r="F19" s="166"/>
      <c r="G19" s="58"/>
      <c r="H19" s="166"/>
      <c r="I19" s="166"/>
      <c r="J19" s="58"/>
      <c r="K19" s="166"/>
      <c r="L19" s="153"/>
      <c r="M19" s="166"/>
      <c r="N19" s="156"/>
      <c r="O19" s="157"/>
      <c r="P19" s="167"/>
      <c r="Q19" s="158"/>
      <c r="R19" s="158"/>
      <c r="S19" s="158" t="s">
        <v>56</v>
      </c>
      <c r="T19" s="177"/>
      <c r="U19" s="128"/>
      <c r="V19" s="161" t="s">
        <v>297</v>
      </c>
      <c r="W19" s="128"/>
      <c r="X19" s="171"/>
      <c r="Y19" s="172" t="str">
        <f>+'forwards peso-dólar'!AB19</f>
        <v>BANCO FALABELLA S.A.               900047981</v>
      </c>
      <c r="Z19" s="6"/>
      <c r="AA19" s="20" t="s">
        <v>200</v>
      </c>
      <c r="AB19" s="176" t="str">
        <f>+'forwards peso-dólar'!$AD19</f>
        <v>J8     ACTIVIDADES DE COMPRA DE CARTERA (FACTORING)</v>
      </c>
    </row>
    <row r="20" spans="1:28" ht="15.75" x14ac:dyDescent="0.25">
      <c r="A20" s="165"/>
      <c r="B20" s="151"/>
      <c r="C20" s="153"/>
      <c r="D20" s="153"/>
      <c r="E20" s="155"/>
      <c r="F20" s="166"/>
      <c r="G20" s="58"/>
      <c r="H20" s="166"/>
      <c r="I20" s="166"/>
      <c r="J20" s="58"/>
      <c r="K20" s="166"/>
      <c r="L20" s="153"/>
      <c r="M20" s="166"/>
      <c r="N20" s="156"/>
      <c r="O20" s="157"/>
      <c r="P20" s="167"/>
      <c r="Q20" s="158"/>
      <c r="R20" s="158"/>
      <c r="S20" s="158" t="s">
        <v>56</v>
      </c>
      <c r="T20" s="177"/>
      <c r="U20" s="128"/>
      <c r="V20" s="162" t="s">
        <v>298</v>
      </c>
      <c r="W20" s="128"/>
      <c r="X20" s="171"/>
      <c r="Y20" s="172" t="str">
        <f>+'forwards peso-dólar'!AB20</f>
        <v>BANCO SANTANDER DE NEGOCIOS COLOMBIA S.A.               900628110</v>
      </c>
      <c r="Z20" s="6"/>
      <c r="AA20" s="20" t="s">
        <v>201</v>
      </c>
      <c r="AB20" s="176" t="str">
        <f>+'forwards peso-dólar'!$AD20</f>
        <v>J9     BOLSA DE VALORES</v>
      </c>
    </row>
    <row r="21" spans="1:28" ht="16.5" thickBot="1" x14ac:dyDescent="0.3">
      <c r="A21" s="165"/>
      <c r="B21" s="151"/>
      <c r="C21" s="153"/>
      <c r="D21" s="153"/>
      <c r="E21" s="155"/>
      <c r="F21" s="166"/>
      <c r="G21" s="58"/>
      <c r="H21" s="166"/>
      <c r="I21" s="166"/>
      <c r="J21" s="58"/>
      <c r="K21" s="166"/>
      <c r="L21" s="153"/>
      <c r="M21" s="166"/>
      <c r="N21" s="156"/>
      <c r="O21" s="157"/>
      <c r="P21" s="167"/>
      <c r="Q21" s="158"/>
      <c r="R21" s="158"/>
      <c r="S21" s="158" t="s">
        <v>56</v>
      </c>
      <c r="T21" s="177"/>
      <c r="U21" s="128"/>
      <c r="V21" s="163" t="s">
        <v>299</v>
      </c>
      <c r="W21" s="128"/>
      <c r="X21" s="171"/>
      <c r="Y21" s="172" t="str">
        <f>+'forwards peso-dólar'!AB21</f>
        <v>CORPORACION FINANCIERA COLOMBIANA S.A.               890300653</v>
      </c>
      <c r="Z21" s="6"/>
      <c r="AA21" s="20" t="s">
        <v>202</v>
      </c>
      <c r="AB21" s="176" t="str">
        <f>+'forwards peso-dólar'!$AD21</f>
        <v>J10    SOCIEDADES COMISIONISTAS DE BOLSA (A NOMBRE PROPIO O DE TERCEROS)</v>
      </c>
    </row>
    <row r="22" spans="1:28" ht="16.5" thickBot="1" x14ac:dyDescent="0.3">
      <c r="A22" s="165"/>
      <c r="B22" s="151"/>
      <c r="C22" s="153"/>
      <c r="D22" s="153"/>
      <c r="E22" s="155"/>
      <c r="F22" s="166"/>
      <c r="G22" s="58"/>
      <c r="H22" s="166"/>
      <c r="I22" s="166"/>
      <c r="J22" s="58"/>
      <c r="K22" s="166"/>
      <c r="L22" s="153"/>
      <c r="M22" s="166"/>
      <c r="N22" s="156"/>
      <c r="O22" s="157"/>
      <c r="P22" s="167"/>
      <c r="Q22" s="158"/>
      <c r="R22" s="158"/>
      <c r="S22" s="158" t="s">
        <v>56</v>
      </c>
      <c r="T22" s="177"/>
      <c r="U22" s="178"/>
      <c r="V22" s="174"/>
      <c r="W22" s="128"/>
      <c r="X22" s="171"/>
      <c r="Y22" s="172" t="str">
        <f>+'forwards peso-dólar'!AB22</f>
        <v>BANCO SERFINANZA S.A               860043186</v>
      </c>
      <c r="Z22" s="6"/>
      <c r="AA22" s="20" t="s">
        <v>203</v>
      </c>
      <c r="AB22" s="176" t="str">
        <f>+'forwards peso-dólar'!$AD22</f>
        <v>J11    CASAS DE CAMBIO</v>
      </c>
    </row>
    <row r="23" spans="1:28" ht="15.75" x14ac:dyDescent="0.25">
      <c r="A23" s="165"/>
      <c r="B23" s="151"/>
      <c r="C23" s="153"/>
      <c r="D23" s="153"/>
      <c r="E23" s="155"/>
      <c r="F23" s="166"/>
      <c r="G23" s="58"/>
      <c r="H23" s="166"/>
      <c r="I23" s="166"/>
      <c r="J23" s="58"/>
      <c r="K23" s="166"/>
      <c r="L23" s="153"/>
      <c r="M23" s="166"/>
      <c r="N23" s="156"/>
      <c r="O23" s="157"/>
      <c r="P23" s="167"/>
      <c r="Q23" s="158"/>
      <c r="R23" s="158"/>
      <c r="S23" s="158" t="s">
        <v>56</v>
      </c>
      <c r="T23" s="177"/>
      <c r="U23" s="179"/>
      <c r="V23" s="161" t="s">
        <v>300</v>
      </c>
      <c r="W23" s="128"/>
      <c r="X23" s="171"/>
      <c r="Y23" s="172" t="str">
        <f>+'forwards peso-dólar'!AB23</f>
        <v>FINANCIERA DE DESARROLLO NACIONAL S.A.               860509022</v>
      </c>
      <c r="Z23" s="6"/>
      <c r="AA23" s="20" t="s">
        <v>204</v>
      </c>
      <c r="AB23" s="176" t="str">
        <f>+'forwards peso-dólar'!$AD23</f>
        <v>J12    ENTIDADES FINANCIERAS OFICIALES ESPECIALES: FEN, ICETEX, BANCOLDEX, FINAGRO, FINDETER Y FONADE</v>
      </c>
    </row>
    <row r="24" spans="1:28" ht="15.75" x14ac:dyDescent="0.25">
      <c r="A24" s="165"/>
      <c r="B24" s="151"/>
      <c r="C24" s="153"/>
      <c r="D24" s="153"/>
      <c r="E24" s="155"/>
      <c r="F24" s="166"/>
      <c r="G24" s="58"/>
      <c r="H24" s="166"/>
      <c r="I24" s="166"/>
      <c r="J24" s="58"/>
      <c r="K24" s="166"/>
      <c r="L24" s="153"/>
      <c r="M24" s="166"/>
      <c r="N24" s="156"/>
      <c r="O24" s="157"/>
      <c r="P24" s="167"/>
      <c r="Q24" s="158"/>
      <c r="R24" s="158"/>
      <c r="S24" s="158" t="s">
        <v>56</v>
      </c>
      <c r="T24" s="177"/>
      <c r="U24" s="131"/>
      <c r="V24" s="162" t="s">
        <v>301</v>
      </c>
      <c r="W24" s="128"/>
      <c r="X24" s="171"/>
      <c r="Y24" s="172" t="str">
        <f>+'forwards peso-dólar'!AB24</f>
        <v>BANCO J.P. MORGAN COLOMBIA S.A.               900114346</v>
      </c>
      <c r="Z24" s="6"/>
      <c r="AA24" s="20" t="s">
        <v>205</v>
      </c>
      <c r="AB24" s="176" t="str">
        <f>+'forwards peso-dólar'!$AD24</f>
        <v>J13    OTROS INTERMEDIARIOS FINANCIEROS (SEDPE)</v>
      </c>
    </row>
    <row r="25" spans="1:28" ht="15.75" x14ac:dyDescent="0.25">
      <c r="A25" s="165"/>
      <c r="B25" s="151"/>
      <c r="C25" s="153"/>
      <c r="D25" s="153"/>
      <c r="E25" s="155"/>
      <c r="F25" s="166"/>
      <c r="G25" s="58"/>
      <c r="H25" s="166"/>
      <c r="I25" s="166"/>
      <c r="J25" s="58"/>
      <c r="K25" s="166"/>
      <c r="L25" s="153"/>
      <c r="M25" s="166"/>
      <c r="N25" s="156"/>
      <c r="O25" s="157"/>
      <c r="P25" s="167"/>
      <c r="Q25" s="158"/>
      <c r="R25" s="158"/>
      <c r="S25" s="158" t="s">
        <v>56</v>
      </c>
      <c r="T25" s="177"/>
      <c r="U25" s="131"/>
      <c r="V25" s="162" t="s">
        <v>302</v>
      </c>
      <c r="W25" s="128"/>
      <c r="X25" s="171"/>
      <c r="Y25" s="172" t="str">
        <f>+'forwards peso-dólar'!AB25</f>
        <v>FINANCIERA DE DESARROLLO TERRITORIAL S.A. FINDETER               800096329</v>
      </c>
      <c r="Z25" s="6"/>
      <c r="AA25" s="20" t="s">
        <v>206</v>
      </c>
      <c r="AB25" s="176" t="str">
        <f>+'forwards peso-dólar'!$AD25</f>
        <v>K      ENTIDAD NO RESIDENTE</v>
      </c>
    </row>
    <row r="26" spans="1:28" ht="16.5" thickBot="1" x14ac:dyDescent="0.3">
      <c r="A26" s="165"/>
      <c r="B26" s="151"/>
      <c r="C26" s="153"/>
      <c r="D26" s="153"/>
      <c r="E26" s="155"/>
      <c r="F26" s="166"/>
      <c r="G26" s="58"/>
      <c r="H26" s="166"/>
      <c r="I26" s="166"/>
      <c r="J26" s="58"/>
      <c r="K26" s="166"/>
      <c r="L26" s="153"/>
      <c r="M26" s="166"/>
      <c r="N26" s="156"/>
      <c r="O26" s="157"/>
      <c r="P26" s="167"/>
      <c r="Q26" s="158"/>
      <c r="R26" s="158"/>
      <c r="S26" s="158" t="s">
        <v>56</v>
      </c>
      <c r="T26" s="177"/>
      <c r="U26" s="131"/>
      <c r="V26" s="163" t="s">
        <v>303</v>
      </c>
      <c r="W26" s="128"/>
      <c r="X26" s="171"/>
      <c r="Y26" s="172" t="str">
        <f>+'forwards peso-dólar'!AB26</f>
        <v>BANCO BTG PACTUAL COLOMBIA S.A.               901491551</v>
      </c>
      <c r="Z26" s="6"/>
      <c r="AA26" s="20" t="s">
        <v>207</v>
      </c>
      <c r="AB26" s="176" t="str">
        <f>+'forwards peso-dólar'!$AD26</f>
        <v>L1     PLANES DE SEGUROS  GENERALES, SEGUROS DE VIDA Y REASEGUROS</v>
      </c>
    </row>
    <row r="27" spans="1:28" ht="16.5" thickBot="1" x14ac:dyDescent="0.3">
      <c r="A27" s="165"/>
      <c r="B27" s="151"/>
      <c r="C27" s="153"/>
      <c r="D27" s="153"/>
      <c r="E27" s="155"/>
      <c r="F27" s="166"/>
      <c r="G27" s="58"/>
      <c r="H27" s="166"/>
      <c r="I27" s="166"/>
      <c r="J27" s="58"/>
      <c r="K27" s="166"/>
      <c r="L27" s="153"/>
      <c r="M27" s="166"/>
      <c r="N27" s="156"/>
      <c r="O27" s="157"/>
      <c r="P27" s="167"/>
      <c r="Q27" s="158"/>
      <c r="R27" s="158"/>
      <c r="S27" s="158" t="s">
        <v>56</v>
      </c>
      <c r="T27" s="177"/>
      <c r="U27" s="131"/>
      <c r="V27" s="174"/>
      <c r="W27" s="128"/>
      <c r="X27" s="171"/>
      <c r="Y27" s="172" t="str">
        <f>+'forwards peso-dólar'!AB27</f>
        <v>COLTEFINANCIERA S.A. COMPAÑÍA DE FINANCIAMIENTO               890927034</v>
      </c>
      <c r="Z27" s="6"/>
      <c r="AA27" s="20" t="s">
        <v>208</v>
      </c>
      <c r="AB27" s="176" t="str">
        <f>+'forwards peso-dólar'!$AD27</f>
        <v>L2     PLANES DE PENSIONES VOLUNTARIAS</v>
      </c>
    </row>
    <row r="28" spans="1:28" ht="15.75" x14ac:dyDescent="0.25">
      <c r="A28" s="165"/>
      <c r="B28" s="151"/>
      <c r="C28" s="153"/>
      <c r="D28" s="153"/>
      <c r="E28" s="155"/>
      <c r="F28" s="166"/>
      <c r="G28" s="58"/>
      <c r="H28" s="166"/>
      <c r="I28" s="166"/>
      <c r="J28" s="58"/>
      <c r="K28" s="166"/>
      <c r="L28" s="153"/>
      <c r="M28" s="166"/>
      <c r="N28" s="156"/>
      <c r="O28" s="157"/>
      <c r="P28" s="167"/>
      <c r="Q28" s="158"/>
      <c r="R28" s="158"/>
      <c r="S28" s="158" t="s">
        <v>56</v>
      </c>
      <c r="T28" s="177"/>
      <c r="U28" s="131"/>
      <c r="V28" s="161" t="s">
        <v>304</v>
      </c>
      <c r="W28" s="128"/>
      <c r="X28" s="171"/>
      <c r="Y28" s="172" t="str">
        <f>+'forwards peso-dólar'!AB28</f>
        <v>BANCO PICHINCHA               890200756</v>
      </c>
      <c r="Z28" s="6"/>
      <c r="AA28" s="20" t="s">
        <v>209</v>
      </c>
      <c r="AB28" s="176" t="str">
        <f>+'forwards peso-dólar'!$AD28</f>
        <v>L3     PLANES DE CESANTIAS</v>
      </c>
    </row>
    <row r="29" spans="1:28" ht="15.75" x14ac:dyDescent="0.25">
      <c r="A29" s="165"/>
      <c r="B29" s="151"/>
      <c r="C29" s="153"/>
      <c r="D29" s="153"/>
      <c r="E29" s="155"/>
      <c r="F29" s="166"/>
      <c r="G29" s="58"/>
      <c r="H29" s="166"/>
      <c r="I29" s="166"/>
      <c r="J29" s="58"/>
      <c r="K29" s="166"/>
      <c r="L29" s="153"/>
      <c r="M29" s="166"/>
      <c r="N29" s="156"/>
      <c r="O29" s="157"/>
      <c r="P29" s="167"/>
      <c r="Q29" s="158"/>
      <c r="R29" s="158"/>
      <c r="S29" s="158" t="s">
        <v>56</v>
      </c>
      <c r="T29" s="177"/>
      <c r="U29" s="131"/>
      <c r="V29" s="162" t="s">
        <v>305</v>
      </c>
      <c r="W29" s="128"/>
      <c r="X29" s="171"/>
      <c r="Y29" s="172" t="str">
        <f>+'forwards peso-dólar'!AB29</f>
        <v>BANCO UNIÓN S.A.               860006797</v>
      </c>
      <c r="Z29" s="6"/>
      <c r="AA29" s="20" t="s">
        <v>210</v>
      </c>
      <c r="AB29" s="176" t="str">
        <f>+'forwards peso-dólar'!$AD29</f>
        <v>L4     PLANES DE PENSIONES DE AFILIACION OBLIGATORIA</v>
      </c>
    </row>
    <row r="30" spans="1:28" ht="15.75" x14ac:dyDescent="0.25">
      <c r="A30" s="165"/>
      <c r="B30" s="151"/>
      <c r="C30" s="153"/>
      <c r="D30" s="153"/>
      <c r="E30" s="155"/>
      <c r="F30" s="166"/>
      <c r="G30" s="58"/>
      <c r="H30" s="166"/>
      <c r="I30" s="166"/>
      <c r="J30" s="58"/>
      <c r="K30" s="166"/>
      <c r="L30" s="153"/>
      <c r="M30" s="166"/>
      <c r="N30" s="156"/>
      <c r="O30" s="157"/>
      <c r="P30" s="167"/>
      <c r="Q30" s="158"/>
      <c r="R30" s="158"/>
      <c r="S30" s="158" t="s">
        <v>56</v>
      </c>
      <c r="T30" s="177"/>
      <c r="U30" s="131"/>
      <c r="V30" s="162" t="s">
        <v>306</v>
      </c>
      <c r="W30" s="128"/>
      <c r="X30" s="171"/>
      <c r="Y30" s="172" t="str">
        <f>+'forwards peso-dólar'!AB30</f>
        <v>BNP PARIBAS COLOMBIA CORPORACIÓN FINANCIERA S.A.               900408537</v>
      </c>
      <c r="Z30" s="6"/>
      <c r="AA30" s="20" t="s">
        <v>211</v>
      </c>
      <c r="AB30" s="176" t="str">
        <f>+'forwards peso-dólar'!$AD30</f>
        <v>L5     PLANES DE PENSIONES DEL REGIMEN DE PRIMA MEDIA (INCLUYE: SEGURO SOCIAL, CAJANAL, CAPRECOM, ENTRE OTROS)</v>
      </c>
    </row>
    <row r="31" spans="1:28" ht="15.75" x14ac:dyDescent="0.25">
      <c r="A31" s="165"/>
      <c r="B31" s="151"/>
      <c r="C31" s="153"/>
      <c r="D31" s="153"/>
      <c r="E31" s="155"/>
      <c r="F31" s="166"/>
      <c r="G31" s="58"/>
      <c r="H31" s="166"/>
      <c r="I31" s="166"/>
      <c r="J31" s="58"/>
      <c r="K31" s="166"/>
      <c r="L31" s="153"/>
      <c r="M31" s="166"/>
      <c r="N31" s="156"/>
      <c r="O31" s="157"/>
      <c r="P31" s="167"/>
      <c r="Q31" s="158"/>
      <c r="R31" s="158"/>
      <c r="S31" s="158" t="s">
        <v>56</v>
      </c>
      <c r="T31" s="177"/>
      <c r="U31" s="131"/>
      <c r="V31" s="162" t="s">
        <v>307</v>
      </c>
      <c r="W31" s="128"/>
      <c r="X31" s="171"/>
      <c r="Y31" s="172" t="str">
        <f>+'forwards peso-dólar'!AB31</f>
        <v>CREDIFAMILIA CF               900406472</v>
      </c>
      <c r="Z31" s="6"/>
      <c r="AA31" s="20" t="s">
        <v>212</v>
      </c>
      <c r="AB31" s="176" t="str">
        <f>+'forwards peso-dólar'!$AD31</f>
        <v>L6     POSISIÓN PROPIA DE FONDOS DE FONDOS DE PENSIONES Y CESANTIAS O ASEGURADORAS</v>
      </c>
    </row>
    <row r="32" spans="1:28" ht="15.75" x14ac:dyDescent="0.25">
      <c r="A32" s="165"/>
      <c r="B32" s="151"/>
      <c r="C32" s="153"/>
      <c r="D32" s="153"/>
      <c r="E32" s="155"/>
      <c r="F32" s="166"/>
      <c r="G32" s="58"/>
      <c r="H32" s="166"/>
      <c r="I32" s="166"/>
      <c r="J32" s="58"/>
      <c r="K32" s="166"/>
      <c r="L32" s="153"/>
      <c r="M32" s="166"/>
      <c r="N32" s="156"/>
      <c r="O32" s="157"/>
      <c r="P32" s="167"/>
      <c r="Q32" s="158"/>
      <c r="R32" s="158"/>
      <c r="S32" s="158" t="s">
        <v>56</v>
      </c>
      <c r="T32" s="177"/>
      <c r="U32" s="131"/>
      <c r="V32" s="162" t="s">
        <v>308</v>
      </c>
      <c r="W32" s="128"/>
      <c r="X32" s="171"/>
      <c r="Y32" s="172" t="str">
        <f>+'forwards peso-dólar'!AB32</f>
        <v>CONFIAR - COOPERATIVA FINANCIERA               890981395</v>
      </c>
      <c r="Z32" s="6"/>
      <c r="AA32" s="20" t="s">
        <v>213</v>
      </c>
      <c r="AB32" s="176" t="str">
        <f>+'forwards peso-dólar'!$AD32</f>
        <v>L7     PATRIMONIOS AUTÓNOMOS ADMINISTRADOS POR FONDOS DE PENSIONES Y CESANTÍAS</v>
      </c>
    </row>
    <row r="33" spans="1:28" ht="15.75" x14ac:dyDescent="0.25">
      <c r="A33" s="165"/>
      <c r="B33" s="151"/>
      <c r="C33" s="153"/>
      <c r="D33" s="153"/>
      <c r="E33" s="155"/>
      <c r="F33" s="166"/>
      <c r="G33" s="58"/>
      <c r="H33" s="166"/>
      <c r="I33" s="166"/>
      <c r="J33" s="58"/>
      <c r="K33" s="166"/>
      <c r="L33" s="153"/>
      <c r="M33" s="166"/>
      <c r="N33" s="156"/>
      <c r="O33" s="157"/>
      <c r="P33" s="167"/>
      <c r="Q33" s="158"/>
      <c r="R33" s="158"/>
      <c r="S33" s="158" t="s">
        <v>56</v>
      </c>
      <c r="T33" s="177"/>
      <c r="U33" s="131"/>
      <c r="V33" s="162" t="s">
        <v>309</v>
      </c>
      <c r="W33" s="128"/>
      <c r="X33" s="171"/>
      <c r="Y33" s="172" t="str">
        <f>+'forwards peso-dólar'!AB33</f>
        <v>CREDICORP CAPITAL COLOMBIA S.A.               860068182</v>
      </c>
      <c r="Z33" s="6"/>
      <c r="AA33" s="20" t="s">
        <v>214</v>
      </c>
      <c r="AB33" s="176" t="str">
        <f>+'forwards peso-dólar'!$AD33</f>
        <v>M      ACTIVIDADES EMPRESARIALES: ACTIVIDADES INMOBILIARIAS, ALQUILER DE MAQUINARIA Y EQUIPO, INFORMATICA Y ACTIVIDADES CONEXAS, INVESTIGACION Y DESARROLLO, OTRAS ACTIVIDADES EMPRESARIALES</v>
      </c>
    </row>
    <row r="34" spans="1:28" ht="15.75" x14ac:dyDescent="0.25">
      <c r="A34" s="165"/>
      <c r="B34" s="151"/>
      <c r="C34" s="153"/>
      <c r="D34" s="153"/>
      <c r="E34" s="155"/>
      <c r="F34" s="166"/>
      <c r="G34" s="58"/>
      <c r="H34" s="166"/>
      <c r="I34" s="166"/>
      <c r="J34" s="58"/>
      <c r="K34" s="166"/>
      <c r="L34" s="153"/>
      <c r="M34" s="166"/>
      <c r="N34" s="156"/>
      <c r="O34" s="157"/>
      <c r="P34" s="167"/>
      <c r="Q34" s="158"/>
      <c r="R34" s="158"/>
      <c r="S34" s="158" t="s">
        <v>56</v>
      </c>
      <c r="T34" s="177"/>
      <c r="U34" s="131"/>
      <c r="V34" s="162" t="s">
        <v>310</v>
      </c>
      <c r="W34" s="128"/>
      <c r="X34" s="171"/>
      <c r="Y34" s="172" t="str">
        <f>+'forwards peso-dólar'!AB34</f>
        <v>CÁMARA DE RIESGO CENTRAL DE CONTRAPARTE COLOMBIA               900182389</v>
      </c>
      <c r="Z34" s="6"/>
      <c r="AA34" s="20" t="s">
        <v>215</v>
      </c>
      <c r="AB34" s="176" t="str">
        <f>+'forwards peso-dólar'!$AD34</f>
        <v>N      ADMINISTRACION PUBLICA Y DEFENSA</v>
      </c>
    </row>
    <row r="35" spans="1:28" ht="16.5" thickBot="1" x14ac:dyDescent="0.3">
      <c r="A35" s="165"/>
      <c r="B35" s="151"/>
      <c r="C35" s="153"/>
      <c r="D35" s="153"/>
      <c r="E35" s="155"/>
      <c r="F35" s="166"/>
      <c r="G35" s="58"/>
      <c r="H35" s="166"/>
      <c r="I35" s="166"/>
      <c r="J35" s="58"/>
      <c r="K35" s="166"/>
      <c r="L35" s="153"/>
      <c r="M35" s="166"/>
      <c r="N35" s="156"/>
      <c r="O35" s="157"/>
      <c r="P35" s="167"/>
      <c r="Q35" s="158"/>
      <c r="R35" s="158"/>
      <c r="S35" s="158" t="s">
        <v>56</v>
      </c>
      <c r="T35" s="177"/>
      <c r="U35" s="131"/>
      <c r="V35" s="163" t="s">
        <v>311</v>
      </c>
      <c r="W35" s="128"/>
      <c r="X35" s="171"/>
      <c r="Y35" s="172" t="str">
        <f>+'forwards peso-dólar'!AB35</f>
        <v>CORREDORES DAVIVIENDA S.A. COMISIONISTA DE BOLSA               860079174</v>
      </c>
      <c r="Z35" s="6"/>
      <c r="AA35" s="20" t="s">
        <v>216</v>
      </c>
      <c r="AB35" s="176" t="str">
        <f>+'forwards peso-dólar'!$AD35</f>
        <v>O      EDUCACION, ACTIVIDADES CULTURALES Y DEPORTIVAS, ACTIVIDAD DE ASOCIACIONES</v>
      </c>
    </row>
    <row r="36" spans="1:28" ht="16.5" thickBot="1" x14ac:dyDescent="0.3">
      <c r="A36" s="165"/>
      <c r="B36" s="151"/>
      <c r="C36" s="153"/>
      <c r="D36" s="153"/>
      <c r="E36" s="155"/>
      <c r="F36" s="166"/>
      <c r="G36" s="58"/>
      <c r="H36" s="166"/>
      <c r="I36" s="166"/>
      <c r="J36" s="58"/>
      <c r="K36" s="166"/>
      <c r="L36" s="153"/>
      <c r="M36" s="166"/>
      <c r="N36" s="156"/>
      <c r="O36" s="157"/>
      <c r="P36" s="167"/>
      <c r="Q36" s="158"/>
      <c r="R36" s="158"/>
      <c r="S36" s="158" t="s">
        <v>56</v>
      </c>
      <c r="T36" s="177"/>
      <c r="U36" s="131"/>
      <c r="V36" s="180"/>
      <c r="W36" s="128"/>
      <c r="X36" s="171"/>
      <c r="Y36" s="172" t="str">
        <f>+'forwards peso-dólar'!AB36</f>
        <v>ACCIONES Y VALORES S.A. COMISIONISTA DE BOLSA               860071562</v>
      </c>
      <c r="Z36" s="6"/>
      <c r="AA36" s="20" t="s">
        <v>217</v>
      </c>
      <c r="AB36" s="176" t="str">
        <f>+'forwards peso-dólar'!$AD36</f>
        <v>P      SERVICIOS SOCIALES Y DE SALUD</v>
      </c>
    </row>
    <row r="37" spans="1:28" ht="15.75" x14ac:dyDescent="0.25">
      <c r="A37" s="165"/>
      <c r="B37" s="151"/>
      <c r="C37" s="153"/>
      <c r="D37" s="153"/>
      <c r="E37" s="155"/>
      <c r="F37" s="166"/>
      <c r="G37" s="58"/>
      <c r="H37" s="166"/>
      <c r="I37" s="166"/>
      <c r="J37" s="58"/>
      <c r="K37" s="166"/>
      <c r="L37" s="153"/>
      <c r="M37" s="166"/>
      <c r="N37" s="156"/>
      <c r="O37" s="157"/>
      <c r="P37" s="167"/>
      <c r="Q37" s="158"/>
      <c r="R37" s="158"/>
      <c r="S37" s="158" t="s">
        <v>56</v>
      </c>
      <c r="T37" s="177"/>
      <c r="U37" s="131"/>
      <c r="V37" s="161" t="s">
        <v>312</v>
      </c>
      <c r="W37" s="128"/>
      <c r="X37" s="171"/>
      <c r="Y37" s="172" t="str">
        <f>+'forwards peso-dólar'!AB37</f>
        <v>ALIANZA VALORES - COMISIONISTA DE BOLSA S.A.               860000185</v>
      </c>
      <c r="Z37" s="6"/>
      <c r="AA37" s="20" t="s">
        <v>218</v>
      </c>
      <c r="AB37" s="176" t="str">
        <f>+'forwards peso-dólar'!$AD37</f>
        <v>Q      ORGANIZACIONES Y ORGANOS EXTRATERRITORIALES</v>
      </c>
    </row>
    <row r="38" spans="1:28" ht="16.5" thickBot="1" x14ac:dyDescent="0.3">
      <c r="A38" s="165"/>
      <c r="B38" s="151"/>
      <c r="C38" s="153"/>
      <c r="D38" s="153"/>
      <c r="E38" s="155"/>
      <c r="F38" s="166"/>
      <c r="G38" s="58"/>
      <c r="H38" s="166"/>
      <c r="I38" s="166"/>
      <c r="J38" s="58"/>
      <c r="K38" s="166"/>
      <c r="L38" s="153"/>
      <c r="M38" s="166"/>
      <c r="N38" s="156"/>
      <c r="O38" s="157"/>
      <c r="P38" s="167"/>
      <c r="Q38" s="158"/>
      <c r="R38" s="158"/>
      <c r="S38" s="158" t="s">
        <v>56</v>
      </c>
      <c r="T38" s="177"/>
      <c r="U38" s="131"/>
      <c r="V38" s="162" t="s">
        <v>53</v>
      </c>
      <c r="W38" s="128"/>
      <c r="X38" s="171"/>
      <c r="Y38" s="172" t="str">
        <f>+'forwards peso-dólar'!AB38</f>
        <v>VALORES BANCOLOMBIA S.A COMISIONISTA DE BOLSA               800128735</v>
      </c>
      <c r="Z38" s="6"/>
      <c r="AA38" s="20" t="s">
        <v>219</v>
      </c>
      <c r="AB38" s="181" t="str">
        <f>+'forwards peso-dólar'!$AD38</f>
        <v>R      PERSONA NATURAL</v>
      </c>
    </row>
    <row r="39" spans="1:28" ht="16.5" thickBot="1" x14ac:dyDescent="0.3">
      <c r="A39" s="165"/>
      <c r="B39" s="151"/>
      <c r="C39" s="153"/>
      <c r="D39" s="153"/>
      <c r="E39" s="155"/>
      <c r="F39" s="166"/>
      <c r="G39" s="58"/>
      <c r="H39" s="166"/>
      <c r="I39" s="166"/>
      <c r="J39" s="58"/>
      <c r="K39" s="166"/>
      <c r="L39" s="153"/>
      <c r="M39" s="166"/>
      <c r="N39" s="156"/>
      <c r="O39" s="157"/>
      <c r="P39" s="167"/>
      <c r="Q39" s="158"/>
      <c r="R39" s="158"/>
      <c r="S39" s="158" t="s">
        <v>56</v>
      </c>
      <c r="T39" s="177"/>
      <c r="U39" s="131"/>
      <c r="V39" s="163" t="s">
        <v>56</v>
      </c>
      <c r="W39" s="128"/>
      <c r="X39" s="171"/>
      <c r="Y39" s="172" t="str">
        <f>+'forwards peso-dólar'!AB39</f>
        <v>BTG PACTUAL COLOMBIA S.A. COMISIONISTA DE BOLSA               890907157</v>
      </c>
      <c r="Z39" s="6"/>
      <c r="AA39" s="20" t="s">
        <v>220</v>
      </c>
      <c r="AB39" s="128"/>
    </row>
    <row r="40" spans="1:28" ht="15.75" x14ac:dyDescent="0.25">
      <c r="A40" s="165"/>
      <c r="B40" s="151"/>
      <c r="C40" s="153"/>
      <c r="D40" s="153"/>
      <c r="E40" s="155"/>
      <c r="F40" s="166"/>
      <c r="G40" s="58"/>
      <c r="H40" s="166"/>
      <c r="I40" s="166"/>
      <c r="J40" s="58"/>
      <c r="K40" s="166"/>
      <c r="L40" s="153"/>
      <c r="M40" s="166"/>
      <c r="N40" s="156"/>
      <c r="O40" s="157"/>
      <c r="P40" s="167"/>
      <c r="Q40" s="158"/>
      <c r="R40" s="158"/>
      <c r="S40" s="158" t="s">
        <v>56</v>
      </c>
      <c r="T40" s="177"/>
      <c r="U40" s="131"/>
      <c r="V40" s="180"/>
      <c r="W40" s="128"/>
      <c r="X40" s="171"/>
      <c r="Y40" s="172" t="str">
        <f>+'forwards peso-dólar'!AB40</f>
        <v>CASA DE BOLSA S.A. SOCIEDAD COMISIONISTA DE BOLSA               800203186</v>
      </c>
      <c r="Z40" s="6"/>
      <c r="AA40" s="20" t="s">
        <v>221</v>
      </c>
      <c r="AB40" s="128"/>
    </row>
    <row r="41" spans="1:28" ht="16.5" thickBot="1" x14ac:dyDescent="0.3">
      <c r="A41" s="165"/>
      <c r="B41" s="151"/>
      <c r="C41" s="153"/>
      <c r="D41" s="153"/>
      <c r="E41" s="155"/>
      <c r="F41" s="166"/>
      <c r="G41" s="58"/>
      <c r="H41" s="166"/>
      <c r="I41" s="166"/>
      <c r="J41" s="58"/>
      <c r="K41" s="166"/>
      <c r="L41" s="153"/>
      <c r="M41" s="166"/>
      <c r="N41" s="156"/>
      <c r="O41" s="157"/>
      <c r="P41" s="167"/>
      <c r="Q41" s="158"/>
      <c r="R41" s="158"/>
      <c r="S41" s="158" t="s">
        <v>56</v>
      </c>
      <c r="T41" s="177"/>
      <c r="U41" s="131"/>
      <c r="V41" s="174"/>
      <c r="W41" s="128"/>
      <c r="X41" s="171"/>
      <c r="Y41" s="172" t="str">
        <f>+'forwards peso-dólar'!AB41</f>
        <v>ITAÚ COMISIONISTA DE BOLSA COLOMBIA S.A.               830035217</v>
      </c>
      <c r="Z41" s="6"/>
      <c r="AA41" s="20" t="s">
        <v>222</v>
      </c>
      <c r="AB41" s="128"/>
    </row>
    <row r="42" spans="1:28" ht="15.75" x14ac:dyDescent="0.25">
      <c r="A42" s="165"/>
      <c r="B42" s="151"/>
      <c r="C42" s="153"/>
      <c r="D42" s="153"/>
      <c r="E42" s="155"/>
      <c r="F42" s="166"/>
      <c r="G42" s="58"/>
      <c r="H42" s="166"/>
      <c r="I42" s="166"/>
      <c r="J42" s="58"/>
      <c r="K42" s="166"/>
      <c r="L42" s="153"/>
      <c r="M42" s="166"/>
      <c r="N42" s="156"/>
      <c r="O42" s="157"/>
      <c r="P42" s="167"/>
      <c r="Q42" s="158"/>
      <c r="R42" s="158"/>
      <c r="S42" s="158" t="s">
        <v>56</v>
      </c>
      <c r="T42" s="177"/>
      <c r="U42" s="131"/>
      <c r="V42" s="182" t="s">
        <v>83</v>
      </c>
      <c r="W42" s="128"/>
      <c r="X42" s="171"/>
      <c r="Y42" s="172" t="str">
        <f>+'forwards peso-dólar'!AB42</f>
        <v>LARRAÍN VIAL COLOMBIA S.A COMISIONISTA DE BOLSA               900577140</v>
      </c>
      <c r="Z42" s="6"/>
      <c r="AA42" s="20" t="s">
        <v>223</v>
      </c>
      <c r="AB42" s="128"/>
    </row>
    <row r="43" spans="1:28" ht="16.5" thickBot="1" x14ac:dyDescent="0.3">
      <c r="A43" s="165"/>
      <c r="B43" s="151"/>
      <c r="C43" s="153"/>
      <c r="D43" s="153"/>
      <c r="E43" s="155"/>
      <c r="F43" s="166"/>
      <c r="G43" s="58"/>
      <c r="H43" s="166"/>
      <c r="I43" s="166"/>
      <c r="J43" s="58"/>
      <c r="K43" s="166"/>
      <c r="L43" s="153"/>
      <c r="M43" s="166"/>
      <c r="N43" s="156"/>
      <c r="O43" s="157"/>
      <c r="P43" s="167"/>
      <c r="Q43" s="158"/>
      <c r="R43" s="158"/>
      <c r="S43" s="158" t="s">
        <v>56</v>
      </c>
      <c r="T43" s="177"/>
      <c r="U43" s="131"/>
      <c r="V43" s="163" t="s">
        <v>86</v>
      </c>
      <c r="W43" s="128"/>
      <c r="X43" s="171"/>
      <c r="Y43" s="172" t="str">
        <f>+'forwards peso-dólar'!AB43</f>
        <v>SERVIVALORES GNB SUDAMERIS S.A.               830118120</v>
      </c>
      <c r="Z43" s="6"/>
      <c r="AA43" s="20" t="s">
        <v>224</v>
      </c>
      <c r="AB43" s="128"/>
    </row>
    <row r="44" spans="1:28" ht="15.75" x14ac:dyDescent="0.25">
      <c r="A44" s="165"/>
      <c r="B44" s="151"/>
      <c r="C44" s="153"/>
      <c r="D44" s="153"/>
      <c r="E44" s="155"/>
      <c r="F44" s="166"/>
      <c r="G44" s="58"/>
      <c r="H44" s="166"/>
      <c r="I44" s="166"/>
      <c r="J44" s="58"/>
      <c r="K44" s="166"/>
      <c r="L44" s="153"/>
      <c r="M44" s="166"/>
      <c r="N44" s="156"/>
      <c r="O44" s="157"/>
      <c r="P44" s="167"/>
      <c r="Q44" s="158"/>
      <c r="R44" s="158"/>
      <c r="S44" s="158" t="s">
        <v>56</v>
      </c>
      <c r="T44" s="177"/>
      <c r="U44" s="131"/>
      <c r="V44" s="128"/>
      <c r="W44" s="128"/>
      <c r="X44" s="171"/>
      <c r="Y44" s="172" t="str">
        <f>+'forwards peso-dólar'!AB44</f>
        <v>MOVII S.A               901077952</v>
      </c>
      <c r="Z44" s="6"/>
      <c r="AA44" s="20" t="s">
        <v>225</v>
      </c>
      <c r="AB44" s="128"/>
    </row>
    <row r="45" spans="1:28" ht="15.75" x14ac:dyDescent="0.25">
      <c r="A45" s="165"/>
      <c r="B45" s="151"/>
      <c r="C45" s="153"/>
      <c r="D45" s="153"/>
      <c r="E45" s="155"/>
      <c r="F45" s="166"/>
      <c r="G45" s="58"/>
      <c r="H45" s="166"/>
      <c r="I45" s="166"/>
      <c r="J45" s="58"/>
      <c r="K45" s="166"/>
      <c r="L45" s="153"/>
      <c r="M45" s="166"/>
      <c r="N45" s="156"/>
      <c r="O45" s="157"/>
      <c r="P45" s="167"/>
      <c r="Q45" s="158"/>
      <c r="R45" s="158"/>
      <c r="S45" s="158" t="s">
        <v>56</v>
      </c>
      <c r="T45" s="177"/>
      <c r="U45" s="131"/>
      <c r="V45" s="128"/>
      <c r="W45" s="128"/>
      <c r="X45" s="171"/>
      <c r="Y45" s="172" t="str">
        <f>+'forwards peso-dólar'!AB45</f>
        <v>PAGOS GDE S.A.               901077411</v>
      </c>
      <c r="Z45" s="6"/>
      <c r="AA45" s="20" t="s">
        <v>226</v>
      </c>
      <c r="AB45" s="128"/>
    </row>
    <row r="46" spans="1:28" ht="15.75" x14ac:dyDescent="0.25">
      <c r="A46" s="165"/>
      <c r="B46" s="151"/>
      <c r="C46" s="153"/>
      <c r="D46" s="153"/>
      <c r="E46" s="155"/>
      <c r="F46" s="166"/>
      <c r="G46" s="58"/>
      <c r="H46" s="166"/>
      <c r="I46" s="166"/>
      <c r="J46" s="58"/>
      <c r="K46" s="166"/>
      <c r="L46" s="153"/>
      <c r="M46" s="166"/>
      <c r="N46" s="156"/>
      <c r="O46" s="157"/>
      <c r="P46" s="167"/>
      <c r="Q46" s="158"/>
      <c r="R46" s="158"/>
      <c r="S46" s="158" t="s">
        <v>56</v>
      </c>
      <c r="T46" s="177"/>
      <c r="U46" s="131"/>
      <c r="V46" s="128"/>
      <c r="W46" s="128"/>
      <c r="X46" s="171"/>
      <c r="Y46" s="172" t="str">
        <f>+'forwards peso-dólar'!AB46</f>
        <v>GLOBAL COLOMBIA 81 S.A.               901429272</v>
      </c>
      <c r="Z46" s="6"/>
      <c r="AA46" s="20" t="s">
        <v>227</v>
      </c>
      <c r="AB46" s="128"/>
    </row>
    <row r="47" spans="1:28" ht="15.75" x14ac:dyDescent="0.25">
      <c r="A47" s="165"/>
      <c r="B47" s="151"/>
      <c r="C47" s="153"/>
      <c r="D47" s="153"/>
      <c r="E47" s="155"/>
      <c r="F47" s="166"/>
      <c r="G47" s="58"/>
      <c r="H47" s="166"/>
      <c r="I47" s="166"/>
      <c r="J47" s="58"/>
      <c r="K47" s="166"/>
      <c r="L47" s="153"/>
      <c r="M47" s="166"/>
      <c r="N47" s="156"/>
      <c r="O47" s="157"/>
      <c r="P47" s="167"/>
      <c r="Q47" s="158"/>
      <c r="R47" s="158"/>
      <c r="S47" s="158" t="s">
        <v>56</v>
      </c>
      <c r="T47" s="177"/>
      <c r="U47" s="131"/>
      <c r="V47" s="128"/>
      <c r="W47" s="128"/>
      <c r="X47" s="171"/>
      <c r="Y47" s="172" t="str">
        <f>+'forwards peso-dólar'!AB47</f>
        <v>ADCAP COLOMBIA S.A.               890931609</v>
      </c>
      <c r="Z47" s="6"/>
      <c r="AA47" s="20" t="s">
        <v>228</v>
      </c>
      <c r="AB47" s="128"/>
    </row>
    <row r="48" spans="1:28" ht="15.75" x14ac:dyDescent="0.25">
      <c r="A48" s="165"/>
      <c r="B48" s="151"/>
      <c r="C48" s="153"/>
      <c r="D48" s="153"/>
      <c r="E48" s="155"/>
      <c r="F48" s="166"/>
      <c r="G48" s="58"/>
      <c r="H48" s="166"/>
      <c r="I48" s="166"/>
      <c r="J48" s="58"/>
      <c r="K48" s="166"/>
      <c r="L48" s="153"/>
      <c r="M48" s="166"/>
      <c r="N48" s="156"/>
      <c r="O48" s="157"/>
      <c r="P48" s="167"/>
      <c r="Q48" s="158"/>
      <c r="R48" s="158"/>
      <c r="S48" s="158" t="s">
        <v>56</v>
      </c>
      <c r="T48" s="177"/>
      <c r="U48" s="131"/>
      <c r="V48" s="128"/>
      <c r="W48" s="128"/>
      <c r="X48" s="171"/>
      <c r="Y48" s="172" t="str">
        <f>+'forwards peso-dólar'!AB48</f>
        <v>CIA. DE PROFESIONALES DE BOLSA S.A.                                   800019807</v>
      </c>
      <c r="Z48" s="6"/>
      <c r="AA48" s="20" t="s">
        <v>229</v>
      </c>
      <c r="AB48" s="128"/>
    </row>
    <row r="49" spans="1:28" ht="15.75" x14ac:dyDescent="0.25">
      <c r="A49" s="165"/>
      <c r="B49" s="151"/>
      <c r="C49" s="153"/>
      <c r="D49" s="153"/>
      <c r="E49" s="155"/>
      <c r="F49" s="166"/>
      <c r="G49" s="58"/>
      <c r="H49" s="166"/>
      <c r="I49" s="166"/>
      <c r="J49" s="58"/>
      <c r="K49" s="166"/>
      <c r="L49" s="153"/>
      <c r="M49" s="166"/>
      <c r="N49" s="156"/>
      <c r="O49" s="157"/>
      <c r="P49" s="167"/>
      <c r="Q49" s="158"/>
      <c r="R49" s="158"/>
      <c r="S49" s="158" t="s">
        <v>56</v>
      </c>
      <c r="T49" s="177"/>
      <c r="U49" s="131"/>
      <c r="V49" s="128"/>
      <c r="W49" s="128"/>
      <c r="X49" s="171"/>
      <c r="Y49" s="172" t="str">
        <f>+'forwards peso-dólar'!AB49</f>
        <v>BANCA DE INVERSIÓN BANCOLOMBIA S.A.                800235426</v>
      </c>
      <c r="Z49" s="6"/>
      <c r="AA49" s="20" t="s">
        <v>230</v>
      </c>
      <c r="AB49" s="128"/>
    </row>
    <row r="50" spans="1:28" ht="15.75" x14ac:dyDescent="0.25">
      <c r="A50" s="165"/>
      <c r="B50" s="151"/>
      <c r="C50" s="153"/>
      <c r="D50" s="153"/>
      <c r="E50" s="155"/>
      <c r="F50" s="166"/>
      <c r="G50" s="58"/>
      <c r="H50" s="166"/>
      <c r="I50" s="166"/>
      <c r="J50" s="58"/>
      <c r="K50" s="166"/>
      <c r="L50" s="153"/>
      <c r="M50" s="166"/>
      <c r="N50" s="156"/>
      <c r="O50" s="157"/>
      <c r="P50" s="167"/>
      <c r="Q50" s="158"/>
      <c r="R50" s="158"/>
      <c r="S50" s="158" t="s">
        <v>56</v>
      </c>
      <c r="T50" s="177"/>
      <c r="U50" s="131"/>
      <c r="V50" s="128"/>
      <c r="W50" s="128"/>
      <c r="X50" s="171"/>
      <c r="Y50" s="172" t="str">
        <f>+'forwards peso-dólar'!AB50</f>
        <v>F.C COLFONDOS               800198644</v>
      </c>
      <c r="Z50" s="6"/>
      <c r="AA50" s="20" t="s">
        <v>231</v>
      </c>
      <c r="AB50" s="128"/>
    </row>
    <row r="51" spans="1:28" ht="15.75" x14ac:dyDescent="0.25">
      <c r="A51" s="165"/>
      <c r="B51" s="151"/>
      <c r="C51" s="153"/>
      <c r="D51" s="153"/>
      <c r="E51" s="155"/>
      <c r="F51" s="166"/>
      <c r="G51" s="58"/>
      <c r="H51" s="166"/>
      <c r="I51" s="166"/>
      <c r="J51" s="58"/>
      <c r="K51" s="166"/>
      <c r="L51" s="153"/>
      <c r="M51" s="166"/>
      <c r="N51" s="156"/>
      <c r="O51" s="157"/>
      <c r="P51" s="167"/>
      <c r="Q51" s="158"/>
      <c r="R51" s="158"/>
      <c r="S51" s="158" t="s">
        <v>56</v>
      </c>
      <c r="T51" s="177"/>
      <c r="U51" s="131"/>
      <c r="V51" s="128"/>
      <c r="W51" s="128"/>
      <c r="X51" s="171"/>
      <c r="Y51" s="172" t="str">
        <f>+'forwards peso-dólar'!AB51</f>
        <v>F.C PORVENIR               800170043</v>
      </c>
      <c r="Z51" s="6"/>
      <c r="AA51" s="20" t="s">
        <v>232</v>
      </c>
      <c r="AB51" s="128"/>
    </row>
    <row r="52" spans="1:28" ht="15.75" x14ac:dyDescent="0.25">
      <c r="A52" s="165"/>
      <c r="B52" s="151"/>
      <c r="C52" s="153"/>
      <c r="D52" s="153"/>
      <c r="E52" s="155"/>
      <c r="F52" s="166"/>
      <c r="G52" s="58"/>
      <c r="H52" s="166"/>
      <c r="I52" s="166"/>
      <c r="J52" s="58"/>
      <c r="K52" s="166"/>
      <c r="L52" s="153"/>
      <c r="M52" s="166"/>
      <c r="N52" s="156"/>
      <c r="O52" s="157"/>
      <c r="P52" s="167"/>
      <c r="Q52" s="158"/>
      <c r="R52" s="158"/>
      <c r="S52" s="158" t="s">
        <v>56</v>
      </c>
      <c r="T52" s="177"/>
      <c r="U52" s="131"/>
      <c r="V52" s="128"/>
      <c r="W52" s="128"/>
      <c r="X52" s="171"/>
      <c r="Y52" s="172" t="str">
        <f>+'forwards peso-dólar'!AB52</f>
        <v>F.C PROTECCION               800170494</v>
      </c>
      <c r="Z52" s="6"/>
      <c r="AA52" s="20" t="s">
        <v>233</v>
      </c>
      <c r="AB52" s="128"/>
    </row>
    <row r="53" spans="1:28" ht="15.75" x14ac:dyDescent="0.25">
      <c r="A53" s="165"/>
      <c r="B53" s="151"/>
      <c r="C53" s="153"/>
      <c r="D53" s="153"/>
      <c r="E53" s="155"/>
      <c r="F53" s="166"/>
      <c r="G53" s="58"/>
      <c r="H53" s="166"/>
      <c r="I53" s="166"/>
      <c r="J53" s="58"/>
      <c r="K53" s="166"/>
      <c r="L53" s="153"/>
      <c r="M53" s="166"/>
      <c r="N53" s="156"/>
      <c r="O53" s="157"/>
      <c r="P53" s="167"/>
      <c r="Q53" s="158"/>
      <c r="R53" s="158"/>
      <c r="S53" s="158" t="s">
        <v>56</v>
      </c>
      <c r="T53" s="177"/>
      <c r="U53" s="131"/>
      <c r="V53" s="128"/>
      <c r="W53" s="128"/>
      <c r="X53" s="171"/>
      <c r="Y53" s="172" t="str">
        <f>+'forwards peso-dólar'!AB53</f>
        <v>F.C SKANDIA               800184549</v>
      </c>
      <c r="Z53" s="6"/>
      <c r="AA53" s="20" t="s">
        <v>234</v>
      </c>
      <c r="AB53" s="128"/>
    </row>
    <row r="54" spans="1:28" ht="15.75" x14ac:dyDescent="0.25">
      <c r="A54" s="165"/>
      <c r="B54" s="151"/>
      <c r="C54" s="153"/>
      <c r="D54" s="153"/>
      <c r="E54" s="155"/>
      <c r="F54" s="166"/>
      <c r="G54" s="58"/>
      <c r="H54" s="166"/>
      <c r="I54" s="166"/>
      <c r="J54" s="58"/>
      <c r="K54" s="166"/>
      <c r="L54" s="153"/>
      <c r="M54" s="166"/>
      <c r="N54" s="156"/>
      <c r="O54" s="157"/>
      <c r="P54" s="167"/>
      <c r="Q54" s="158"/>
      <c r="R54" s="158"/>
      <c r="S54" s="158" t="s">
        <v>56</v>
      </c>
      <c r="T54" s="177"/>
      <c r="U54" s="131"/>
      <c r="V54" s="128"/>
      <c r="W54" s="128"/>
      <c r="X54" s="171"/>
      <c r="Y54" s="172" t="str">
        <f>+'forwards peso-dólar'!AB54</f>
        <v>F.P.O COLFONDOS - CONSERVADOR               900391896</v>
      </c>
      <c r="Z54" s="6"/>
      <c r="AA54" s="20" t="s">
        <v>235</v>
      </c>
      <c r="AB54" s="128"/>
    </row>
    <row r="55" spans="1:28" ht="15.75" x14ac:dyDescent="0.25">
      <c r="A55" s="165"/>
      <c r="B55" s="151"/>
      <c r="C55" s="153"/>
      <c r="D55" s="153"/>
      <c r="E55" s="155"/>
      <c r="F55" s="166"/>
      <c r="G55" s="58"/>
      <c r="H55" s="166"/>
      <c r="I55" s="166"/>
      <c r="J55" s="58"/>
      <c r="K55" s="166"/>
      <c r="L55" s="153"/>
      <c r="M55" s="166"/>
      <c r="N55" s="156"/>
      <c r="O55" s="157"/>
      <c r="P55" s="167"/>
      <c r="Q55" s="158"/>
      <c r="R55" s="158"/>
      <c r="S55" s="158" t="s">
        <v>56</v>
      </c>
      <c r="T55" s="177"/>
      <c r="U55" s="131"/>
      <c r="V55" s="128"/>
      <c r="W55" s="128"/>
      <c r="X55" s="171"/>
      <c r="Y55" s="172" t="str">
        <f>+'forwards peso-dólar'!AB55</f>
        <v>F.P.O COLFONDOS - MAYOR RIESGO               900391900</v>
      </c>
      <c r="Z55" s="6"/>
      <c r="AA55" s="20" t="s">
        <v>236</v>
      </c>
      <c r="AB55" s="128"/>
    </row>
    <row r="56" spans="1:28" ht="15.75" x14ac:dyDescent="0.25">
      <c r="A56" s="165"/>
      <c r="B56" s="151"/>
      <c r="C56" s="153"/>
      <c r="D56" s="153"/>
      <c r="E56" s="155"/>
      <c r="F56" s="166"/>
      <c r="G56" s="58"/>
      <c r="H56" s="166"/>
      <c r="I56" s="166"/>
      <c r="J56" s="58"/>
      <c r="K56" s="166"/>
      <c r="L56" s="153"/>
      <c r="M56" s="166"/>
      <c r="N56" s="156"/>
      <c r="O56" s="157"/>
      <c r="P56" s="167"/>
      <c r="Q56" s="158"/>
      <c r="R56" s="158"/>
      <c r="S56" s="158" t="s">
        <v>56</v>
      </c>
      <c r="T56" s="177"/>
      <c r="U56" s="131"/>
      <c r="V56" s="128"/>
      <c r="W56" s="128"/>
      <c r="X56" s="171"/>
      <c r="Y56" s="172" t="str">
        <f>+'forwards peso-dólar'!AB56</f>
        <v>F.P.O COLFONDOS - MODERADO               800227940</v>
      </c>
      <c r="Z56" s="6"/>
      <c r="AA56" s="20" t="s">
        <v>237</v>
      </c>
      <c r="AB56" s="128"/>
    </row>
    <row r="57" spans="1:28" ht="15.75" x14ac:dyDescent="0.25">
      <c r="A57" s="165"/>
      <c r="B57" s="151"/>
      <c r="C57" s="153"/>
      <c r="D57" s="153"/>
      <c r="E57" s="155"/>
      <c r="F57" s="166"/>
      <c r="G57" s="58"/>
      <c r="H57" s="166"/>
      <c r="I57" s="166"/>
      <c r="J57" s="58"/>
      <c r="K57" s="166"/>
      <c r="L57" s="153"/>
      <c r="M57" s="166"/>
      <c r="N57" s="156"/>
      <c r="O57" s="157"/>
      <c r="P57" s="167"/>
      <c r="Q57" s="158"/>
      <c r="R57" s="158"/>
      <c r="S57" s="158" t="s">
        <v>56</v>
      </c>
      <c r="T57" s="177"/>
      <c r="U57" s="131"/>
      <c r="V57" s="128"/>
      <c r="W57" s="128"/>
      <c r="X57" s="171"/>
      <c r="Y57" s="172" t="str">
        <f>+'forwards peso-dólar'!AB57</f>
        <v>F.P.O COLFONDOS - RETIRO PROGRAMADO               900391901</v>
      </c>
      <c r="Z57" s="6"/>
      <c r="AA57" s="20" t="s">
        <v>238</v>
      </c>
      <c r="AB57" s="128"/>
    </row>
    <row r="58" spans="1:28" ht="15.75" x14ac:dyDescent="0.25">
      <c r="A58" s="165"/>
      <c r="B58" s="151"/>
      <c r="C58" s="153"/>
      <c r="D58" s="153"/>
      <c r="E58" s="155"/>
      <c r="F58" s="166"/>
      <c r="G58" s="58"/>
      <c r="H58" s="166"/>
      <c r="I58" s="166"/>
      <c r="J58" s="58"/>
      <c r="K58" s="166"/>
      <c r="L58" s="153"/>
      <c r="M58" s="166"/>
      <c r="N58" s="156"/>
      <c r="O58" s="157"/>
      <c r="P58" s="167"/>
      <c r="Q58" s="158"/>
      <c r="R58" s="158"/>
      <c r="S58" s="158" t="s">
        <v>56</v>
      </c>
      <c r="T58" s="177"/>
      <c r="U58" s="131"/>
      <c r="V58" s="128"/>
      <c r="W58" s="128"/>
      <c r="X58" s="171"/>
      <c r="Y58" s="172" t="str">
        <f>+'forwards peso-dólar'!AB58</f>
        <v>F.P.O PORVENIR - CONSERVADOR               900387519</v>
      </c>
      <c r="Z58" s="6"/>
      <c r="AA58" s="20" t="s">
        <v>239</v>
      </c>
      <c r="AB58" s="128"/>
    </row>
    <row r="59" spans="1:28" ht="15.75" x14ac:dyDescent="0.25">
      <c r="A59" s="165"/>
      <c r="B59" s="151"/>
      <c r="C59" s="153"/>
      <c r="D59" s="153"/>
      <c r="E59" s="155"/>
      <c r="F59" s="166"/>
      <c r="G59" s="58"/>
      <c r="H59" s="166"/>
      <c r="I59" s="166"/>
      <c r="J59" s="58"/>
      <c r="K59" s="166"/>
      <c r="L59" s="153"/>
      <c r="M59" s="166"/>
      <c r="N59" s="156"/>
      <c r="O59" s="157"/>
      <c r="P59" s="167"/>
      <c r="Q59" s="158"/>
      <c r="R59" s="158"/>
      <c r="S59" s="158" t="s">
        <v>56</v>
      </c>
      <c r="T59" s="177"/>
      <c r="U59" s="131"/>
      <c r="V59" s="128"/>
      <c r="W59" s="128"/>
      <c r="X59" s="171"/>
      <c r="Y59" s="172" t="str">
        <f>+'forwards peso-dólar'!AB59</f>
        <v>F.P.O PORVENIR - MAYOR RIESGO               900387526</v>
      </c>
      <c r="Z59" s="6"/>
      <c r="AA59" s="20" t="s">
        <v>240</v>
      </c>
      <c r="AB59" s="128"/>
    </row>
    <row r="60" spans="1:28" ht="15.75" x14ac:dyDescent="0.25">
      <c r="A60" s="165"/>
      <c r="B60" s="151"/>
      <c r="C60" s="153"/>
      <c r="D60" s="153"/>
      <c r="E60" s="155"/>
      <c r="F60" s="166"/>
      <c r="G60" s="58"/>
      <c r="H60" s="166"/>
      <c r="I60" s="166"/>
      <c r="J60" s="58"/>
      <c r="K60" s="166"/>
      <c r="L60" s="153"/>
      <c r="M60" s="166"/>
      <c r="N60" s="156"/>
      <c r="O60" s="157"/>
      <c r="P60" s="167"/>
      <c r="Q60" s="158"/>
      <c r="R60" s="158"/>
      <c r="S60" s="158" t="s">
        <v>56</v>
      </c>
      <c r="T60" s="177"/>
      <c r="U60" s="131"/>
      <c r="V60" s="128"/>
      <c r="W60" s="128"/>
      <c r="X60" s="171"/>
      <c r="Y60" s="172" t="str">
        <f>+'forwards peso-dólar'!AB60</f>
        <v>F.P.O PORVENIR - MODERADO               800224808</v>
      </c>
      <c r="Z60" s="6"/>
      <c r="AA60" s="20" t="s">
        <v>241</v>
      </c>
      <c r="AB60" s="128"/>
    </row>
    <row r="61" spans="1:28" ht="15.75" x14ac:dyDescent="0.25">
      <c r="A61" s="165"/>
      <c r="B61" s="151"/>
      <c r="C61" s="153"/>
      <c r="D61" s="153"/>
      <c r="E61" s="155"/>
      <c r="F61" s="166"/>
      <c r="G61" s="58"/>
      <c r="H61" s="166"/>
      <c r="I61" s="166"/>
      <c r="J61" s="58"/>
      <c r="K61" s="166"/>
      <c r="L61" s="153"/>
      <c r="M61" s="166"/>
      <c r="N61" s="156"/>
      <c r="O61" s="157"/>
      <c r="P61" s="167"/>
      <c r="Q61" s="158"/>
      <c r="R61" s="158"/>
      <c r="S61" s="158" t="s">
        <v>56</v>
      </c>
      <c r="T61" s="177"/>
      <c r="U61" s="131"/>
      <c r="V61" s="128"/>
      <c r="W61" s="128"/>
      <c r="X61" s="171"/>
      <c r="Y61" s="172" t="str">
        <f>+'forwards peso-dólar'!AB61</f>
        <v>F.P.O PORVENIR - RETIRO PROGRAMADO               900394960</v>
      </c>
      <c r="Z61" s="6"/>
      <c r="AA61" s="20" t="s">
        <v>242</v>
      </c>
      <c r="AB61" s="128"/>
    </row>
    <row r="62" spans="1:28" ht="15.75" x14ac:dyDescent="0.25">
      <c r="A62" s="165"/>
      <c r="B62" s="151"/>
      <c r="C62" s="153"/>
      <c r="D62" s="153"/>
      <c r="E62" s="155"/>
      <c r="F62" s="166"/>
      <c r="G62" s="58"/>
      <c r="H62" s="166"/>
      <c r="I62" s="166"/>
      <c r="J62" s="58"/>
      <c r="K62" s="166"/>
      <c r="L62" s="153"/>
      <c r="M62" s="166"/>
      <c r="N62" s="156"/>
      <c r="O62" s="157"/>
      <c r="P62" s="167"/>
      <c r="Q62" s="158"/>
      <c r="R62" s="158"/>
      <c r="S62" s="158" t="s">
        <v>56</v>
      </c>
      <c r="T62" s="177"/>
      <c r="U62" s="131"/>
      <c r="V62" s="128"/>
      <c r="W62" s="128"/>
      <c r="X62" s="171"/>
      <c r="Y62" s="172" t="str">
        <f>+'forwards peso-dólar'!AB62</f>
        <v>F.P.O PROTECCION - CONSERVADOR               900379759</v>
      </c>
      <c r="Z62" s="6"/>
      <c r="AA62" s="20" t="s">
        <v>243</v>
      </c>
      <c r="AB62" s="128"/>
    </row>
    <row r="63" spans="1:28" ht="15.75" x14ac:dyDescent="0.25">
      <c r="A63" s="165"/>
      <c r="B63" s="151"/>
      <c r="C63" s="153"/>
      <c r="D63" s="153"/>
      <c r="E63" s="155"/>
      <c r="F63" s="166"/>
      <c r="G63" s="58"/>
      <c r="H63" s="166"/>
      <c r="I63" s="166"/>
      <c r="J63" s="58"/>
      <c r="K63" s="166"/>
      <c r="L63" s="153"/>
      <c r="M63" s="166"/>
      <c r="N63" s="156"/>
      <c r="O63" s="157"/>
      <c r="P63" s="167"/>
      <c r="Q63" s="158"/>
      <c r="R63" s="158"/>
      <c r="S63" s="158" t="s">
        <v>56</v>
      </c>
      <c r="T63" s="177"/>
      <c r="U63" s="131"/>
      <c r="V63" s="128"/>
      <c r="W63" s="128"/>
      <c r="X63" s="171"/>
      <c r="Y63" s="172" t="str">
        <f>+'forwards peso-dólar'!AB63</f>
        <v>F.P.O PROTECCION - MAYOR RIESGO               900379896</v>
      </c>
      <c r="Z63" s="6"/>
      <c r="AA63" s="20" t="s">
        <v>244</v>
      </c>
      <c r="AB63" s="128"/>
    </row>
    <row r="64" spans="1:28" ht="15.75" x14ac:dyDescent="0.25">
      <c r="A64" s="165"/>
      <c r="B64" s="151"/>
      <c r="C64" s="153"/>
      <c r="D64" s="153"/>
      <c r="E64" s="155"/>
      <c r="F64" s="166"/>
      <c r="G64" s="58"/>
      <c r="H64" s="166"/>
      <c r="I64" s="166"/>
      <c r="J64" s="58"/>
      <c r="K64" s="166"/>
      <c r="L64" s="153"/>
      <c r="M64" s="166"/>
      <c r="N64" s="156"/>
      <c r="O64" s="157"/>
      <c r="P64" s="167"/>
      <c r="Q64" s="158"/>
      <c r="R64" s="158"/>
      <c r="S64" s="158" t="s">
        <v>56</v>
      </c>
      <c r="T64" s="177"/>
      <c r="U64" s="131"/>
      <c r="V64" s="128"/>
      <c r="W64" s="128"/>
      <c r="X64" s="171"/>
      <c r="Y64" s="172" t="str">
        <f>+'forwards peso-dólar'!AB64</f>
        <v>F.P.O PROTECCION - MODERADO               800229739</v>
      </c>
      <c r="Z64" s="6"/>
      <c r="AA64" s="20" t="s">
        <v>245</v>
      </c>
      <c r="AB64" s="128"/>
    </row>
    <row r="65" spans="1:28" ht="15.75" x14ac:dyDescent="0.25">
      <c r="A65" s="165"/>
      <c r="B65" s="151"/>
      <c r="C65" s="153"/>
      <c r="D65" s="153"/>
      <c r="E65" s="155"/>
      <c r="F65" s="166"/>
      <c r="G65" s="58"/>
      <c r="H65" s="166"/>
      <c r="I65" s="166"/>
      <c r="J65" s="58"/>
      <c r="K65" s="166"/>
      <c r="L65" s="153"/>
      <c r="M65" s="166"/>
      <c r="N65" s="156"/>
      <c r="O65" s="157"/>
      <c r="P65" s="167"/>
      <c r="Q65" s="158"/>
      <c r="R65" s="158"/>
      <c r="S65" s="158" t="s">
        <v>56</v>
      </c>
      <c r="T65" s="177"/>
      <c r="U65" s="131"/>
      <c r="V65" s="128"/>
      <c r="W65" s="128"/>
      <c r="X65" s="171"/>
      <c r="Y65" s="172" t="str">
        <f>+'forwards peso-dólar'!AB65</f>
        <v>F.P.O PROTECCION - RETIRO PROGRAMADO               900379921</v>
      </c>
      <c r="Z65" s="6"/>
      <c r="AA65" s="20" t="s">
        <v>246</v>
      </c>
      <c r="AB65" s="128"/>
    </row>
    <row r="66" spans="1:28" ht="15.75" x14ac:dyDescent="0.25">
      <c r="A66" s="165"/>
      <c r="B66" s="151"/>
      <c r="C66" s="153"/>
      <c r="D66" s="153"/>
      <c r="E66" s="155"/>
      <c r="F66" s="166"/>
      <c r="G66" s="58"/>
      <c r="H66" s="166"/>
      <c r="I66" s="166"/>
      <c r="J66" s="58"/>
      <c r="K66" s="166"/>
      <c r="L66" s="153"/>
      <c r="M66" s="166"/>
      <c r="N66" s="156"/>
      <c r="O66" s="157"/>
      <c r="P66" s="167"/>
      <c r="Q66" s="158"/>
      <c r="R66" s="158"/>
      <c r="S66" s="158" t="s">
        <v>56</v>
      </c>
      <c r="T66" s="177"/>
      <c r="U66" s="131"/>
      <c r="V66" s="128"/>
      <c r="W66" s="128"/>
      <c r="X66" s="171"/>
      <c r="Y66" s="172" t="str">
        <f>+'forwards peso-dólar'!AB66</f>
        <v>F.P.O SKANDIA - ALTERNATIVO               830125132</v>
      </c>
      <c r="Z66" s="6"/>
      <c r="AA66" s="20" t="s">
        <v>247</v>
      </c>
      <c r="AB66" s="128"/>
    </row>
    <row r="67" spans="1:28" ht="15.75" x14ac:dyDescent="0.25">
      <c r="A67" s="165"/>
      <c r="B67" s="151"/>
      <c r="C67" s="153"/>
      <c r="D67" s="153"/>
      <c r="E67" s="155"/>
      <c r="F67" s="166"/>
      <c r="G67" s="58"/>
      <c r="H67" s="166"/>
      <c r="I67" s="166"/>
      <c r="J67" s="58"/>
      <c r="K67" s="166"/>
      <c r="L67" s="153"/>
      <c r="M67" s="166"/>
      <c r="N67" s="156"/>
      <c r="O67" s="157"/>
      <c r="P67" s="167"/>
      <c r="Q67" s="158"/>
      <c r="R67" s="158"/>
      <c r="S67" s="158" t="s">
        <v>56</v>
      </c>
      <c r="T67" s="177"/>
      <c r="U67" s="131"/>
      <c r="V67" s="128"/>
      <c r="W67" s="128"/>
      <c r="X67" s="171"/>
      <c r="Y67" s="172" t="str">
        <f>+'forwards peso-dólar'!AB67</f>
        <v>F.P.O SKANDIA - CONSERVADOR               900382681</v>
      </c>
      <c r="Z67" s="6"/>
      <c r="AA67" s="20" t="s">
        <v>248</v>
      </c>
      <c r="AB67" s="128"/>
    </row>
    <row r="68" spans="1:28" ht="15.75" x14ac:dyDescent="0.25">
      <c r="A68" s="165"/>
      <c r="B68" s="151"/>
      <c r="C68" s="153"/>
      <c r="D68" s="153"/>
      <c r="E68" s="155"/>
      <c r="F68" s="166"/>
      <c r="G68" s="58"/>
      <c r="H68" s="166"/>
      <c r="I68" s="166"/>
      <c r="J68" s="58"/>
      <c r="K68" s="166"/>
      <c r="L68" s="153"/>
      <c r="M68" s="166"/>
      <c r="N68" s="156"/>
      <c r="O68" s="157"/>
      <c r="P68" s="167"/>
      <c r="Q68" s="158"/>
      <c r="R68" s="158"/>
      <c r="S68" s="158" t="s">
        <v>56</v>
      </c>
      <c r="T68" s="177"/>
      <c r="U68" s="131"/>
      <c r="V68" s="128"/>
      <c r="W68" s="128"/>
      <c r="X68" s="171"/>
      <c r="Y68" s="172" t="str">
        <f>+'forwards peso-dólar'!AB68</f>
        <v>F.P.O SKANDIA - MAYOR RIESGO               900382690</v>
      </c>
      <c r="Z68" s="6"/>
      <c r="AA68" s="20" t="s">
        <v>249</v>
      </c>
      <c r="AB68" s="128"/>
    </row>
    <row r="69" spans="1:28" ht="15.75" x14ac:dyDescent="0.25">
      <c r="A69" s="165"/>
      <c r="B69" s="151"/>
      <c r="C69" s="153"/>
      <c r="D69" s="153"/>
      <c r="E69" s="155"/>
      <c r="F69" s="166"/>
      <c r="G69" s="58"/>
      <c r="H69" s="166"/>
      <c r="I69" s="166"/>
      <c r="J69" s="58"/>
      <c r="K69" s="166"/>
      <c r="L69" s="153"/>
      <c r="M69" s="166"/>
      <c r="N69" s="156"/>
      <c r="O69" s="157"/>
      <c r="P69" s="167"/>
      <c r="Q69" s="158"/>
      <c r="R69" s="158"/>
      <c r="S69" s="158" t="s">
        <v>56</v>
      </c>
      <c r="T69" s="177"/>
      <c r="U69" s="131"/>
      <c r="V69" s="128"/>
      <c r="W69" s="128"/>
      <c r="X69" s="171"/>
      <c r="Y69" s="172" t="str">
        <f>+'forwards peso-dólar'!AB69</f>
        <v>F.P.O SKANDIA - MODERADO               800253055</v>
      </c>
      <c r="Z69" s="6"/>
      <c r="AA69" s="20" t="s">
        <v>250</v>
      </c>
      <c r="AB69" s="128"/>
    </row>
    <row r="70" spans="1:28" ht="15.75" x14ac:dyDescent="0.25">
      <c r="A70" s="165"/>
      <c r="B70" s="151"/>
      <c r="C70" s="153"/>
      <c r="D70" s="153"/>
      <c r="E70" s="155"/>
      <c r="F70" s="166"/>
      <c r="G70" s="58"/>
      <c r="H70" s="166"/>
      <c r="I70" s="166"/>
      <c r="J70" s="58"/>
      <c r="K70" s="166"/>
      <c r="L70" s="153"/>
      <c r="M70" s="166"/>
      <c r="N70" s="156"/>
      <c r="O70" s="157"/>
      <c r="P70" s="167"/>
      <c r="Q70" s="158"/>
      <c r="R70" s="158"/>
      <c r="S70" s="158" t="s">
        <v>56</v>
      </c>
      <c r="T70" s="177"/>
      <c r="U70" s="131"/>
      <c r="V70" s="128"/>
      <c r="W70" s="128"/>
      <c r="X70" s="171"/>
      <c r="Y70" s="172" t="str">
        <f>+'forwards peso-dólar'!AB70</f>
        <v>F.P.O SKANDIA - RETIRO PROGRAMADO               900382695</v>
      </c>
      <c r="Z70" s="6"/>
      <c r="AA70" s="20" t="s">
        <v>251</v>
      </c>
      <c r="AB70" s="128"/>
    </row>
    <row r="71" spans="1:28" ht="15.75" x14ac:dyDescent="0.25">
      <c r="A71" s="165"/>
      <c r="B71" s="151"/>
      <c r="C71" s="153"/>
      <c r="D71" s="153"/>
      <c r="E71" s="155"/>
      <c r="F71" s="166"/>
      <c r="G71" s="58"/>
      <c r="H71" s="166"/>
      <c r="I71" s="166"/>
      <c r="J71" s="58"/>
      <c r="K71" s="166"/>
      <c r="L71" s="153"/>
      <c r="M71" s="166"/>
      <c r="N71" s="156"/>
      <c r="O71" s="157"/>
      <c r="P71" s="167"/>
      <c r="Q71" s="158"/>
      <c r="R71" s="158"/>
      <c r="S71" s="158" t="s">
        <v>56</v>
      </c>
      <c r="T71" s="177"/>
      <c r="U71" s="131"/>
      <c r="V71" s="128"/>
      <c r="W71" s="128"/>
      <c r="X71" s="171"/>
      <c r="Y71" s="172" t="str">
        <f>+'forwards peso-dólar'!AB71</f>
        <v>F.P.V COLFONDOS               830070784</v>
      </c>
      <c r="Z71" s="6"/>
      <c r="AA71" s="20" t="s">
        <v>252</v>
      </c>
      <c r="AB71" s="128"/>
    </row>
    <row r="72" spans="1:28" ht="15.75" x14ac:dyDescent="0.25">
      <c r="A72" s="165"/>
      <c r="B72" s="151"/>
      <c r="C72" s="153"/>
      <c r="D72" s="153"/>
      <c r="E72" s="155"/>
      <c r="F72" s="166"/>
      <c r="G72" s="58"/>
      <c r="H72" s="166"/>
      <c r="I72" s="166"/>
      <c r="J72" s="58"/>
      <c r="K72" s="166"/>
      <c r="L72" s="153"/>
      <c r="M72" s="166"/>
      <c r="N72" s="156"/>
      <c r="O72" s="157"/>
      <c r="P72" s="167"/>
      <c r="Q72" s="158"/>
      <c r="R72" s="158"/>
      <c r="S72" s="158" t="s">
        <v>56</v>
      </c>
      <c r="T72" s="177"/>
      <c r="U72" s="131"/>
      <c r="V72" s="128"/>
      <c r="W72" s="128"/>
      <c r="X72" s="171"/>
      <c r="Y72" s="172" t="str">
        <f>+'forwards peso-dólar'!AB72</f>
        <v>F.P.V. PORVENIR               830006270</v>
      </c>
      <c r="Z72" s="6"/>
      <c r="AA72" s="20" t="s">
        <v>253</v>
      </c>
      <c r="AB72" s="128"/>
    </row>
    <row r="73" spans="1:28" ht="16.5" thickBot="1" x14ac:dyDescent="0.3">
      <c r="A73" s="165"/>
      <c r="B73" s="151"/>
      <c r="C73" s="153"/>
      <c r="D73" s="153"/>
      <c r="E73" s="155"/>
      <c r="F73" s="166"/>
      <c r="G73" s="58"/>
      <c r="H73" s="166"/>
      <c r="I73" s="166"/>
      <c r="J73" s="58"/>
      <c r="K73" s="166"/>
      <c r="L73" s="153"/>
      <c r="M73" s="166"/>
      <c r="N73" s="156"/>
      <c r="O73" s="157"/>
      <c r="P73" s="167"/>
      <c r="Q73" s="158"/>
      <c r="R73" s="158"/>
      <c r="S73" s="158" t="s">
        <v>56</v>
      </c>
      <c r="T73" s="177"/>
      <c r="U73" s="131"/>
      <c r="V73" s="128"/>
      <c r="W73" s="128"/>
      <c r="X73" s="171"/>
      <c r="Y73" s="172" t="str">
        <f>+'forwards peso-dólar'!AB73</f>
        <v>F.P.V. PROTECCION               800198281</v>
      </c>
      <c r="Z73" s="6"/>
      <c r="AA73" s="63" t="s">
        <v>254</v>
      </c>
      <c r="AB73" s="128"/>
    </row>
    <row r="74" spans="1:28" ht="15.75" x14ac:dyDescent="0.25">
      <c r="A74" s="165"/>
      <c r="B74" s="151"/>
      <c r="C74" s="153"/>
      <c r="D74" s="153"/>
      <c r="E74" s="155"/>
      <c r="F74" s="166"/>
      <c r="G74" s="58"/>
      <c r="H74" s="166"/>
      <c r="I74" s="166"/>
      <c r="J74" s="58"/>
      <c r="K74" s="166"/>
      <c r="L74" s="153"/>
      <c r="M74" s="166"/>
      <c r="N74" s="156"/>
      <c r="O74" s="157"/>
      <c r="P74" s="167"/>
      <c r="Q74" s="158"/>
      <c r="R74" s="158"/>
      <c r="S74" s="158" t="s">
        <v>56</v>
      </c>
      <c r="T74" s="177"/>
      <c r="U74" s="131"/>
      <c r="V74" s="128"/>
      <c r="W74" s="128"/>
      <c r="X74" s="171"/>
      <c r="Y74" s="172" t="str">
        <f>+'forwards peso-dólar'!AB74</f>
        <v>F.P.V. SKANDIA               830038085</v>
      </c>
      <c r="Z74" s="6"/>
      <c r="AA74" s="128"/>
      <c r="AB74" s="128"/>
    </row>
    <row r="75" spans="1:28" ht="15.75" x14ac:dyDescent="0.25">
      <c r="A75" s="165"/>
      <c r="B75" s="151"/>
      <c r="C75" s="153"/>
      <c r="D75" s="153"/>
      <c r="E75" s="155"/>
      <c r="F75" s="166"/>
      <c r="G75" s="58"/>
      <c r="H75" s="166"/>
      <c r="I75" s="166"/>
      <c r="J75" s="58"/>
      <c r="K75" s="166"/>
      <c r="L75" s="153"/>
      <c r="M75" s="166"/>
      <c r="N75" s="156"/>
      <c r="O75" s="157"/>
      <c r="P75" s="167"/>
      <c r="Q75" s="158"/>
      <c r="R75" s="158"/>
      <c r="S75" s="158" t="s">
        <v>56</v>
      </c>
      <c r="T75" s="177"/>
      <c r="U75" s="131"/>
      <c r="V75" s="128"/>
      <c r="W75" s="128"/>
      <c r="X75" s="171"/>
      <c r="Y75" s="172" t="str">
        <f>+'forwards peso-dólar'!AB75</f>
        <v>SOCIEDAD ADMINISTRADORA DE FONDOS DE PENSIONES Y CESANTÍAS PORVENIR S.A.               800144331</v>
      </c>
      <c r="Z75" s="6"/>
      <c r="AA75" s="128"/>
      <c r="AB75" s="128"/>
    </row>
    <row r="76" spans="1:28" ht="15.75" x14ac:dyDescent="0.25">
      <c r="A76" s="165"/>
      <c r="B76" s="151"/>
      <c r="C76" s="153"/>
      <c r="D76" s="153"/>
      <c r="E76" s="155"/>
      <c r="F76" s="166"/>
      <c r="G76" s="58"/>
      <c r="H76" s="166"/>
      <c r="I76" s="166"/>
      <c r="J76" s="58"/>
      <c r="K76" s="166"/>
      <c r="L76" s="153"/>
      <c r="M76" s="166"/>
      <c r="N76" s="156"/>
      <c r="O76" s="157"/>
      <c r="P76" s="167"/>
      <c r="Q76" s="158"/>
      <c r="R76" s="158"/>
      <c r="S76" s="158" t="s">
        <v>56</v>
      </c>
      <c r="T76" s="177"/>
      <c r="U76" s="131"/>
      <c r="V76" s="128"/>
      <c r="W76" s="128"/>
      <c r="X76" s="128"/>
      <c r="Y76" s="172" t="str">
        <f>+'forwards peso-dólar'!AB76</f>
        <v>GLOBAL SECURITIES S.A.               800189604</v>
      </c>
      <c r="Z76" s="6"/>
      <c r="AA76" s="128"/>
      <c r="AB76" s="128"/>
    </row>
    <row r="77" spans="1:28" ht="15.75" x14ac:dyDescent="0.25">
      <c r="A77" s="165"/>
      <c r="B77" s="151"/>
      <c r="C77" s="153"/>
      <c r="D77" s="153"/>
      <c r="E77" s="155"/>
      <c r="F77" s="166"/>
      <c r="G77" s="58"/>
      <c r="H77" s="166"/>
      <c r="I77" s="166"/>
      <c r="J77" s="58"/>
      <c r="K77" s="166"/>
      <c r="L77" s="153"/>
      <c r="M77" s="166"/>
      <c r="N77" s="156"/>
      <c r="O77" s="157"/>
      <c r="P77" s="167"/>
      <c r="Q77" s="158"/>
      <c r="R77" s="158"/>
      <c r="S77" s="158" t="s">
        <v>56</v>
      </c>
      <c r="T77" s="177"/>
      <c r="U77" s="131"/>
      <c r="V77" s="128"/>
      <c r="W77" s="128"/>
      <c r="X77" s="128"/>
      <c r="Y77" s="172" t="str">
        <f>+'forwards peso-dólar'!AB77</f>
        <v>BANCO MUNDO MUJER S.A.               900768933</v>
      </c>
      <c r="Z77" s="6"/>
      <c r="AA77" s="128"/>
      <c r="AB77" s="128"/>
    </row>
    <row r="78" spans="1:28" ht="15.75" x14ac:dyDescent="0.25">
      <c r="A78" s="165"/>
      <c r="B78" s="151"/>
      <c r="C78" s="153"/>
      <c r="D78" s="153"/>
      <c r="E78" s="155"/>
      <c r="F78" s="166"/>
      <c r="G78" s="58"/>
      <c r="H78" s="166"/>
      <c r="I78" s="166"/>
      <c r="J78" s="58"/>
      <c r="K78" s="166"/>
      <c r="L78" s="153"/>
      <c r="M78" s="166"/>
      <c r="N78" s="156"/>
      <c r="O78" s="157"/>
      <c r="P78" s="167"/>
      <c r="Q78" s="158"/>
      <c r="R78" s="158"/>
      <c r="S78" s="158" t="s">
        <v>56</v>
      </c>
      <c r="T78" s="177"/>
      <c r="U78" s="131"/>
      <c r="V78" s="128"/>
      <c r="W78" s="128"/>
      <c r="X78" s="128"/>
      <c r="Y78" s="172" t="str">
        <f>+'forwards peso-dólar'!AB78</f>
        <v>GRUPO DE INVERSIONES SURAMERICANA S.A.               811012271</v>
      </c>
      <c r="Z78" s="6"/>
      <c r="AA78" s="128"/>
      <c r="AB78" s="128"/>
    </row>
    <row r="79" spans="1:28" ht="15.75" x14ac:dyDescent="0.25">
      <c r="A79" s="165"/>
      <c r="B79" s="151"/>
      <c r="C79" s="153"/>
      <c r="D79" s="153"/>
      <c r="E79" s="155"/>
      <c r="F79" s="166"/>
      <c r="G79" s="58"/>
      <c r="H79" s="166"/>
      <c r="I79" s="166"/>
      <c r="J79" s="58"/>
      <c r="K79" s="166"/>
      <c r="L79" s="153"/>
      <c r="M79" s="166"/>
      <c r="N79" s="156"/>
      <c r="O79" s="157"/>
      <c r="P79" s="167"/>
      <c r="Q79" s="158"/>
      <c r="R79" s="158"/>
      <c r="S79" s="158" t="s">
        <v>56</v>
      </c>
      <c r="T79" s="177"/>
      <c r="U79" s="131"/>
      <c r="V79" s="128"/>
      <c r="W79" s="128"/>
      <c r="X79" s="128"/>
      <c r="Y79" s="172" t="str">
        <f>+'forwards peso-dólar'!AB79</f>
        <v>FONDO DE GARANTIAS DE INSTITUCIONES FINANCIERAS - FOGAFIN                860530751</v>
      </c>
      <c r="Z79" s="6"/>
      <c r="AA79" s="128"/>
      <c r="AB79" s="128"/>
    </row>
    <row r="80" spans="1:28" ht="15.75" x14ac:dyDescent="0.25">
      <c r="A80" s="165"/>
      <c r="B80" s="151"/>
      <c r="C80" s="153"/>
      <c r="D80" s="153"/>
      <c r="E80" s="155"/>
      <c r="F80" s="166"/>
      <c r="G80" s="58"/>
      <c r="H80" s="166"/>
      <c r="I80" s="166"/>
      <c r="J80" s="58"/>
      <c r="K80" s="166"/>
      <c r="L80" s="153"/>
      <c r="M80" s="166"/>
      <c r="N80" s="156"/>
      <c r="O80" s="157"/>
      <c r="P80" s="167"/>
      <c r="Q80" s="158"/>
      <c r="R80" s="158"/>
      <c r="S80" s="158" t="s">
        <v>56</v>
      </c>
      <c r="T80" s="177"/>
      <c r="U80" s="131"/>
      <c r="V80" s="128"/>
      <c r="W80" s="128"/>
      <c r="X80" s="128"/>
      <c r="Y80" s="172" t="str">
        <f>+'forwards peso-dólar'!AB80</f>
        <v>TESORERIA GENERAL DE LA NACION               899999090</v>
      </c>
      <c r="Z80" s="6"/>
      <c r="AA80" s="128"/>
      <c r="AB80" s="128"/>
    </row>
    <row r="81" spans="1:28" ht="15.75" x14ac:dyDescent="0.25">
      <c r="A81" s="165"/>
      <c r="B81" s="151"/>
      <c r="C81" s="153"/>
      <c r="D81" s="153"/>
      <c r="E81" s="155"/>
      <c r="F81" s="166"/>
      <c r="G81" s="58"/>
      <c r="H81" s="166"/>
      <c r="I81" s="166"/>
      <c r="J81" s="58"/>
      <c r="K81" s="166"/>
      <c r="L81" s="153"/>
      <c r="M81" s="166"/>
      <c r="N81" s="156"/>
      <c r="O81" s="157"/>
      <c r="P81" s="167"/>
      <c r="Q81" s="158"/>
      <c r="R81" s="158"/>
      <c r="S81" s="158" t="s">
        <v>56</v>
      </c>
      <c r="T81" s="177"/>
      <c r="U81" s="131"/>
      <c r="V81" s="128"/>
      <c r="W81" s="128"/>
      <c r="X81" s="128"/>
      <c r="Y81" s="172" t="str">
        <f>+'forwards peso-dólar'!AB81</f>
        <v>PORVENIR PASIVOS PENSIONALES               900095612</v>
      </c>
      <c r="Z81" s="6"/>
      <c r="AA81" s="128"/>
      <c r="AB81" s="128"/>
    </row>
    <row r="82" spans="1:28" ht="15.75" x14ac:dyDescent="0.25">
      <c r="A82" s="165"/>
      <c r="B82" s="151"/>
      <c r="C82" s="153"/>
      <c r="D82" s="153"/>
      <c r="E82" s="155"/>
      <c r="F82" s="166"/>
      <c r="G82" s="58"/>
      <c r="H82" s="166"/>
      <c r="I82" s="166"/>
      <c r="J82" s="58"/>
      <c r="K82" s="166"/>
      <c r="L82" s="153"/>
      <c r="M82" s="166"/>
      <c r="N82" s="156"/>
      <c r="O82" s="157"/>
      <c r="P82" s="167"/>
      <c r="Q82" s="158"/>
      <c r="R82" s="158"/>
      <c r="S82" s="158" t="s">
        <v>56</v>
      </c>
      <c r="T82" s="177"/>
      <c r="U82" s="131"/>
      <c r="V82" s="128"/>
      <c r="W82" s="128"/>
      <c r="X82" s="128"/>
      <c r="Y82" s="172" t="str">
        <f>+'forwards peso-dólar'!AB82</f>
        <v>SEGUROS DE VIDA SURAMERICANA S.A               890903790</v>
      </c>
      <c r="Z82" s="6"/>
      <c r="AA82" s="128"/>
      <c r="AB82" s="128"/>
    </row>
    <row r="83" spans="1:28" ht="15.75" x14ac:dyDescent="0.25">
      <c r="A83" s="165"/>
      <c r="B83" s="151"/>
      <c r="C83" s="153"/>
      <c r="D83" s="153"/>
      <c r="E83" s="155"/>
      <c r="F83" s="166"/>
      <c r="G83" s="58"/>
      <c r="H83" s="166"/>
      <c r="I83" s="166"/>
      <c r="J83" s="58"/>
      <c r="K83" s="166"/>
      <c r="L83" s="153"/>
      <c r="M83" s="166"/>
      <c r="N83" s="156"/>
      <c r="O83" s="157"/>
      <c r="P83" s="167"/>
      <c r="Q83" s="158"/>
      <c r="R83" s="158"/>
      <c r="S83" s="158" t="s">
        <v>56</v>
      </c>
      <c r="T83" s="177"/>
      <c r="U83" s="131"/>
      <c r="V83" s="128"/>
      <c r="W83" s="128"/>
      <c r="X83" s="128"/>
      <c r="Y83" s="172" t="str">
        <f>+'forwards peso-dólar'!AB83</f>
        <v>SEGUROS BOLÍVAR S.A.               860002503</v>
      </c>
      <c r="Z83" s="6"/>
      <c r="AA83" s="128"/>
      <c r="AB83" s="128"/>
    </row>
    <row r="84" spans="1:28" ht="16.5" thickBot="1" x14ac:dyDescent="0.3">
      <c r="A84" s="165"/>
      <c r="B84" s="151"/>
      <c r="C84" s="153"/>
      <c r="D84" s="153"/>
      <c r="E84" s="155"/>
      <c r="F84" s="166"/>
      <c r="G84" s="58"/>
      <c r="H84" s="166"/>
      <c r="I84" s="166"/>
      <c r="J84" s="58"/>
      <c r="K84" s="166"/>
      <c r="L84" s="153"/>
      <c r="M84" s="166"/>
      <c r="N84" s="156"/>
      <c r="O84" s="157"/>
      <c r="P84" s="167"/>
      <c r="Q84" s="158"/>
      <c r="R84" s="158"/>
      <c r="S84" s="158" t="s">
        <v>56</v>
      </c>
      <c r="T84" s="177"/>
      <c r="U84" s="131"/>
      <c r="V84" s="128"/>
      <c r="W84" s="128"/>
      <c r="X84" s="128"/>
      <c r="Y84" s="183" t="str">
        <f>+'forwards peso-dólar'!AB84</f>
        <v>CÁMARA DE RIESGO CENTRAL DE CONTRAPARTE DE COLOMBIA S.A.               900182389</v>
      </c>
      <c r="Z84" s="6"/>
      <c r="AA84" s="128"/>
      <c r="AB84" s="128"/>
    </row>
    <row r="85" spans="1:28" ht="15.75" x14ac:dyDescent="0.25">
      <c r="A85" s="165"/>
      <c r="B85" s="151"/>
      <c r="C85" s="153"/>
      <c r="D85" s="153"/>
      <c r="E85" s="155"/>
      <c r="F85" s="166"/>
      <c r="G85" s="58"/>
      <c r="H85" s="166"/>
      <c r="I85" s="166"/>
      <c r="J85" s="58"/>
      <c r="K85" s="166"/>
      <c r="L85" s="153"/>
      <c r="M85" s="166"/>
      <c r="N85" s="156"/>
      <c r="O85" s="157"/>
      <c r="P85" s="167"/>
      <c r="Q85" s="158"/>
      <c r="R85" s="158"/>
      <c r="S85" s="158" t="s">
        <v>56</v>
      </c>
      <c r="T85" s="177"/>
      <c r="U85" s="131"/>
      <c r="V85" s="128"/>
      <c r="W85" s="128"/>
      <c r="X85" s="128"/>
      <c r="Z85" s="6"/>
      <c r="AA85" s="128"/>
      <c r="AB85" s="128"/>
    </row>
    <row r="86" spans="1:28" ht="15.75" x14ac:dyDescent="0.25">
      <c r="A86" s="165"/>
      <c r="B86" s="151"/>
      <c r="C86" s="153"/>
      <c r="D86" s="153"/>
      <c r="E86" s="155"/>
      <c r="F86" s="166"/>
      <c r="G86" s="58"/>
      <c r="H86" s="166"/>
      <c r="I86" s="166"/>
      <c r="J86" s="58"/>
      <c r="K86" s="166"/>
      <c r="L86" s="153"/>
      <c r="M86" s="166"/>
      <c r="N86" s="156"/>
      <c r="O86" s="157"/>
      <c r="P86" s="167"/>
      <c r="Q86" s="158"/>
      <c r="R86" s="158"/>
      <c r="S86" s="158" t="s">
        <v>56</v>
      </c>
      <c r="T86" s="177"/>
      <c r="U86" s="131"/>
      <c r="V86" s="128"/>
      <c r="W86" s="128"/>
      <c r="X86" s="128"/>
      <c r="Z86" s="6"/>
      <c r="AA86" s="128"/>
      <c r="AB86" s="128"/>
    </row>
    <row r="87" spans="1:28" ht="15.75" x14ac:dyDescent="0.25">
      <c r="A87" s="165"/>
      <c r="B87" s="151"/>
      <c r="C87" s="153"/>
      <c r="D87" s="153"/>
      <c r="E87" s="155"/>
      <c r="F87" s="166"/>
      <c r="G87" s="58"/>
      <c r="H87" s="166"/>
      <c r="I87" s="166"/>
      <c r="J87" s="58"/>
      <c r="K87" s="166"/>
      <c r="L87" s="153"/>
      <c r="M87" s="166"/>
      <c r="N87" s="156"/>
      <c r="O87" s="157"/>
      <c r="P87" s="167"/>
      <c r="Q87" s="158"/>
      <c r="R87" s="158"/>
      <c r="S87" s="158" t="s">
        <v>56</v>
      </c>
      <c r="T87" s="177"/>
      <c r="U87" s="131"/>
      <c r="V87" s="128"/>
      <c r="W87" s="128"/>
      <c r="X87" s="128"/>
      <c r="Y87" s="128"/>
      <c r="Z87" s="6"/>
      <c r="AA87" s="128"/>
      <c r="AB87" s="128"/>
    </row>
    <row r="88" spans="1:28" ht="15.75" x14ac:dyDescent="0.25">
      <c r="A88" s="165"/>
      <c r="B88" s="151"/>
      <c r="C88" s="153"/>
      <c r="D88" s="153"/>
      <c r="E88" s="155"/>
      <c r="F88" s="166"/>
      <c r="G88" s="58"/>
      <c r="H88" s="166"/>
      <c r="I88" s="166"/>
      <c r="J88" s="58"/>
      <c r="K88" s="166"/>
      <c r="L88" s="153"/>
      <c r="M88" s="166"/>
      <c r="N88" s="156"/>
      <c r="O88" s="157"/>
      <c r="P88" s="167"/>
      <c r="Q88" s="158"/>
      <c r="R88" s="158"/>
      <c r="S88" s="158" t="s">
        <v>56</v>
      </c>
      <c r="T88" s="177"/>
      <c r="U88" s="131"/>
      <c r="V88" s="128"/>
      <c r="W88" s="128"/>
      <c r="X88" s="128"/>
      <c r="Y88" s="128"/>
      <c r="Z88" s="6"/>
      <c r="AA88" s="128"/>
      <c r="AB88" s="128"/>
    </row>
    <row r="89" spans="1:28" ht="15.75" x14ac:dyDescent="0.25">
      <c r="A89" s="165"/>
      <c r="B89" s="151"/>
      <c r="C89" s="153"/>
      <c r="D89" s="153"/>
      <c r="E89" s="155"/>
      <c r="F89" s="166"/>
      <c r="G89" s="58"/>
      <c r="H89" s="166"/>
      <c r="I89" s="166"/>
      <c r="J89" s="58"/>
      <c r="K89" s="166"/>
      <c r="L89" s="153"/>
      <c r="M89" s="166"/>
      <c r="N89" s="156"/>
      <c r="O89" s="157"/>
      <c r="P89" s="167"/>
      <c r="Q89" s="158"/>
      <c r="R89" s="158"/>
      <c r="S89" s="158" t="s">
        <v>56</v>
      </c>
      <c r="T89" s="177"/>
      <c r="U89" s="131"/>
      <c r="V89" s="128"/>
      <c r="W89" s="128"/>
      <c r="X89" s="128"/>
      <c r="Y89" s="128"/>
      <c r="Z89" s="6"/>
      <c r="AA89" s="128"/>
      <c r="AB89" s="128"/>
    </row>
    <row r="90" spans="1:28" ht="15.75" x14ac:dyDescent="0.25">
      <c r="A90" s="165"/>
      <c r="B90" s="151"/>
      <c r="C90" s="153"/>
      <c r="D90" s="153"/>
      <c r="E90" s="155"/>
      <c r="F90" s="166"/>
      <c r="G90" s="58"/>
      <c r="H90" s="166"/>
      <c r="I90" s="166"/>
      <c r="J90" s="58"/>
      <c r="K90" s="166"/>
      <c r="L90" s="153"/>
      <c r="M90" s="166"/>
      <c r="N90" s="156"/>
      <c r="O90" s="157"/>
      <c r="P90" s="167"/>
      <c r="Q90" s="158"/>
      <c r="R90" s="158"/>
      <c r="S90" s="158" t="s">
        <v>56</v>
      </c>
      <c r="T90" s="177"/>
      <c r="U90" s="131"/>
      <c r="V90" s="128"/>
      <c r="W90" s="128"/>
      <c r="X90" s="128"/>
      <c r="Y90" s="128"/>
      <c r="Z90" s="6"/>
      <c r="AA90" s="128"/>
      <c r="AB90" s="128"/>
    </row>
    <row r="91" spans="1:28" ht="15.75" x14ac:dyDescent="0.25">
      <c r="A91" s="165"/>
      <c r="B91" s="151"/>
      <c r="C91" s="153"/>
      <c r="D91" s="153"/>
      <c r="E91" s="155"/>
      <c r="F91" s="166"/>
      <c r="G91" s="58"/>
      <c r="H91" s="166"/>
      <c r="I91" s="166"/>
      <c r="J91" s="58"/>
      <c r="K91" s="166"/>
      <c r="L91" s="153"/>
      <c r="M91" s="166"/>
      <c r="N91" s="156"/>
      <c r="O91" s="157"/>
      <c r="P91" s="167"/>
      <c r="Q91" s="158"/>
      <c r="R91" s="158"/>
      <c r="S91" s="158" t="s">
        <v>56</v>
      </c>
      <c r="T91" s="177"/>
      <c r="U91" s="131"/>
      <c r="V91" s="128"/>
      <c r="W91" s="128"/>
      <c r="X91" s="128"/>
      <c r="Y91" s="128"/>
      <c r="Z91" s="6"/>
      <c r="AA91" s="128"/>
      <c r="AB91" s="128"/>
    </row>
    <row r="92" spans="1:28" ht="15.75" x14ac:dyDescent="0.25">
      <c r="A92" s="165"/>
      <c r="B92" s="151"/>
      <c r="C92" s="153"/>
      <c r="D92" s="153"/>
      <c r="E92" s="155"/>
      <c r="F92" s="166"/>
      <c r="G92" s="58"/>
      <c r="H92" s="166"/>
      <c r="I92" s="166"/>
      <c r="J92" s="58"/>
      <c r="K92" s="166"/>
      <c r="L92" s="153"/>
      <c r="M92" s="166"/>
      <c r="N92" s="156"/>
      <c r="O92" s="157"/>
      <c r="P92" s="167"/>
      <c r="Q92" s="158"/>
      <c r="R92" s="158"/>
      <c r="S92" s="158" t="s">
        <v>56</v>
      </c>
      <c r="T92" s="177"/>
      <c r="U92" s="131"/>
      <c r="V92" s="128"/>
      <c r="W92" s="128"/>
      <c r="X92" s="128"/>
      <c r="Y92" s="128"/>
      <c r="Z92" s="6"/>
      <c r="AA92" s="128"/>
      <c r="AB92" s="128"/>
    </row>
    <row r="93" spans="1:28" ht="15.75" x14ac:dyDescent="0.25">
      <c r="A93" s="165"/>
      <c r="B93" s="151"/>
      <c r="C93" s="153"/>
      <c r="D93" s="153"/>
      <c r="E93" s="155"/>
      <c r="F93" s="166"/>
      <c r="G93" s="58"/>
      <c r="H93" s="166"/>
      <c r="I93" s="166"/>
      <c r="J93" s="58"/>
      <c r="K93" s="166"/>
      <c r="L93" s="153"/>
      <c r="M93" s="166"/>
      <c r="N93" s="156"/>
      <c r="O93" s="157"/>
      <c r="P93" s="167"/>
      <c r="Q93" s="158"/>
      <c r="R93" s="158"/>
      <c r="S93" s="158" t="s">
        <v>56</v>
      </c>
      <c r="T93" s="177"/>
      <c r="U93" s="131"/>
      <c r="V93" s="128"/>
      <c r="W93" s="128"/>
      <c r="X93" s="128"/>
      <c r="Y93" s="128"/>
      <c r="Z93" s="6"/>
      <c r="AA93" s="128"/>
      <c r="AB93" s="128"/>
    </row>
    <row r="94" spans="1:28" ht="15.75" x14ac:dyDescent="0.25">
      <c r="A94" s="165"/>
      <c r="B94" s="151"/>
      <c r="C94" s="153"/>
      <c r="D94" s="153"/>
      <c r="E94" s="155"/>
      <c r="F94" s="166"/>
      <c r="G94" s="58"/>
      <c r="H94" s="166"/>
      <c r="I94" s="166"/>
      <c r="J94" s="58"/>
      <c r="K94" s="166"/>
      <c r="L94" s="153"/>
      <c r="M94" s="166"/>
      <c r="N94" s="156"/>
      <c r="O94" s="157"/>
      <c r="P94" s="167"/>
      <c r="Q94" s="158"/>
      <c r="R94" s="158"/>
      <c r="S94" s="158" t="s">
        <v>56</v>
      </c>
      <c r="T94" s="177"/>
      <c r="U94" s="131"/>
      <c r="V94" s="128"/>
      <c r="W94" s="128"/>
      <c r="X94" s="128"/>
      <c r="Y94" s="128"/>
      <c r="Z94" s="6"/>
      <c r="AA94" s="128"/>
      <c r="AB94" s="128"/>
    </row>
    <row r="95" spans="1:28" ht="15.75" x14ac:dyDescent="0.25">
      <c r="A95" s="165"/>
      <c r="B95" s="151"/>
      <c r="C95" s="153"/>
      <c r="D95" s="153"/>
      <c r="E95" s="155"/>
      <c r="F95" s="166"/>
      <c r="G95" s="58"/>
      <c r="H95" s="166"/>
      <c r="I95" s="166"/>
      <c r="J95" s="58"/>
      <c r="K95" s="166"/>
      <c r="L95" s="153"/>
      <c r="M95" s="166"/>
      <c r="N95" s="156"/>
      <c r="O95" s="157"/>
      <c r="P95" s="167"/>
      <c r="Q95" s="158"/>
      <c r="R95" s="158"/>
      <c r="S95" s="158" t="s">
        <v>56</v>
      </c>
      <c r="T95" s="177"/>
      <c r="U95" s="131"/>
      <c r="V95" s="128"/>
      <c r="W95" s="128"/>
      <c r="X95" s="128"/>
      <c r="Y95" s="128"/>
      <c r="Z95" s="6"/>
      <c r="AA95" s="128"/>
      <c r="AB95" s="128"/>
    </row>
    <row r="96" spans="1:28" ht="15.75" x14ac:dyDescent="0.25">
      <c r="A96" s="165"/>
      <c r="B96" s="151"/>
      <c r="C96" s="153"/>
      <c r="D96" s="153"/>
      <c r="E96" s="155"/>
      <c r="F96" s="166"/>
      <c r="G96" s="58"/>
      <c r="H96" s="166"/>
      <c r="I96" s="166"/>
      <c r="J96" s="58"/>
      <c r="K96" s="166"/>
      <c r="L96" s="153"/>
      <c r="M96" s="166"/>
      <c r="N96" s="156"/>
      <c r="O96" s="157"/>
      <c r="P96" s="167"/>
      <c r="Q96" s="158"/>
      <c r="R96" s="158"/>
      <c r="S96" s="158" t="s">
        <v>56</v>
      </c>
      <c r="T96" s="177"/>
      <c r="U96" s="131"/>
      <c r="V96" s="128"/>
      <c r="W96" s="128"/>
      <c r="X96" s="128"/>
      <c r="Y96" s="128"/>
      <c r="Z96" s="6"/>
      <c r="AA96" s="128"/>
      <c r="AB96" s="128"/>
    </row>
    <row r="97" spans="1:28" ht="15.75" x14ac:dyDescent="0.25">
      <c r="A97" s="165"/>
      <c r="B97" s="151"/>
      <c r="C97" s="153"/>
      <c r="D97" s="153"/>
      <c r="E97" s="155"/>
      <c r="F97" s="166"/>
      <c r="G97" s="58"/>
      <c r="H97" s="166"/>
      <c r="I97" s="166"/>
      <c r="J97" s="58"/>
      <c r="K97" s="166"/>
      <c r="L97" s="153"/>
      <c r="M97" s="166"/>
      <c r="N97" s="156"/>
      <c r="O97" s="157"/>
      <c r="P97" s="167"/>
      <c r="Q97" s="158"/>
      <c r="R97" s="158"/>
      <c r="S97" s="158" t="s">
        <v>56</v>
      </c>
      <c r="T97" s="177"/>
      <c r="U97" s="131"/>
      <c r="V97" s="128"/>
      <c r="W97" s="128"/>
      <c r="X97" s="128"/>
      <c r="Y97" s="128"/>
      <c r="Z97" s="6"/>
      <c r="AA97" s="128"/>
      <c r="AB97" s="128"/>
    </row>
    <row r="98" spans="1:28" ht="15.75" x14ac:dyDescent="0.25">
      <c r="A98" s="165"/>
      <c r="B98" s="151"/>
      <c r="C98" s="153"/>
      <c r="D98" s="153"/>
      <c r="E98" s="155"/>
      <c r="F98" s="166"/>
      <c r="G98" s="58"/>
      <c r="H98" s="166"/>
      <c r="I98" s="166"/>
      <c r="J98" s="58"/>
      <c r="K98" s="166"/>
      <c r="L98" s="153"/>
      <c r="M98" s="166"/>
      <c r="N98" s="156"/>
      <c r="O98" s="157"/>
      <c r="P98" s="167"/>
      <c r="Q98" s="158"/>
      <c r="R98" s="158"/>
      <c r="S98" s="158" t="s">
        <v>56</v>
      </c>
      <c r="T98" s="177"/>
      <c r="U98" s="131"/>
      <c r="V98" s="128"/>
      <c r="W98" s="128"/>
      <c r="X98" s="128"/>
      <c r="Y98" s="128"/>
      <c r="Z98" s="6"/>
      <c r="AA98" s="128"/>
      <c r="AB98" s="128"/>
    </row>
    <row r="99" spans="1:28" ht="15.75" x14ac:dyDescent="0.25">
      <c r="A99" s="165"/>
      <c r="B99" s="151"/>
      <c r="C99" s="153"/>
      <c r="D99" s="153"/>
      <c r="E99" s="155"/>
      <c r="F99" s="166"/>
      <c r="G99" s="58"/>
      <c r="H99" s="166"/>
      <c r="I99" s="166"/>
      <c r="J99" s="58"/>
      <c r="K99" s="166"/>
      <c r="L99" s="153"/>
      <c r="M99" s="166"/>
      <c r="N99" s="156"/>
      <c r="O99" s="157"/>
      <c r="P99" s="167"/>
      <c r="Q99" s="158"/>
      <c r="R99" s="158"/>
      <c r="S99" s="158" t="s">
        <v>56</v>
      </c>
      <c r="T99" s="177"/>
      <c r="U99" s="131"/>
      <c r="V99" s="128"/>
      <c r="W99" s="128"/>
      <c r="X99" s="128"/>
      <c r="Y99" s="128"/>
      <c r="Z99" s="6"/>
      <c r="AA99" s="128"/>
      <c r="AB99" s="128"/>
    </row>
    <row r="100" spans="1:28" ht="15.75" x14ac:dyDescent="0.25">
      <c r="A100" s="165"/>
      <c r="B100" s="151"/>
      <c r="C100" s="153"/>
      <c r="D100" s="153"/>
      <c r="E100" s="155"/>
      <c r="F100" s="166"/>
      <c r="G100" s="58"/>
      <c r="H100" s="166"/>
      <c r="I100" s="166"/>
      <c r="J100" s="58"/>
      <c r="K100" s="166"/>
      <c r="L100" s="153"/>
      <c r="M100" s="166"/>
      <c r="N100" s="156"/>
      <c r="O100" s="157"/>
      <c r="P100" s="167"/>
      <c r="Q100" s="158"/>
      <c r="R100" s="158"/>
      <c r="S100" s="158" t="s">
        <v>56</v>
      </c>
      <c r="T100" s="177"/>
      <c r="U100" s="131"/>
      <c r="V100" s="128"/>
      <c r="W100" s="128"/>
      <c r="X100" s="128"/>
      <c r="Y100" s="128"/>
      <c r="Z100" s="6"/>
      <c r="AA100" s="128"/>
      <c r="AB100" s="128"/>
    </row>
    <row r="101" spans="1:28" ht="15.75" x14ac:dyDescent="0.25">
      <c r="A101" s="165"/>
      <c r="B101" s="151"/>
      <c r="C101" s="153"/>
      <c r="D101" s="153"/>
      <c r="E101" s="155"/>
      <c r="F101" s="166"/>
      <c r="G101" s="58"/>
      <c r="H101" s="166"/>
      <c r="I101" s="166"/>
      <c r="J101" s="58"/>
      <c r="K101" s="166"/>
      <c r="L101" s="153"/>
      <c r="M101" s="166"/>
      <c r="N101" s="156"/>
      <c r="O101" s="157"/>
      <c r="P101" s="167"/>
      <c r="Q101" s="158"/>
      <c r="R101" s="158"/>
      <c r="S101" s="158" t="s">
        <v>56</v>
      </c>
      <c r="T101" s="177"/>
      <c r="U101" s="131"/>
      <c r="V101" s="128"/>
      <c r="W101" s="128"/>
      <c r="X101" s="128"/>
      <c r="Y101" s="128"/>
      <c r="Z101" s="6"/>
      <c r="AA101" s="128"/>
      <c r="AB101" s="128"/>
    </row>
    <row r="102" spans="1:28" ht="15.75" x14ac:dyDescent="0.25">
      <c r="A102" s="165"/>
      <c r="B102" s="151"/>
      <c r="C102" s="153"/>
      <c r="D102" s="153"/>
      <c r="E102" s="155"/>
      <c r="F102" s="166"/>
      <c r="G102" s="58"/>
      <c r="H102" s="166"/>
      <c r="I102" s="166"/>
      <c r="J102" s="58"/>
      <c r="K102" s="166"/>
      <c r="L102" s="153"/>
      <c r="M102" s="166"/>
      <c r="N102" s="156"/>
      <c r="O102" s="157"/>
      <c r="P102" s="167"/>
      <c r="Q102" s="158"/>
      <c r="R102" s="158"/>
      <c r="S102" s="158" t="s">
        <v>56</v>
      </c>
      <c r="T102" s="177"/>
      <c r="U102" s="131"/>
      <c r="V102" s="128"/>
      <c r="W102" s="128"/>
      <c r="X102" s="128"/>
      <c r="Y102" s="128"/>
      <c r="Z102" s="6"/>
      <c r="AA102" s="128"/>
      <c r="AB102" s="128"/>
    </row>
    <row r="103" spans="1:28" ht="15.75" x14ac:dyDescent="0.25">
      <c r="A103" s="165"/>
      <c r="B103" s="151"/>
      <c r="C103" s="153"/>
      <c r="D103" s="153"/>
      <c r="E103" s="155"/>
      <c r="F103" s="166"/>
      <c r="G103" s="58"/>
      <c r="H103" s="166"/>
      <c r="I103" s="166"/>
      <c r="J103" s="58"/>
      <c r="K103" s="166"/>
      <c r="L103" s="153"/>
      <c r="M103" s="166"/>
      <c r="N103" s="156"/>
      <c r="O103" s="157"/>
      <c r="P103" s="167"/>
      <c r="Q103" s="158"/>
      <c r="R103" s="158"/>
      <c r="S103" s="158" t="s">
        <v>56</v>
      </c>
      <c r="T103" s="177"/>
      <c r="U103" s="131"/>
      <c r="V103" s="128"/>
      <c r="W103" s="128"/>
      <c r="X103" s="128"/>
      <c r="Y103" s="128"/>
      <c r="Z103" s="6"/>
      <c r="AA103" s="128"/>
      <c r="AB103" s="128"/>
    </row>
    <row r="104" spans="1:28" ht="15.75" x14ac:dyDescent="0.25">
      <c r="A104" s="165"/>
      <c r="B104" s="151"/>
      <c r="C104" s="153"/>
      <c r="D104" s="153"/>
      <c r="E104" s="155"/>
      <c r="F104" s="166"/>
      <c r="G104" s="58"/>
      <c r="H104" s="166"/>
      <c r="I104" s="166"/>
      <c r="J104" s="58"/>
      <c r="K104" s="166"/>
      <c r="L104" s="153"/>
      <c r="M104" s="166"/>
      <c r="N104" s="156"/>
      <c r="O104" s="157"/>
      <c r="P104" s="167"/>
      <c r="Q104" s="158"/>
      <c r="R104" s="158"/>
      <c r="S104" s="158" t="s">
        <v>56</v>
      </c>
      <c r="T104" s="177"/>
      <c r="U104" s="131"/>
      <c r="V104" s="128"/>
      <c r="W104" s="128"/>
      <c r="X104" s="128"/>
      <c r="Y104" s="128"/>
      <c r="Z104" s="6"/>
      <c r="AA104" s="128"/>
      <c r="AB104" s="128"/>
    </row>
    <row r="105" spans="1:28" ht="15.75" x14ac:dyDescent="0.25">
      <c r="A105" s="165"/>
      <c r="B105" s="151"/>
      <c r="C105" s="153"/>
      <c r="D105" s="153"/>
      <c r="E105" s="155"/>
      <c r="F105" s="166"/>
      <c r="G105" s="58"/>
      <c r="H105" s="166"/>
      <c r="I105" s="166"/>
      <c r="J105" s="58"/>
      <c r="K105" s="166"/>
      <c r="L105" s="153"/>
      <c r="M105" s="166"/>
      <c r="N105" s="156"/>
      <c r="O105" s="157"/>
      <c r="P105" s="167"/>
      <c r="Q105" s="158"/>
      <c r="R105" s="158"/>
      <c r="S105" s="158" t="s">
        <v>56</v>
      </c>
      <c r="T105" s="177"/>
      <c r="U105" s="131"/>
      <c r="V105" s="128"/>
      <c r="W105" s="128"/>
      <c r="X105" s="128"/>
      <c r="Y105" s="128"/>
      <c r="Z105" s="6"/>
      <c r="AA105" s="128"/>
      <c r="AB105" s="128"/>
    </row>
    <row r="106" spans="1:28" ht="15.75" x14ac:dyDescent="0.25">
      <c r="A106" s="165"/>
      <c r="B106" s="151"/>
      <c r="C106" s="153"/>
      <c r="D106" s="153"/>
      <c r="E106" s="155"/>
      <c r="F106" s="166"/>
      <c r="G106" s="58"/>
      <c r="H106" s="166"/>
      <c r="I106" s="166"/>
      <c r="J106" s="58"/>
      <c r="K106" s="166"/>
      <c r="L106" s="153"/>
      <c r="M106" s="166"/>
      <c r="N106" s="156"/>
      <c r="O106" s="157"/>
      <c r="P106" s="167"/>
      <c r="Q106" s="158"/>
      <c r="R106" s="158"/>
      <c r="S106" s="158" t="s">
        <v>56</v>
      </c>
      <c r="T106" s="177"/>
      <c r="U106" s="131"/>
      <c r="V106" s="128"/>
      <c r="W106" s="128"/>
      <c r="X106" s="128"/>
      <c r="Y106" s="128"/>
      <c r="Z106" s="6"/>
      <c r="AA106" s="128"/>
      <c r="AB106" s="128"/>
    </row>
    <row r="107" spans="1:28" ht="15.75" x14ac:dyDescent="0.25">
      <c r="A107" s="165"/>
      <c r="B107" s="151"/>
      <c r="C107" s="153"/>
      <c r="D107" s="153"/>
      <c r="E107" s="155"/>
      <c r="F107" s="166"/>
      <c r="G107" s="58"/>
      <c r="H107" s="166"/>
      <c r="I107" s="166"/>
      <c r="J107" s="58"/>
      <c r="K107" s="166"/>
      <c r="L107" s="153"/>
      <c r="M107" s="166"/>
      <c r="N107" s="156"/>
      <c r="O107" s="157"/>
      <c r="P107" s="167"/>
      <c r="Q107" s="158"/>
      <c r="R107" s="158"/>
      <c r="S107" s="158" t="s">
        <v>56</v>
      </c>
      <c r="T107" s="177"/>
      <c r="U107" s="131"/>
      <c r="V107" s="128"/>
      <c r="W107" s="128"/>
      <c r="X107" s="128"/>
      <c r="Y107" s="128"/>
      <c r="Z107" s="6"/>
      <c r="AA107" s="128"/>
      <c r="AB107" s="128"/>
    </row>
    <row r="108" spans="1:28" ht="15.75" x14ac:dyDescent="0.25">
      <c r="A108" s="165"/>
      <c r="B108" s="151"/>
      <c r="C108" s="153"/>
      <c r="D108" s="153"/>
      <c r="E108" s="155"/>
      <c r="F108" s="166"/>
      <c r="G108" s="58"/>
      <c r="H108" s="166"/>
      <c r="I108" s="166"/>
      <c r="J108" s="58"/>
      <c r="K108" s="166"/>
      <c r="L108" s="153"/>
      <c r="M108" s="166"/>
      <c r="N108" s="156"/>
      <c r="O108" s="157"/>
      <c r="P108" s="167"/>
      <c r="Q108" s="158"/>
      <c r="R108" s="158"/>
      <c r="S108" s="158" t="s">
        <v>56</v>
      </c>
      <c r="T108" s="177"/>
      <c r="U108" s="131"/>
      <c r="V108" s="128"/>
      <c r="W108" s="128"/>
      <c r="X108" s="128"/>
      <c r="Y108" s="128"/>
      <c r="Z108" s="6"/>
      <c r="AA108" s="128"/>
      <c r="AB108" s="128"/>
    </row>
    <row r="109" spans="1:28" ht="15.75" x14ac:dyDescent="0.25">
      <c r="A109" s="165"/>
      <c r="B109" s="151"/>
      <c r="C109" s="153"/>
      <c r="D109" s="153"/>
      <c r="E109" s="155"/>
      <c r="F109" s="166"/>
      <c r="G109" s="58"/>
      <c r="H109" s="166"/>
      <c r="I109" s="166"/>
      <c r="J109" s="58"/>
      <c r="K109" s="166"/>
      <c r="L109" s="153"/>
      <c r="M109" s="166"/>
      <c r="N109" s="156"/>
      <c r="O109" s="157"/>
      <c r="P109" s="167"/>
      <c r="Q109" s="158"/>
      <c r="R109" s="158"/>
      <c r="S109" s="158" t="s">
        <v>56</v>
      </c>
      <c r="T109" s="177"/>
      <c r="U109" s="131"/>
      <c r="V109" s="128"/>
      <c r="W109" s="128"/>
      <c r="X109" s="128"/>
      <c r="Y109" s="128"/>
      <c r="Z109" s="6"/>
      <c r="AA109" s="128"/>
      <c r="AB109" s="128"/>
    </row>
    <row r="110" spans="1:28" ht="15.75" x14ac:dyDescent="0.25">
      <c r="A110" s="165"/>
      <c r="B110" s="151"/>
      <c r="C110" s="153"/>
      <c r="D110" s="153"/>
      <c r="E110" s="155"/>
      <c r="F110" s="166"/>
      <c r="G110" s="58"/>
      <c r="H110" s="166"/>
      <c r="I110" s="166"/>
      <c r="J110" s="58"/>
      <c r="K110" s="166"/>
      <c r="L110" s="153"/>
      <c r="M110" s="166"/>
      <c r="N110" s="156"/>
      <c r="O110" s="157"/>
      <c r="P110" s="167"/>
      <c r="Q110" s="158"/>
      <c r="R110" s="158"/>
      <c r="S110" s="158" t="s">
        <v>56</v>
      </c>
      <c r="T110" s="177"/>
      <c r="U110" s="131"/>
      <c r="V110" s="128"/>
      <c r="W110" s="128"/>
      <c r="X110" s="128"/>
      <c r="Y110" s="128"/>
      <c r="Z110" s="6"/>
      <c r="AA110" s="128"/>
      <c r="AB110" s="128"/>
    </row>
    <row r="111" spans="1:28" ht="15.75" x14ac:dyDescent="0.25">
      <c r="A111" s="165"/>
      <c r="B111" s="151"/>
      <c r="C111" s="153"/>
      <c r="D111" s="153"/>
      <c r="E111" s="155"/>
      <c r="F111" s="166"/>
      <c r="G111" s="58"/>
      <c r="H111" s="166"/>
      <c r="I111" s="166"/>
      <c r="J111" s="58"/>
      <c r="K111" s="166"/>
      <c r="L111" s="153"/>
      <c r="M111" s="166"/>
      <c r="N111" s="156"/>
      <c r="O111" s="157"/>
      <c r="P111" s="167"/>
      <c r="Q111" s="158"/>
      <c r="R111" s="158"/>
      <c r="S111" s="158" t="s">
        <v>56</v>
      </c>
      <c r="T111" s="177"/>
      <c r="U111" s="131"/>
      <c r="V111" s="128"/>
      <c r="W111" s="128"/>
      <c r="X111" s="128"/>
      <c r="Y111" s="128"/>
      <c r="Z111" s="6"/>
      <c r="AA111" s="128"/>
      <c r="AB111" s="128"/>
    </row>
    <row r="112" spans="1:28" ht="15.75" x14ac:dyDescent="0.25">
      <c r="A112" s="165"/>
      <c r="B112" s="151"/>
      <c r="C112" s="153"/>
      <c r="D112" s="153"/>
      <c r="E112" s="155"/>
      <c r="F112" s="166"/>
      <c r="G112" s="58"/>
      <c r="H112" s="166"/>
      <c r="I112" s="166"/>
      <c r="J112" s="58"/>
      <c r="K112" s="166"/>
      <c r="L112" s="153"/>
      <c r="M112" s="166"/>
      <c r="N112" s="156"/>
      <c r="O112" s="157"/>
      <c r="P112" s="167"/>
      <c r="Q112" s="158"/>
      <c r="R112" s="158"/>
      <c r="S112" s="158" t="s">
        <v>56</v>
      </c>
      <c r="T112" s="177"/>
      <c r="U112" s="131"/>
      <c r="V112" s="128"/>
      <c r="W112" s="128"/>
      <c r="X112" s="128"/>
      <c r="Y112" s="128"/>
      <c r="Z112" s="6"/>
      <c r="AA112" s="128"/>
      <c r="AB112" s="128"/>
    </row>
    <row r="113" spans="1:28" ht="15.75" x14ac:dyDescent="0.25">
      <c r="A113" s="165"/>
      <c r="B113" s="151"/>
      <c r="C113" s="153"/>
      <c r="D113" s="153"/>
      <c r="E113" s="155"/>
      <c r="F113" s="166"/>
      <c r="G113" s="58"/>
      <c r="H113" s="166"/>
      <c r="I113" s="166"/>
      <c r="J113" s="58"/>
      <c r="K113" s="166"/>
      <c r="L113" s="153"/>
      <c r="M113" s="166"/>
      <c r="N113" s="156"/>
      <c r="O113" s="157"/>
      <c r="P113" s="167"/>
      <c r="Q113" s="158"/>
      <c r="R113" s="158"/>
      <c r="S113" s="158" t="s">
        <v>56</v>
      </c>
      <c r="T113" s="177"/>
      <c r="U113" s="131"/>
      <c r="V113" s="128"/>
      <c r="W113" s="128"/>
      <c r="X113" s="128"/>
      <c r="Y113" s="128"/>
      <c r="Z113" s="6"/>
      <c r="AA113" s="128"/>
      <c r="AB113" s="128"/>
    </row>
    <row r="114" spans="1:28" ht="15.75" x14ac:dyDescent="0.25">
      <c r="A114" s="165"/>
      <c r="B114" s="151"/>
      <c r="C114" s="153"/>
      <c r="D114" s="153"/>
      <c r="E114" s="155"/>
      <c r="F114" s="166"/>
      <c r="G114" s="58"/>
      <c r="H114" s="166"/>
      <c r="I114" s="166"/>
      <c r="J114" s="58"/>
      <c r="K114" s="166"/>
      <c r="L114" s="153"/>
      <c r="M114" s="166"/>
      <c r="N114" s="156"/>
      <c r="O114" s="157"/>
      <c r="P114" s="167"/>
      <c r="Q114" s="158"/>
      <c r="R114" s="158"/>
      <c r="S114" s="158" t="s">
        <v>56</v>
      </c>
      <c r="T114" s="177"/>
      <c r="U114" s="131"/>
      <c r="V114" s="128"/>
      <c r="W114" s="128"/>
      <c r="X114" s="128"/>
      <c r="Y114" s="128"/>
      <c r="Z114" s="6"/>
      <c r="AA114" s="128"/>
      <c r="AB114" s="128"/>
    </row>
    <row r="115" spans="1:28" ht="15.75" x14ac:dyDescent="0.25">
      <c r="A115" s="165"/>
      <c r="B115" s="151"/>
      <c r="C115" s="153"/>
      <c r="D115" s="153"/>
      <c r="E115" s="155"/>
      <c r="F115" s="166"/>
      <c r="G115" s="58"/>
      <c r="H115" s="166"/>
      <c r="I115" s="166"/>
      <c r="J115" s="58"/>
      <c r="K115" s="166"/>
      <c r="L115" s="153"/>
      <c r="M115" s="166"/>
      <c r="N115" s="156"/>
      <c r="O115" s="157"/>
      <c r="P115" s="167"/>
      <c r="Q115" s="158"/>
      <c r="R115" s="158"/>
      <c r="S115" s="158" t="s">
        <v>56</v>
      </c>
      <c r="T115" s="177"/>
      <c r="U115" s="131"/>
      <c r="V115" s="128"/>
      <c r="W115" s="128"/>
      <c r="X115" s="128"/>
      <c r="Y115" s="128"/>
      <c r="Z115" s="6"/>
      <c r="AA115" s="128"/>
      <c r="AB115" s="128"/>
    </row>
    <row r="116" spans="1:28" ht="15.75" x14ac:dyDescent="0.25">
      <c r="A116" s="165"/>
      <c r="B116" s="151"/>
      <c r="C116" s="153"/>
      <c r="D116" s="153"/>
      <c r="E116" s="155"/>
      <c r="F116" s="166"/>
      <c r="G116" s="58"/>
      <c r="H116" s="166"/>
      <c r="I116" s="166"/>
      <c r="J116" s="58"/>
      <c r="K116" s="166"/>
      <c r="L116" s="153"/>
      <c r="M116" s="166"/>
      <c r="N116" s="156"/>
      <c r="O116" s="157"/>
      <c r="P116" s="167"/>
      <c r="Q116" s="158"/>
      <c r="R116" s="158"/>
      <c r="S116" s="158" t="s">
        <v>56</v>
      </c>
      <c r="T116" s="177"/>
      <c r="U116" s="131"/>
      <c r="V116" s="128"/>
      <c r="W116" s="128"/>
      <c r="X116" s="128"/>
      <c r="Y116" s="128"/>
      <c r="Z116" s="6"/>
      <c r="AA116" s="128"/>
      <c r="AB116" s="128"/>
    </row>
    <row r="117" spans="1:28" ht="15.75" x14ac:dyDescent="0.25">
      <c r="A117" s="165"/>
      <c r="B117" s="151"/>
      <c r="C117" s="153"/>
      <c r="D117" s="153"/>
      <c r="E117" s="155"/>
      <c r="F117" s="166"/>
      <c r="G117" s="58"/>
      <c r="H117" s="166"/>
      <c r="I117" s="166"/>
      <c r="J117" s="58"/>
      <c r="K117" s="166"/>
      <c r="L117" s="153"/>
      <c r="M117" s="166"/>
      <c r="N117" s="156"/>
      <c r="O117" s="157"/>
      <c r="P117" s="167"/>
      <c r="Q117" s="158"/>
      <c r="R117" s="158"/>
      <c r="S117" s="158" t="s">
        <v>56</v>
      </c>
      <c r="T117" s="177"/>
      <c r="U117" s="131"/>
      <c r="V117" s="128"/>
      <c r="W117" s="128"/>
      <c r="X117" s="128"/>
      <c r="Y117" s="128"/>
      <c r="Z117" s="6"/>
      <c r="AA117" s="128"/>
      <c r="AB117" s="128"/>
    </row>
    <row r="118" spans="1:28" ht="15.75" x14ac:dyDescent="0.25">
      <c r="A118" s="165"/>
      <c r="B118" s="151"/>
      <c r="C118" s="153"/>
      <c r="D118" s="153"/>
      <c r="E118" s="155"/>
      <c r="F118" s="166"/>
      <c r="G118" s="58"/>
      <c r="H118" s="166"/>
      <c r="I118" s="166"/>
      <c r="J118" s="58"/>
      <c r="K118" s="166"/>
      <c r="L118" s="153"/>
      <c r="M118" s="166"/>
      <c r="N118" s="156"/>
      <c r="O118" s="157"/>
      <c r="P118" s="167"/>
      <c r="Q118" s="158"/>
      <c r="R118" s="158"/>
      <c r="S118" s="158" t="s">
        <v>56</v>
      </c>
      <c r="T118" s="177"/>
      <c r="U118" s="131"/>
      <c r="V118" s="128"/>
      <c r="W118" s="128"/>
      <c r="X118" s="128"/>
      <c r="Y118" s="128"/>
      <c r="Z118" s="6"/>
      <c r="AA118" s="128"/>
      <c r="AB118" s="128"/>
    </row>
    <row r="119" spans="1:28" ht="15.75" x14ac:dyDescent="0.25">
      <c r="A119" s="165"/>
      <c r="B119" s="151"/>
      <c r="C119" s="153"/>
      <c r="D119" s="153"/>
      <c r="E119" s="155"/>
      <c r="F119" s="166"/>
      <c r="G119" s="58"/>
      <c r="H119" s="166"/>
      <c r="I119" s="166"/>
      <c r="J119" s="58"/>
      <c r="K119" s="166"/>
      <c r="L119" s="153"/>
      <c r="M119" s="166"/>
      <c r="N119" s="156"/>
      <c r="O119" s="157"/>
      <c r="P119" s="167"/>
      <c r="Q119" s="158"/>
      <c r="R119" s="158"/>
      <c r="S119" s="158" t="s">
        <v>56</v>
      </c>
      <c r="T119" s="177"/>
      <c r="U119" s="131"/>
      <c r="V119" s="128"/>
      <c r="W119" s="128"/>
      <c r="X119" s="128"/>
      <c r="Y119" s="128"/>
      <c r="Z119" s="6"/>
      <c r="AA119" s="128"/>
      <c r="AB119" s="128"/>
    </row>
    <row r="120" spans="1:28" ht="15.75" x14ac:dyDescent="0.25">
      <c r="A120" s="165"/>
      <c r="B120" s="151"/>
      <c r="C120" s="153"/>
      <c r="D120" s="153"/>
      <c r="E120" s="155"/>
      <c r="F120" s="166"/>
      <c r="G120" s="58"/>
      <c r="H120" s="166"/>
      <c r="I120" s="166"/>
      <c r="J120" s="58"/>
      <c r="K120" s="166"/>
      <c r="L120" s="153"/>
      <c r="M120" s="166"/>
      <c r="N120" s="156"/>
      <c r="O120" s="157"/>
      <c r="P120" s="167"/>
      <c r="Q120" s="158"/>
      <c r="R120" s="158"/>
      <c r="S120" s="158" t="s">
        <v>56</v>
      </c>
      <c r="T120" s="177"/>
      <c r="U120" s="131"/>
      <c r="V120" s="128"/>
      <c r="W120" s="128"/>
      <c r="X120" s="128"/>
      <c r="Y120" s="128"/>
      <c r="Z120" s="6"/>
      <c r="AA120" s="128"/>
      <c r="AB120" s="128"/>
    </row>
    <row r="121" spans="1:28" ht="15.75" x14ac:dyDescent="0.25">
      <c r="A121" s="165"/>
      <c r="B121" s="151"/>
      <c r="C121" s="153"/>
      <c r="D121" s="153"/>
      <c r="E121" s="155"/>
      <c r="F121" s="166"/>
      <c r="G121" s="58"/>
      <c r="H121" s="166"/>
      <c r="I121" s="166"/>
      <c r="J121" s="58"/>
      <c r="K121" s="166"/>
      <c r="L121" s="153"/>
      <c r="M121" s="166"/>
      <c r="N121" s="156"/>
      <c r="O121" s="157"/>
      <c r="P121" s="167"/>
      <c r="Q121" s="158"/>
      <c r="R121" s="158"/>
      <c r="S121" s="158" t="s">
        <v>56</v>
      </c>
      <c r="T121" s="177"/>
      <c r="U121" s="131"/>
      <c r="V121" s="128"/>
      <c r="W121" s="128"/>
      <c r="X121" s="128"/>
      <c r="Y121" s="128"/>
      <c r="Z121" s="6"/>
      <c r="AA121" s="128"/>
      <c r="AB121" s="128"/>
    </row>
    <row r="122" spans="1:28" ht="15.75" x14ac:dyDescent="0.25">
      <c r="A122" s="165"/>
      <c r="B122" s="151"/>
      <c r="C122" s="153"/>
      <c r="D122" s="153"/>
      <c r="E122" s="155"/>
      <c r="F122" s="166"/>
      <c r="G122" s="58"/>
      <c r="H122" s="166"/>
      <c r="I122" s="166"/>
      <c r="J122" s="58"/>
      <c r="K122" s="166"/>
      <c r="L122" s="153"/>
      <c r="M122" s="166"/>
      <c r="N122" s="156"/>
      <c r="O122" s="157"/>
      <c r="P122" s="167"/>
      <c r="Q122" s="158"/>
      <c r="R122" s="158"/>
      <c r="S122" s="158" t="s">
        <v>56</v>
      </c>
      <c r="T122" s="177"/>
      <c r="U122" s="131"/>
      <c r="V122" s="128"/>
      <c r="W122" s="128"/>
      <c r="X122" s="128"/>
      <c r="Y122" s="128"/>
      <c r="Z122" s="6"/>
      <c r="AA122" s="128"/>
      <c r="AB122" s="128"/>
    </row>
    <row r="123" spans="1:28" ht="15.75" x14ac:dyDescent="0.25">
      <c r="A123" s="165"/>
      <c r="B123" s="151"/>
      <c r="C123" s="153"/>
      <c r="D123" s="153"/>
      <c r="E123" s="155"/>
      <c r="F123" s="166"/>
      <c r="G123" s="58"/>
      <c r="H123" s="166"/>
      <c r="I123" s="166"/>
      <c r="J123" s="58"/>
      <c r="K123" s="166"/>
      <c r="L123" s="153"/>
      <c r="M123" s="166"/>
      <c r="N123" s="156"/>
      <c r="O123" s="157"/>
      <c r="P123" s="167"/>
      <c r="Q123" s="158"/>
      <c r="R123" s="158"/>
      <c r="S123" s="158" t="s">
        <v>56</v>
      </c>
      <c r="T123" s="177"/>
      <c r="U123" s="131"/>
      <c r="V123" s="128"/>
      <c r="W123" s="128"/>
      <c r="X123" s="128"/>
      <c r="Y123" s="128"/>
      <c r="Z123" s="6"/>
      <c r="AA123" s="128"/>
      <c r="AB123" s="128"/>
    </row>
    <row r="124" spans="1:28" ht="15.75" x14ac:dyDescent="0.25">
      <c r="A124" s="165"/>
      <c r="B124" s="151"/>
      <c r="C124" s="153"/>
      <c r="D124" s="153"/>
      <c r="E124" s="155"/>
      <c r="F124" s="166"/>
      <c r="G124" s="58"/>
      <c r="H124" s="166"/>
      <c r="I124" s="166"/>
      <c r="J124" s="58"/>
      <c r="K124" s="166"/>
      <c r="L124" s="153"/>
      <c r="M124" s="166"/>
      <c r="N124" s="156"/>
      <c r="O124" s="157"/>
      <c r="P124" s="167"/>
      <c r="Q124" s="158"/>
      <c r="R124" s="158"/>
      <c r="S124" s="158" t="s">
        <v>56</v>
      </c>
      <c r="T124" s="177"/>
      <c r="U124" s="131"/>
      <c r="V124" s="128"/>
      <c r="W124" s="128"/>
      <c r="X124" s="128"/>
      <c r="Y124" s="128"/>
      <c r="Z124" s="6"/>
      <c r="AA124" s="128"/>
      <c r="AB124" s="128"/>
    </row>
    <row r="125" spans="1:28" ht="15.75" x14ac:dyDescent="0.25">
      <c r="A125" s="165"/>
      <c r="B125" s="151"/>
      <c r="C125" s="153"/>
      <c r="D125" s="153"/>
      <c r="E125" s="155"/>
      <c r="F125" s="166"/>
      <c r="G125" s="58"/>
      <c r="H125" s="166"/>
      <c r="I125" s="166"/>
      <c r="J125" s="58"/>
      <c r="K125" s="166"/>
      <c r="L125" s="153"/>
      <c r="M125" s="166"/>
      <c r="N125" s="156"/>
      <c r="O125" s="157"/>
      <c r="P125" s="167"/>
      <c r="Q125" s="158"/>
      <c r="R125" s="158"/>
      <c r="S125" s="158" t="s">
        <v>56</v>
      </c>
      <c r="T125" s="177"/>
      <c r="U125" s="131"/>
      <c r="V125" s="128"/>
      <c r="W125" s="128"/>
      <c r="X125" s="128"/>
      <c r="Y125" s="128"/>
      <c r="Z125" s="6"/>
      <c r="AA125" s="128"/>
      <c r="AB125" s="128"/>
    </row>
    <row r="126" spans="1:28" ht="15.75" x14ac:dyDescent="0.25">
      <c r="A126" s="165"/>
      <c r="B126" s="151"/>
      <c r="C126" s="153"/>
      <c r="D126" s="153"/>
      <c r="E126" s="155"/>
      <c r="F126" s="166"/>
      <c r="G126" s="58"/>
      <c r="H126" s="166"/>
      <c r="I126" s="166"/>
      <c r="J126" s="58"/>
      <c r="K126" s="166"/>
      <c r="L126" s="153"/>
      <c r="M126" s="166"/>
      <c r="N126" s="156"/>
      <c r="O126" s="157"/>
      <c r="P126" s="167"/>
      <c r="Q126" s="158"/>
      <c r="R126" s="158"/>
      <c r="S126" s="158" t="s">
        <v>56</v>
      </c>
      <c r="T126" s="177"/>
      <c r="U126" s="131"/>
      <c r="V126" s="128"/>
      <c r="W126" s="128"/>
      <c r="X126" s="128"/>
      <c r="Y126" s="128"/>
      <c r="Z126" s="6"/>
      <c r="AA126" s="128"/>
      <c r="AB126" s="128"/>
    </row>
    <row r="127" spans="1:28" ht="15.75" x14ac:dyDescent="0.25">
      <c r="A127" s="165"/>
      <c r="B127" s="151"/>
      <c r="C127" s="153"/>
      <c r="D127" s="153"/>
      <c r="E127" s="155"/>
      <c r="F127" s="166"/>
      <c r="G127" s="58"/>
      <c r="H127" s="166"/>
      <c r="I127" s="166"/>
      <c r="J127" s="58"/>
      <c r="K127" s="166"/>
      <c r="L127" s="153"/>
      <c r="M127" s="166"/>
      <c r="N127" s="156"/>
      <c r="O127" s="157"/>
      <c r="P127" s="167"/>
      <c r="Q127" s="158"/>
      <c r="R127" s="158"/>
      <c r="S127" s="158" t="s">
        <v>56</v>
      </c>
      <c r="T127" s="177"/>
      <c r="U127" s="131"/>
      <c r="V127" s="128"/>
      <c r="W127" s="128"/>
      <c r="X127" s="128"/>
      <c r="Y127" s="128"/>
      <c r="Z127" s="6"/>
      <c r="AA127" s="128"/>
      <c r="AB127" s="128"/>
    </row>
    <row r="128" spans="1:28" ht="15.75" x14ac:dyDescent="0.25">
      <c r="A128" s="165"/>
      <c r="B128" s="151"/>
      <c r="C128" s="153"/>
      <c r="D128" s="153"/>
      <c r="E128" s="155"/>
      <c r="F128" s="166"/>
      <c r="G128" s="58"/>
      <c r="H128" s="166"/>
      <c r="I128" s="166"/>
      <c r="J128" s="58"/>
      <c r="K128" s="166"/>
      <c r="L128" s="153"/>
      <c r="M128" s="166"/>
      <c r="N128" s="156"/>
      <c r="O128" s="157"/>
      <c r="P128" s="167"/>
      <c r="Q128" s="158"/>
      <c r="R128" s="158"/>
      <c r="S128" s="158" t="s">
        <v>56</v>
      </c>
      <c r="T128" s="177"/>
      <c r="U128" s="131"/>
      <c r="V128" s="128"/>
      <c r="W128" s="128"/>
      <c r="X128" s="128"/>
      <c r="Y128" s="128"/>
      <c r="Z128" s="6"/>
      <c r="AA128" s="128"/>
      <c r="AB128" s="128"/>
    </row>
    <row r="129" spans="1:28" ht="15.75" x14ac:dyDescent="0.25">
      <c r="A129" s="165"/>
      <c r="B129" s="151"/>
      <c r="C129" s="153"/>
      <c r="D129" s="153"/>
      <c r="E129" s="155"/>
      <c r="F129" s="166"/>
      <c r="G129" s="58"/>
      <c r="H129" s="166"/>
      <c r="I129" s="166"/>
      <c r="J129" s="58"/>
      <c r="K129" s="166"/>
      <c r="L129" s="153"/>
      <c r="M129" s="166"/>
      <c r="N129" s="156"/>
      <c r="O129" s="157"/>
      <c r="P129" s="167"/>
      <c r="Q129" s="158"/>
      <c r="R129" s="158"/>
      <c r="S129" s="158" t="s">
        <v>56</v>
      </c>
      <c r="T129" s="177"/>
      <c r="U129" s="131"/>
      <c r="V129" s="128"/>
      <c r="W129" s="128"/>
      <c r="X129" s="128"/>
      <c r="Y129" s="128"/>
      <c r="Z129" s="6"/>
      <c r="AA129" s="128"/>
      <c r="AB129" s="128"/>
    </row>
    <row r="130" spans="1:28" ht="15.75" x14ac:dyDescent="0.25">
      <c r="A130" s="165"/>
      <c r="B130" s="151"/>
      <c r="C130" s="153"/>
      <c r="D130" s="153"/>
      <c r="E130" s="155"/>
      <c r="F130" s="166"/>
      <c r="G130" s="58"/>
      <c r="H130" s="166"/>
      <c r="I130" s="166"/>
      <c r="J130" s="58"/>
      <c r="K130" s="166"/>
      <c r="L130" s="153"/>
      <c r="M130" s="166"/>
      <c r="N130" s="156"/>
      <c r="O130" s="157"/>
      <c r="P130" s="167"/>
      <c r="Q130" s="158"/>
      <c r="R130" s="158"/>
      <c r="S130" s="158" t="s">
        <v>56</v>
      </c>
      <c r="T130" s="177"/>
      <c r="U130" s="131"/>
      <c r="V130" s="128"/>
      <c r="W130" s="128"/>
      <c r="X130" s="128"/>
      <c r="Y130" s="128"/>
      <c r="Z130" s="6"/>
      <c r="AA130" s="128"/>
      <c r="AB130" s="128"/>
    </row>
    <row r="131" spans="1:28" ht="15.75" x14ac:dyDescent="0.25">
      <c r="A131" s="165"/>
      <c r="B131" s="151"/>
      <c r="C131" s="153"/>
      <c r="D131" s="153"/>
      <c r="E131" s="155"/>
      <c r="F131" s="166"/>
      <c r="G131" s="58"/>
      <c r="H131" s="166"/>
      <c r="I131" s="166"/>
      <c r="J131" s="58"/>
      <c r="K131" s="166"/>
      <c r="L131" s="153"/>
      <c r="M131" s="166"/>
      <c r="N131" s="156"/>
      <c r="O131" s="157"/>
      <c r="P131" s="167"/>
      <c r="Q131" s="158"/>
      <c r="R131" s="158"/>
      <c r="S131" s="158" t="s">
        <v>56</v>
      </c>
      <c r="T131" s="177"/>
      <c r="U131" s="131"/>
      <c r="V131" s="128"/>
      <c r="W131" s="128"/>
      <c r="X131" s="128"/>
      <c r="Y131" s="128"/>
      <c r="Z131" s="6"/>
      <c r="AA131" s="128"/>
      <c r="AB131" s="128"/>
    </row>
    <row r="132" spans="1:28" ht="15.75" x14ac:dyDescent="0.25">
      <c r="A132" s="165"/>
      <c r="B132" s="151"/>
      <c r="C132" s="153"/>
      <c r="D132" s="153"/>
      <c r="E132" s="155"/>
      <c r="F132" s="166"/>
      <c r="G132" s="58"/>
      <c r="H132" s="166"/>
      <c r="I132" s="166"/>
      <c r="J132" s="58"/>
      <c r="K132" s="166"/>
      <c r="L132" s="153"/>
      <c r="M132" s="166"/>
      <c r="N132" s="156"/>
      <c r="O132" s="157"/>
      <c r="P132" s="167"/>
      <c r="Q132" s="158"/>
      <c r="R132" s="158"/>
      <c r="S132" s="158" t="s">
        <v>56</v>
      </c>
      <c r="T132" s="177"/>
      <c r="U132" s="131"/>
      <c r="V132" s="128"/>
      <c r="W132" s="128"/>
      <c r="X132" s="128"/>
      <c r="Y132" s="128"/>
      <c r="Z132" s="6"/>
      <c r="AA132" s="128"/>
      <c r="AB132" s="128"/>
    </row>
    <row r="133" spans="1:28" ht="15.75" x14ac:dyDescent="0.25">
      <c r="A133" s="165"/>
      <c r="B133" s="151"/>
      <c r="C133" s="153"/>
      <c r="D133" s="153"/>
      <c r="E133" s="155"/>
      <c r="F133" s="166"/>
      <c r="G133" s="58"/>
      <c r="H133" s="166"/>
      <c r="I133" s="166"/>
      <c r="J133" s="58"/>
      <c r="K133" s="166"/>
      <c r="L133" s="153"/>
      <c r="M133" s="166"/>
      <c r="N133" s="156"/>
      <c r="O133" s="157"/>
      <c r="P133" s="167"/>
      <c r="Q133" s="158"/>
      <c r="R133" s="158"/>
      <c r="S133" s="158" t="s">
        <v>56</v>
      </c>
      <c r="T133" s="177"/>
      <c r="U133" s="131"/>
      <c r="V133" s="128"/>
      <c r="W133" s="128"/>
      <c r="X133" s="128"/>
      <c r="Y133" s="128"/>
      <c r="Z133" s="6"/>
      <c r="AA133" s="128"/>
      <c r="AB133" s="128"/>
    </row>
    <row r="134" spans="1:28" ht="15.75" x14ac:dyDescent="0.25">
      <c r="A134" s="165"/>
      <c r="B134" s="151"/>
      <c r="C134" s="153"/>
      <c r="D134" s="153"/>
      <c r="E134" s="155"/>
      <c r="F134" s="166"/>
      <c r="G134" s="58"/>
      <c r="H134" s="166"/>
      <c r="I134" s="166"/>
      <c r="J134" s="58"/>
      <c r="K134" s="166"/>
      <c r="L134" s="153"/>
      <c r="M134" s="166"/>
      <c r="N134" s="156"/>
      <c r="O134" s="157"/>
      <c r="P134" s="167"/>
      <c r="Q134" s="158"/>
      <c r="R134" s="158"/>
      <c r="S134" s="158" t="s">
        <v>56</v>
      </c>
      <c r="T134" s="177"/>
      <c r="U134" s="131"/>
      <c r="V134" s="128"/>
      <c r="W134" s="128"/>
      <c r="X134" s="128"/>
      <c r="Y134" s="128"/>
      <c r="Z134" s="6"/>
      <c r="AA134" s="128"/>
      <c r="AB134" s="128"/>
    </row>
    <row r="135" spans="1:28" ht="15.75" x14ac:dyDescent="0.25">
      <c r="A135" s="165"/>
      <c r="B135" s="151"/>
      <c r="C135" s="153"/>
      <c r="D135" s="153"/>
      <c r="E135" s="155"/>
      <c r="F135" s="166"/>
      <c r="G135" s="58"/>
      <c r="H135" s="166"/>
      <c r="I135" s="166"/>
      <c r="J135" s="58"/>
      <c r="K135" s="166"/>
      <c r="L135" s="153"/>
      <c r="M135" s="166"/>
      <c r="N135" s="156"/>
      <c r="O135" s="157"/>
      <c r="P135" s="167"/>
      <c r="Q135" s="158"/>
      <c r="R135" s="158"/>
      <c r="S135" s="158" t="s">
        <v>56</v>
      </c>
      <c r="T135" s="177"/>
      <c r="U135" s="131"/>
      <c r="V135" s="128"/>
      <c r="W135" s="128"/>
      <c r="X135" s="128"/>
      <c r="Y135" s="128"/>
      <c r="Z135" s="6"/>
      <c r="AA135" s="128"/>
      <c r="AB135" s="128"/>
    </row>
    <row r="136" spans="1:28" ht="15.75" x14ac:dyDescent="0.25">
      <c r="A136" s="165"/>
      <c r="B136" s="151"/>
      <c r="C136" s="153"/>
      <c r="D136" s="153"/>
      <c r="E136" s="155"/>
      <c r="F136" s="166"/>
      <c r="G136" s="58"/>
      <c r="H136" s="166"/>
      <c r="I136" s="166"/>
      <c r="J136" s="58"/>
      <c r="K136" s="166"/>
      <c r="L136" s="153"/>
      <c r="M136" s="166"/>
      <c r="N136" s="156"/>
      <c r="O136" s="157"/>
      <c r="P136" s="167"/>
      <c r="Q136" s="158"/>
      <c r="R136" s="158"/>
      <c r="S136" s="158" t="s">
        <v>56</v>
      </c>
      <c r="T136" s="177"/>
      <c r="U136" s="131"/>
      <c r="V136" s="128"/>
      <c r="W136" s="128"/>
      <c r="X136" s="128"/>
      <c r="Y136" s="128"/>
      <c r="Z136" s="6"/>
      <c r="AA136" s="128"/>
      <c r="AB136" s="128"/>
    </row>
    <row r="137" spans="1:28" ht="15.75" x14ac:dyDescent="0.25">
      <c r="A137" s="165"/>
      <c r="B137" s="151"/>
      <c r="C137" s="153"/>
      <c r="D137" s="153"/>
      <c r="E137" s="155"/>
      <c r="F137" s="166"/>
      <c r="G137" s="58"/>
      <c r="H137" s="166"/>
      <c r="I137" s="166"/>
      <c r="J137" s="58"/>
      <c r="K137" s="166"/>
      <c r="L137" s="153"/>
      <c r="M137" s="166"/>
      <c r="N137" s="156"/>
      <c r="O137" s="157"/>
      <c r="P137" s="167"/>
      <c r="Q137" s="158"/>
      <c r="R137" s="158"/>
      <c r="S137" s="158" t="s">
        <v>56</v>
      </c>
      <c r="T137" s="177"/>
      <c r="U137" s="131"/>
      <c r="V137" s="128"/>
      <c r="W137" s="128"/>
      <c r="X137" s="128"/>
      <c r="Y137" s="128"/>
      <c r="Z137" s="6"/>
      <c r="AA137" s="128"/>
      <c r="AB137" s="128"/>
    </row>
    <row r="138" spans="1:28" ht="15.75" x14ac:dyDescent="0.25">
      <c r="A138" s="165"/>
      <c r="B138" s="151"/>
      <c r="C138" s="153"/>
      <c r="D138" s="153"/>
      <c r="E138" s="155"/>
      <c r="F138" s="166"/>
      <c r="G138" s="58"/>
      <c r="H138" s="166"/>
      <c r="I138" s="166"/>
      <c r="J138" s="58"/>
      <c r="K138" s="166"/>
      <c r="L138" s="153"/>
      <c r="M138" s="166"/>
      <c r="N138" s="156"/>
      <c r="O138" s="157"/>
      <c r="P138" s="167"/>
      <c r="Q138" s="158"/>
      <c r="R138" s="158"/>
      <c r="S138" s="158" t="s">
        <v>56</v>
      </c>
      <c r="T138" s="177"/>
      <c r="U138" s="131"/>
      <c r="V138" s="128"/>
      <c r="W138" s="128"/>
      <c r="X138" s="128"/>
      <c r="Y138" s="128"/>
      <c r="Z138" s="6"/>
      <c r="AA138" s="128"/>
      <c r="AB138" s="128"/>
    </row>
    <row r="139" spans="1:28" ht="15.75" x14ac:dyDescent="0.25">
      <c r="A139" s="165"/>
      <c r="B139" s="151"/>
      <c r="C139" s="153"/>
      <c r="D139" s="153"/>
      <c r="E139" s="155"/>
      <c r="F139" s="166"/>
      <c r="G139" s="58"/>
      <c r="H139" s="166"/>
      <c r="I139" s="166"/>
      <c r="J139" s="58"/>
      <c r="K139" s="166"/>
      <c r="L139" s="153"/>
      <c r="M139" s="166"/>
      <c r="N139" s="156"/>
      <c r="O139" s="157"/>
      <c r="P139" s="167"/>
      <c r="Q139" s="158"/>
      <c r="R139" s="158"/>
      <c r="S139" s="158" t="s">
        <v>56</v>
      </c>
      <c r="T139" s="177"/>
      <c r="U139" s="131"/>
      <c r="V139" s="128"/>
      <c r="W139" s="128"/>
      <c r="X139" s="128"/>
      <c r="Y139" s="128"/>
      <c r="Z139" s="6"/>
      <c r="AA139" s="128"/>
      <c r="AB139" s="128"/>
    </row>
    <row r="140" spans="1:28" ht="15.75" x14ac:dyDescent="0.25">
      <c r="A140" s="165"/>
      <c r="B140" s="151"/>
      <c r="C140" s="153"/>
      <c r="D140" s="153"/>
      <c r="E140" s="155"/>
      <c r="F140" s="166"/>
      <c r="G140" s="58"/>
      <c r="H140" s="166"/>
      <c r="I140" s="166"/>
      <c r="J140" s="58"/>
      <c r="K140" s="166"/>
      <c r="L140" s="153"/>
      <c r="M140" s="166"/>
      <c r="N140" s="156"/>
      <c r="O140" s="157"/>
      <c r="P140" s="167"/>
      <c r="Q140" s="158"/>
      <c r="R140" s="158"/>
      <c r="S140" s="158" t="s">
        <v>56</v>
      </c>
      <c r="T140" s="177"/>
      <c r="U140" s="131"/>
      <c r="V140" s="128"/>
      <c r="W140" s="128"/>
      <c r="X140" s="128"/>
      <c r="Y140" s="128"/>
      <c r="Z140" s="6"/>
      <c r="AA140" s="128"/>
      <c r="AB140" s="128"/>
    </row>
    <row r="141" spans="1:28" ht="15.75" x14ac:dyDescent="0.25">
      <c r="A141" s="165"/>
      <c r="B141" s="151"/>
      <c r="C141" s="153"/>
      <c r="D141" s="153"/>
      <c r="E141" s="155"/>
      <c r="F141" s="166"/>
      <c r="G141" s="58"/>
      <c r="H141" s="166"/>
      <c r="I141" s="166"/>
      <c r="J141" s="58"/>
      <c r="K141" s="166"/>
      <c r="L141" s="153"/>
      <c r="M141" s="166"/>
      <c r="N141" s="156"/>
      <c r="O141" s="157"/>
      <c r="P141" s="167"/>
      <c r="Q141" s="158"/>
      <c r="R141" s="158"/>
      <c r="S141" s="158" t="s">
        <v>56</v>
      </c>
      <c r="T141" s="177"/>
      <c r="U141" s="131"/>
      <c r="V141" s="128"/>
      <c r="W141" s="128"/>
      <c r="X141" s="128"/>
      <c r="Y141" s="128"/>
      <c r="Z141" s="6"/>
      <c r="AA141" s="128"/>
      <c r="AB141" s="128"/>
    </row>
    <row r="142" spans="1:28" ht="15.75" x14ac:dyDescent="0.25">
      <c r="A142" s="165"/>
      <c r="B142" s="151"/>
      <c r="C142" s="153"/>
      <c r="D142" s="153"/>
      <c r="E142" s="155"/>
      <c r="F142" s="166"/>
      <c r="G142" s="58"/>
      <c r="H142" s="166"/>
      <c r="I142" s="166"/>
      <c r="J142" s="58"/>
      <c r="K142" s="166"/>
      <c r="L142" s="153"/>
      <c r="M142" s="166"/>
      <c r="N142" s="156"/>
      <c r="O142" s="157"/>
      <c r="P142" s="167"/>
      <c r="Q142" s="158"/>
      <c r="R142" s="158"/>
      <c r="S142" s="158" t="s">
        <v>56</v>
      </c>
      <c r="T142" s="177"/>
      <c r="U142" s="131"/>
      <c r="V142" s="128"/>
      <c r="W142" s="128"/>
      <c r="X142" s="128"/>
      <c r="Y142" s="128"/>
      <c r="Z142" s="6"/>
      <c r="AA142" s="128"/>
      <c r="AB142" s="128"/>
    </row>
    <row r="143" spans="1:28" ht="15.75" x14ac:dyDescent="0.25">
      <c r="A143" s="165"/>
      <c r="B143" s="151"/>
      <c r="C143" s="153"/>
      <c r="D143" s="153"/>
      <c r="E143" s="155"/>
      <c r="F143" s="166"/>
      <c r="G143" s="58"/>
      <c r="H143" s="166"/>
      <c r="I143" s="166"/>
      <c r="J143" s="58"/>
      <c r="K143" s="166"/>
      <c r="L143" s="153"/>
      <c r="M143" s="166"/>
      <c r="N143" s="156"/>
      <c r="O143" s="157"/>
      <c r="P143" s="167"/>
      <c r="Q143" s="158"/>
      <c r="R143" s="158"/>
      <c r="S143" s="158" t="s">
        <v>56</v>
      </c>
      <c r="T143" s="177"/>
      <c r="U143" s="131"/>
      <c r="V143" s="128"/>
      <c r="W143" s="128"/>
      <c r="X143" s="128"/>
      <c r="Y143" s="128"/>
      <c r="Z143" s="6"/>
      <c r="AA143" s="128"/>
      <c r="AB143" s="128"/>
    </row>
    <row r="144" spans="1:28" ht="15.75" x14ac:dyDescent="0.25">
      <c r="A144" s="165"/>
      <c r="B144" s="151"/>
      <c r="C144" s="153"/>
      <c r="D144" s="153"/>
      <c r="E144" s="155"/>
      <c r="F144" s="166"/>
      <c r="G144" s="58"/>
      <c r="H144" s="166"/>
      <c r="I144" s="166"/>
      <c r="J144" s="58"/>
      <c r="K144" s="166"/>
      <c r="L144" s="153"/>
      <c r="M144" s="166"/>
      <c r="N144" s="156"/>
      <c r="O144" s="157"/>
      <c r="P144" s="167"/>
      <c r="Q144" s="158"/>
      <c r="R144" s="158"/>
      <c r="S144" s="158" t="s">
        <v>56</v>
      </c>
      <c r="T144" s="177"/>
      <c r="U144" s="131"/>
      <c r="V144" s="128"/>
      <c r="W144" s="128"/>
      <c r="X144" s="128"/>
      <c r="Y144" s="128"/>
      <c r="Z144" s="6"/>
      <c r="AA144" s="128"/>
      <c r="AB144" s="128"/>
    </row>
    <row r="145" spans="1:28" ht="15.75" x14ac:dyDescent="0.25">
      <c r="A145" s="165"/>
      <c r="B145" s="151"/>
      <c r="C145" s="153"/>
      <c r="D145" s="153"/>
      <c r="E145" s="155"/>
      <c r="F145" s="166"/>
      <c r="G145" s="58"/>
      <c r="H145" s="166"/>
      <c r="I145" s="166"/>
      <c r="J145" s="58"/>
      <c r="K145" s="166"/>
      <c r="L145" s="153"/>
      <c r="M145" s="166"/>
      <c r="N145" s="156"/>
      <c r="O145" s="157"/>
      <c r="P145" s="167"/>
      <c r="Q145" s="158"/>
      <c r="R145" s="158"/>
      <c r="S145" s="158" t="s">
        <v>56</v>
      </c>
      <c r="T145" s="177"/>
      <c r="U145" s="131"/>
      <c r="V145" s="128"/>
      <c r="W145" s="128"/>
      <c r="X145" s="128"/>
      <c r="Y145" s="128"/>
      <c r="Z145" s="6"/>
      <c r="AA145" s="128"/>
      <c r="AB145" s="128"/>
    </row>
    <row r="146" spans="1:28" ht="15.75" x14ac:dyDescent="0.25">
      <c r="A146" s="165"/>
      <c r="B146" s="151"/>
      <c r="C146" s="153"/>
      <c r="D146" s="153"/>
      <c r="E146" s="155"/>
      <c r="F146" s="166"/>
      <c r="G146" s="58"/>
      <c r="H146" s="166"/>
      <c r="I146" s="166"/>
      <c r="J146" s="58"/>
      <c r="K146" s="166"/>
      <c r="L146" s="153"/>
      <c r="M146" s="166"/>
      <c r="N146" s="156"/>
      <c r="O146" s="157"/>
      <c r="P146" s="167"/>
      <c r="Q146" s="158"/>
      <c r="R146" s="158"/>
      <c r="S146" s="158" t="s">
        <v>56</v>
      </c>
      <c r="T146" s="177"/>
      <c r="U146" s="131"/>
      <c r="V146" s="128"/>
      <c r="W146" s="128"/>
      <c r="X146" s="128"/>
      <c r="Y146" s="128"/>
      <c r="Z146" s="6"/>
      <c r="AA146" s="128"/>
      <c r="AB146" s="128"/>
    </row>
    <row r="147" spans="1:28" ht="15.75" x14ac:dyDescent="0.25">
      <c r="A147" s="165"/>
      <c r="B147" s="151"/>
      <c r="C147" s="153"/>
      <c r="D147" s="153"/>
      <c r="E147" s="155"/>
      <c r="F147" s="166"/>
      <c r="G147" s="58"/>
      <c r="H147" s="166"/>
      <c r="I147" s="166"/>
      <c r="J147" s="58"/>
      <c r="K147" s="166"/>
      <c r="L147" s="153"/>
      <c r="M147" s="166"/>
      <c r="N147" s="156"/>
      <c r="O147" s="157"/>
      <c r="P147" s="167"/>
      <c r="Q147" s="158"/>
      <c r="R147" s="158"/>
      <c r="S147" s="158" t="s">
        <v>56</v>
      </c>
      <c r="T147" s="177"/>
      <c r="U147" s="131"/>
      <c r="V147" s="128"/>
      <c r="W147" s="128"/>
      <c r="X147" s="128"/>
      <c r="Y147" s="128"/>
      <c r="Z147" s="6"/>
      <c r="AA147" s="128"/>
      <c r="AB147" s="128"/>
    </row>
    <row r="148" spans="1:28" ht="15.75" x14ac:dyDescent="0.25">
      <c r="A148" s="165"/>
      <c r="B148" s="151"/>
      <c r="C148" s="153"/>
      <c r="D148" s="153"/>
      <c r="E148" s="155"/>
      <c r="F148" s="166"/>
      <c r="G148" s="58"/>
      <c r="H148" s="166"/>
      <c r="I148" s="166"/>
      <c r="J148" s="58"/>
      <c r="K148" s="166"/>
      <c r="L148" s="153"/>
      <c r="M148" s="166"/>
      <c r="N148" s="156"/>
      <c r="O148" s="157"/>
      <c r="P148" s="167"/>
      <c r="Q148" s="158"/>
      <c r="R148" s="158"/>
      <c r="S148" s="158" t="s">
        <v>56</v>
      </c>
      <c r="T148" s="177"/>
      <c r="U148" s="131"/>
      <c r="V148" s="128"/>
      <c r="W148" s="128"/>
      <c r="X148" s="128"/>
      <c r="Y148" s="128"/>
      <c r="Z148" s="6"/>
      <c r="AA148" s="128"/>
      <c r="AB148" s="128"/>
    </row>
    <row r="149" spans="1:28" ht="15.75" x14ac:dyDescent="0.25">
      <c r="A149" s="165"/>
      <c r="B149" s="151"/>
      <c r="C149" s="153"/>
      <c r="D149" s="153"/>
      <c r="E149" s="155"/>
      <c r="F149" s="166"/>
      <c r="G149" s="58"/>
      <c r="H149" s="166"/>
      <c r="I149" s="166"/>
      <c r="J149" s="58"/>
      <c r="K149" s="166"/>
      <c r="L149" s="153"/>
      <c r="M149" s="166"/>
      <c r="N149" s="156"/>
      <c r="O149" s="157"/>
      <c r="P149" s="167"/>
      <c r="Q149" s="158"/>
      <c r="R149" s="158"/>
      <c r="S149" s="158" t="s">
        <v>56</v>
      </c>
      <c r="T149" s="177"/>
      <c r="U149" s="131"/>
      <c r="V149" s="128"/>
      <c r="W149" s="128"/>
      <c r="X149" s="128"/>
      <c r="Y149" s="128"/>
      <c r="Z149" s="6"/>
      <c r="AA149" s="128"/>
      <c r="AB149" s="128"/>
    </row>
    <row r="150" spans="1:28" ht="15.75" x14ac:dyDescent="0.25">
      <c r="A150" s="165"/>
      <c r="B150" s="151"/>
      <c r="C150" s="153"/>
      <c r="D150" s="153"/>
      <c r="E150" s="155"/>
      <c r="F150" s="166"/>
      <c r="G150" s="58"/>
      <c r="H150" s="166"/>
      <c r="I150" s="166"/>
      <c r="J150" s="58"/>
      <c r="K150" s="166"/>
      <c r="L150" s="153"/>
      <c r="M150" s="166"/>
      <c r="N150" s="156"/>
      <c r="O150" s="157"/>
      <c r="P150" s="167"/>
      <c r="Q150" s="158"/>
      <c r="R150" s="158"/>
      <c r="S150" s="158" t="s">
        <v>56</v>
      </c>
      <c r="T150" s="177"/>
      <c r="U150" s="131"/>
      <c r="V150" s="128"/>
      <c r="W150" s="128"/>
      <c r="X150" s="128"/>
      <c r="Y150" s="128"/>
      <c r="Z150" s="6"/>
      <c r="AA150" s="128"/>
      <c r="AB150" s="128"/>
    </row>
    <row r="151" spans="1:28" ht="15.75" x14ac:dyDescent="0.25">
      <c r="A151" s="165"/>
      <c r="B151" s="151"/>
      <c r="C151" s="153"/>
      <c r="D151" s="153"/>
      <c r="E151" s="155"/>
      <c r="F151" s="166"/>
      <c r="G151" s="58"/>
      <c r="H151" s="166"/>
      <c r="I151" s="166"/>
      <c r="J151" s="58"/>
      <c r="K151" s="166"/>
      <c r="L151" s="153"/>
      <c r="M151" s="166"/>
      <c r="N151" s="156"/>
      <c r="O151" s="157"/>
      <c r="P151" s="167"/>
      <c r="Q151" s="158"/>
      <c r="R151" s="158"/>
      <c r="S151" s="158" t="s">
        <v>56</v>
      </c>
      <c r="T151" s="177"/>
      <c r="U151" s="131"/>
      <c r="V151" s="128"/>
      <c r="W151" s="128"/>
      <c r="X151" s="128"/>
      <c r="Y151" s="128"/>
      <c r="Z151" s="6"/>
      <c r="AA151" s="128"/>
      <c r="AB151" s="128"/>
    </row>
    <row r="152" spans="1:28" ht="15.75" x14ac:dyDescent="0.25">
      <c r="A152" s="165"/>
      <c r="B152" s="151"/>
      <c r="C152" s="153"/>
      <c r="D152" s="153"/>
      <c r="E152" s="155"/>
      <c r="F152" s="166"/>
      <c r="G152" s="58"/>
      <c r="H152" s="166"/>
      <c r="I152" s="166"/>
      <c r="J152" s="58"/>
      <c r="K152" s="166"/>
      <c r="L152" s="153"/>
      <c r="M152" s="166"/>
      <c r="N152" s="156"/>
      <c r="O152" s="157"/>
      <c r="P152" s="167"/>
      <c r="Q152" s="158"/>
      <c r="R152" s="158"/>
      <c r="S152" s="158" t="s">
        <v>56</v>
      </c>
      <c r="T152" s="177"/>
      <c r="U152" s="131"/>
      <c r="V152" s="128"/>
      <c r="W152" s="128"/>
      <c r="X152" s="128"/>
      <c r="Y152" s="128"/>
      <c r="Z152" s="6"/>
      <c r="AA152" s="128"/>
      <c r="AB152" s="128"/>
    </row>
    <row r="153" spans="1:28" ht="15.75" x14ac:dyDescent="0.25">
      <c r="A153" s="165"/>
      <c r="B153" s="151"/>
      <c r="C153" s="153"/>
      <c r="D153" s="153"/>
      <c r="E153" s="155"/>
      <c r="F153" s="166"/>
      <c r="G153" s="58"/>
      <c r="H153" s="166"/>
      <c r="I153" s="166"/>
      <c r="J153" s="58"/>
      <c r="K153" s="166"/>
      <c r="L153" s="153"/>
      <c r="M153" s="166"/>
      <c r="N153" s="156"/>
      <c r="O153" s="157"/>
      <c r="P153" s="167"/>
      <c r="Q153" s="158"/>
      <c r="R153" s="158"/>
      <c r="S153" s="158" t="s">
        <v>56</v>
      </c>
      <c r="T153" s="177"/>
      <c r="U153" s="131"/>
      <c r="V153" s="128"/>
      <c r="W153" s="128"/>
      <c r="X153" s="128"/>
      <c r="Y153" s="128"/>
      <c r="Z153" s="6"/>
      <c r="AA153" s="128"/>
      <c r="AB153" s="128"/>
    </row>
    <row r="154" spans="1:28" ht="15.75" x14ac:dyDescent="0.25">
      <c r="A154" s="165"/>
      <c r="B154" s="151"/>
      <c r="C154" s="153"/>
      <c r="D154" s="153"/>
      <c r="E154" s="155"/>
      <c r="F154" s="166"/>
      <c r="G154" s="58"/>
      <c r="H154" s="166"/>
      <c r="I154" s="166"/>
      <c r="J154" s="58"/>
      <c r="K154" s="166"/>
      <c r="L154" s="153"/>
      <c r="M154" s="166"/>
      <c r="N154" s="156"/>
      <c r="O154" s="157"/>
      <c r="P154" s="167"/>
      <c r="Q154" s="158"/>
      <c r="R154" s="158"/>
      <c r="S154" s="158" t="s">
        <v>56</v>
      </c>
      <c r="T154" s="177"/>
      <c r="U154" s="131"/>
      <c r="V154" s="128"/>
      <c r="W154" s="128"/>
      <c r="X154" s="128"/>
      <c r="Y154" s="128"/>
      <c r="Z154" s="6"/>
      <c r="AA154" s="128"/>
      <c r="AB154" s="128"/>
    </row>
    <row r="155" spans="1:28" ht="15.75" x14ac:dyDescent="0.25">
      <c r="A155" s="165"/>
      <c r="B155" s="151"/>
      <c r="C155" s="153"/>
      <c r="D155" s="153"/>
      <c r="E155" s="155"/>
      <c r="F155" s="166"/>
      <c r="G155" s="58"/>
      <c r="H155" s="166"/>
      <c r="I155" s="166"/>
      <c r="J155" s="58"/>
      <c r="K155" s="166"/>
      <c r="L155" s="153"/>
      <c r="M155" s="166"/>
      <c r="N155" s="156"/>
      <c r="O155" s="157"/>
      <c r="P155" s="167"/>
      <c r="Q155" s="158"/>
      <c r="R155" s="158"/>
      <c r="S155" s="158" t="s">
        <v>56</v>
      </c>
      <c r="T155" s="177"/>
      <c r="U155" s="131"/>
      <c r="V155" s="128"/>
      <c r="W155" s="128"/>
      <c r="X155" s="128"/>
      <c r="Y155" s="128"/>
      <c r="Z155" s="6"/>
      <c r="AA155" s="128"/>
      <c r="AB155" s="128"/>
    </row>
    <row r="156" spans="1:28" ht="15.75" x14ac:dyDescent="0.25">
      <c r="A156" s="165"/>
      <c r="B156" s="151"/>
      <c r="C156" s="153"/>
      <c r="D156" s="153"/>
      <c r="E156" s="155"/>
      <c r="F156" s="166"/>
      <c r="G156" s="58"/>
      <c r="H156" s="166"/>
      <c r="I156" s="166"/>
      <c r="J156" s="58"/>
      <c r="K156" s="166"/>
      <c r="L156" s="153"/>
      <c r="M156" s="166"/>
      <c r="N156" s="156"/>
      <c r="O156" s="157"/>
      <c r="P156" s="167"/>
      <c r="Q156" s="158"/>
      <c r="R156" s="158"/>
      <c r="S156" s="158" t="s">
        <v>56</v>
      </c>
      <c r="T156" s="177"/>
      <c r="U156" s="131"/>
      <c r="V156" s="128"/>
      <c r="W156" s="128"/>
      <c r="X156" s="128"/>
      <c r="Y156" s="128"/>
      <c r="Z156" s="6"/>
      <c r="AA156" s="128"/>
      <c r="AB156" s="128"/>
    </row>
    <row r="157" spans="1:28" ht="15.75" x14ac:dyDescent="0.25">
      <c r="A157" s="165"/>
      <c r="B157" s="151"/>
      <c r="C157" s="153"/>
      <c r="D157" s="153"/>
      <c r="E157" s="155"/>
      <c r="F157" s="166"/>
      <c r="G157" s="58"/>
      <c r="H157" s="166"/>
      <c r="I157" s="166"/>
      <c r="J157" s="58"/>
      <c r="K157" s="166"/>
      <c r="L157" s="153"/>
      <c r="M157" s="166"/>
      <c r="N157" s="156"/>
      <c r="O157" s="157"/>
      <c r="P157" s="167"/>
      <c r="Q157" s="158"/>
      <c r="R157" s="158"/>
      <c r="S157" s="158" t="s">
        <v>56</v>
      </c>
      <c r="T157" s="177"/>
      <c r="U157" s="131"/>
      <c r="V157" s="128"/>
      <c r="W157" s="128"/>
      <c r="X157" s="128"/>
      <c r="Y157" s="128"/>
      <c r="Z157" s="6"/>
      <c r="AA157" s="128"/>
      <c r="AB157" s="128"/>
    </row>
    <row r="158" spans="1:28" ht="15.75" x14ac:dyDescent="0.25">
      <c r="A158" s="165"/>
      <c r="B158" s="151"/>
      <c r="C158" s="153"/>
      <c r="D158" s="153"/>
      <c r="E158" s="155"/>
      <c r="F158" s="166"/>
      <c r="G158" s="58"/>
      <c r="H158" s="166"/>
      <c r="I158" s="166"/>
      <c r="J158" s="58"/>
      <c r="K158" s="166"/>
      <c r="L158" s="153"/>
      <c r="M158" s="166"/>
      <c r="N158" s="156"/>
      <c r="O158" s="157"/>
      <c r="P158" s="167"/>
      <c r="Q158" s="158"/>
      <c r="R158" s="158"/>
      <c r="S158" s="158" t="s">
        <v>56</v>
      </c>
      <c r="T158" s="177"/>
      <c r="U158" s="131"/>
      <c r="V158" s="128"/>
      <c r="W158" s="128"/>
      <c r="X158" s="128"/>
      <c r="Y158" s="128"/>
      <c r="Z158" s="6"/>
      <c r="AA158" s="128"/>
      <c r="AB158" s="128"/>
    </row>
    <row r="159" spans="1:28" ht="15.75" x14ac:dyDescent="0.25">
      <c r="A159" s="165"/>
      <c r="B159" s="151"/>
      <c r="C159" s="153"/>
      <c r="D159" s="153"/>
      <c r="E159" s="155"/>
      <c r="F159" s="166"/>
      <c r="G159" s="58"/>
      <c r="H159" s="166"/>
      <c r="I159" s="166"/>
      <c r="J159" s="58"/>
      <c r="K159" s="166"/>
      <c r="L159" s="153"/>
      <c r="M159" s="166"/>
      <c r="N159" s="156"/>
      <c r="O159" s="157"/>
      <c r="P159" s="167"/>
      <c r="Q159" s="158"/>
      <c r="R159" s="158"/>
      <c r="S159" s="158" t="s">
        <v>56</v>
      </c>
      <c r="T159" s="177"/>
      <c r="U159" s="131"/>
      <c r="V159" s="128"/>
      <c r="W159" s="128"/>
      <c r="X159" s="128"/>
      <c r="Y159" s="128"/>
      <c r="Z159" s="6"/>
      <c r="AA159" s="128"/>
      <c r="AB159" s="128"/>
    </row>
    <row r="160" spans="1:28" ht="15.75" x14ac:dyDescent="0.25">
      <c r="A160" s="165"/>
      <c r="B160" s="151"/>
      <c r="C160" s="153"/>
      <c r="D160" s="153"/>
      <c r="E160" s="155"/>
      <c r="F160" s="166"/>
      <c r="G160" s="58"/>
      <c r="H160" s="166"/>
      <c r="I160" s="166"/>
      <c r="J160" s="58"/>
      <c r="K160" s="166"/>
      <c r="L160" s="153"/>
      <c r="M160" s="166"/>
      <c r="N160" s="156"/>
      <c r="O160" s="157"/>
      <c r="P160" s="167"/>
      <c r="Q160" s="158"/>
      <c r="R160" s="158"/>
      <c r="S160" s="158" t="s">
        <v>56</v>
      </c>
      <c r="T160" s="177"/>
      <c r="U160" s="131"/>
      <c r="V160" s="128"/>
      <c r="W160" s="128"/>
      <c r="X160" s="128"/>
      <c r="Y160" s="128"/>
      <c r="Z160" s="6"/>
      <c r="AA160" s="128"/>
      <c r="AB160" s="128"/>
    </row>
    <row r="161" spans="1:28" ht="15.75" x14ac:dyDescent="0.25">
      <c r="A161" s="165"/>
      <c r="B161" s="151"/>
      <c r="C161" s="153"/>
      <c r="D161" s="153"/>
      <c r="E161" s="155"/>
      <c r="F161" s="166"/>
      <c r="G161" s="58"/>
      <c r="H161" s="166"/>
      <c r="I161" s="166"/>
      <c r="J161" s="58"/>
      <c r="K161" s="166"/>
      <c r="L161" s="153"/>
      <c r="M161" s="166"/>
      <c r="N161" s="156"/>
      <c r="O161" s="157"/>
      <c r="P161" s="167"/>
      <c r="Q161" s="158"/>
      <c r="R161" s="158"/>
      <c r="S161" s="158" t="s">
        <v>56</v>
      </c>
      <c r="T161" s="177"/>
      <c r="U161" s="131"/>
      <c r="V161" s="128"/>
      <c r="W161" s="128"/>
      <c r="X161" s="128"/>
      <c r="Y161" s="128"/>
      <c r="Z161" s="6"/>
      <c r="AA161" s="128"/>
      <c r="AB161" s="128"/>
    </row>
    <row r="162" spans="1:28" ht="15.75" x14ac:dyDescent="0.25">
      <c r="A162" s="165"/>
      <c r="B162" s="151"/>
      <c r="C162" s="153"/>
      <c r="D162" s="153"/>
      <c r="E162" s="155"/>
      <c r="F162" s="166"/>
      <c r="G162" s="58"/>
      <c r="H162" s="166"/>
      <c r="I162" s="166"/>
      <c r="J162" s="58"/>
      <c r="K162" s="166"/>
      <c r="L162" s="153"/>
      <c r="M162" s="166"/>
      <c r="N162" s="156"/>
      <c r="O162" s="157"/>
      <c r="P162" s="167"/>
      <c r="Q162" s="158"/>
      <c r="R162" s="158"/>
      <c r="S162" s="158" t="s">
        <v>56</v>
      </c>
      <c r="T162" s="177"/>
      <c r="U162" s="131"/>
      <c r="V162" s="128"/>
      <c r="W162" s="128"/>
      <c r="X162" s="128"/>
      <c r="Y162" s="128"/>
      <c r="Z162" s="6"/>
      <c r="AA162" s="128"/>
      <c r="AB162" s="128"/>
    </row>
    <row r="163" spans="1:28" ht="15.75" x14ac:dyDescent="0.25">
      <c r="A163" s="165"/>
      <c r="B163" s="151"/>
      <c r="C163" s="153"/>
      <c r="D163" s="153"/>
      <c r="E163" s="155"/>
      <c r="F163" s="166"/>
      <c r="G163" s="58"/>
      <c r="H163" s="166"/>
      <c r="I163" s="166"/>
      <c r="J163" s="58"/>
      <c r="K163" s="166"/>
      <c r="L163" s="153"/>
      <c r="M163" s="166"/>
      <c r="N163" s="156"/>
      <c r="O163" s="157"/>
      <c r="P163" s="167"/>
      <c r="Q163" s="158"/>
      <c r="R163" s="158"/>
      <c r="S163" s="158" t="s">
        <v>56</v>
      </c>
      <c r="T163" s="177"/>
      <c r="U163" s="131"/>
      <c r="V163" s="128"/>
      <c r="W163" s="128"/>
      <c r="X163" s="128"/>
      <c r="Y163" s="128"/>
      <c r="Z163" s="6"/>
      <c r="AA163" s="128"/>
      <c r="AB163" s="128"/>
    </row>
    <row r="164" spans="1:28" ht="15.75" x14ac:dyDescent="0.25">
      <c r="A164" s="165"/>
      <c r="B164" s="151"/>
      <c r="C164" s="153"/>
      <c r="D164" s="153"/>
      <c r="E164" s="155"/>
      <c r="F164" s="166"/>
      <c r="G164" s="58"/>
      <c r="H164" s="166"/>
      <c r="I164" s="166"/>
      <c r="J164" s="58"/>
      <c r="K164" s="166"/>
      <c r="L164" s="153"/>
      <c r="M164" s="166"/>
      <c r="N164" s="156"/>
      <c r="O164" s="157"/>
      <c r="P164" s="167"/>
      <c r="Q164" s="158"/>
      <c r="R164" s="158"/>
      <c r="S164" s="158" t="s">
        <v>56</v>
      </c>
      <c r="T164" s="177"/>
      <c r="U164" s="131"/>
      <c r="V164" s="128"/>
      <c r="W164" s="128"/>
      <c r="X164" s="128"/>
      <c r="Y164" s="128"/>
      <c r="Z164" s="6"/>
      <c r="AA164" s="128"/>
      <c r="AB164" s="128"/>
    </row>
    <row r="165" spans="1:28" ht="15.75" x14ac:dyDescent="0.25">
      <c r="A165" s="165"/>
      <c r="B165" s="151"/>
      <c r="C165" s="153"/>
      <c r="D165" s="153"/>
      <c r="E165" s="155"/>
      <c r="F165" s="166"/>
      <c r="G165" s="58"/>
      <c r="H165" s="166"/>
      <c r="I165" s="166"/>
      <c r="J165" s="58"/>
      <c r="K165" s="166"/>
      <c r="L165" s="153"/>
      <c r="M165" s="166"/>
      <c r="N165" s="156"/>
      <c r="O165" s="157"/>
      <c r="P165" s="167"/>
      <c r="Q165" s="158"/>
      <c r="R165" s="158"/>
      <c r="S165" s="158" t="s">
        <v>56</v>
      </c>
      <c r="T165" s="177"/>
      <c r="U165" s="131"/>
      <c r="V165" s="128"/>
      <c r="W165" s="128"/>
      <c r="X165" s="128"/>
      <c r="Y165" s="128"/>
      <c r="Z165" s="6"/>
      <c r="AA165" s="128"/>
      <c r="AB165" s="128"/>
    </row>
    <row r="166" spans="1:28" ht="15.75" x14ac:dyDescent="0.25">
      <c r="A166" s="165"/>
      <c r="B166" s="151"/>
      <c r="C166" s="153"/>
      <c r="D166" s="153"/>
      <c r="E166" s="155"/>
      <c r="F166" s="166"/>
      <c r="G166" s="58"/>
      <c r="H166" s="166"/>
      <c r="I166" s="166"/>
      <c r="J166" s="58"/>
      <c r="K166" s="166"/>
      <c r="L166" s="153"/>
      <c r="M166" s="166"/>
      <c r="N166" s="156"/>
      <c r="O166" s="157"/>
      <c r="P166" s="167"/>
      <c r="Q166" s="158"/>
      <c r="R166" s="158"/>
      <c r="S166" s="158" t="s">
        <v>56</v>
      </c>
      <c r="T166" s="177"/>
      <c r="U166" s="131"/>
      <c r="V166" s="128"/>
      <c r="W166" s="128"/>
      <c r="X166" s="128"/>
      <c r="Y166" s="128"/>
      <c r="Z166" s="6"/>
      <c r="AA166" s="128"/>
      <c r="AB166" s="128"/>
    </row>
    <row r="167" spans="1:28" ht="15.75" x14ac:dyDescent="0.25">
      <c r="A167" s="165"/>
      <c r="B167" s="151"/>
      <c r="C167" s="153"/>
      <c r="D167" s="153"/>
      <c r="E167" s="155"/>
      <c r="F167" s="166"/>
      <c r="G167" s="58"/>
      <c r="H167" s="166"/>
      <c r="I167" s="166"/>
      <c r="J167" s="58"/>
      <c r="K167" s="166"/>
      <c r="L167" s="153"/>
      <c r="M167" s="166"/>
      <c r="N167" s="156"/>
      <c r="O167" s="157"/>
      <c r="P167" s="167"/>
      <c r="Q167" s="158"/>
      <c r="R167" s="158"/>
      <c r="S167" s="158" t="s">
        <v>56</v>
      </c>
      <c r="T167" s="177"/>
      <c r="U167" s="131"/>
      <c r="V167" s="128"/>
      <c r="W167" s="128"/>
      <c r="X167" s="128"/>
      <c r="Y167" s="128"/>
      <c r="Z167" s="6"/>
      <c r="AA167" s="128"/>
      <c r="AB167" s="128"/>
    </row>
    <row r="168" spans="1:28" ht="15.75" x14ac:dyDescent="0.25">
      <c r="A168" s="165"/>
      <c r="B168" s="151"/>
      <c r="C168" s="153"/>
      <c r="D168" s="153"/>
      <c r="E168" s="155"/>
      <c r="F168" s="166"/>
      <c r="G168" s="58"/>
      <c r="H168" s="166"/>
      <c r="I168" s="166"/>
      <c r="J168" s="58"/>
      <c r="K168" s="166"/>
      <c r="L168" s="153"/>
      <c r="M168" s="166"/>
      <c r="N168" s="156"/>
      <c r="O168" s="157"/>
      <c r="P168" s="167"/>
      <c r="Q168" s="158"/>
      <c r="R168" s="158"/>
      <c r="S168" s="158" t="s">
        <v>56</v>
      </c>
      <c r="T168" s="177"/>
      <c r="U168" s="131"/>
      <c r="V168" s="128"/>
      <c r="W168" s="128"/>
      <c r="X168" s="128"/>
      <c r="Y168" s="128"/>
      <c r="Z168" s="6"/>
      <c r="AA168" s="128"/>
      <c r="AB168" s="128"/>
    </row>
    <row r="169" spans="1:28" ht="15.75" x14ac:dyDescent="0.25">
      <c r="A169" s="165"/>
      <c r="B169" s="151"/>
      <c r="C169" s="153"/>
      <c r="D169" s="153"/>
      <c r="E169" s="155"/>
      <c r="F169" s="166"/>
      <c r="G169" s="58"/>
      <c r="H169" s="166"/>
      <c r="I169" s="166"/>
      <c r="J169" s="58"/>
      <c r="K169" s="166"/>
      <c r="L169" s="153"/>
      <c r="M169" s="166"/>
      <c r="N169" s="156"/>
      <c r="O169" s="157"/>
      <c r="P169" s="167"/>
      <c r="Q169" s="158"/>
      <c r="R169" s="158"/>
      <c r="S169" s="158" t="s">
        <v>56</v>
      </c>
      <c r="T169" s="177"/>
      <c r="U169" s="131"/>
      <c r="V169" s="128"/>
      <c r="W169" s="128"/>
      <c r="X169" s="128"/>
      <c r="Y169" s="128"/>
      <c r="Z169" s="6"/>
      <c r="AA169" s="128"/>
      <c r="AB169" s="128"/>
    </row>
    <row r="170" spans="1:28" ht="15.75" x14ac:dyDescent="0.25">
      <c r="A170" s="165"/>
      <c r="B170" s="151"/>
      <c r="C170" s="153"/>
      <c r="D170" s="153"/>
      <c r="E170" s="155"/>
      <c r="F170" s="166"/>
      <c r="G170" s="58"/>
      <c r="H170" s="166"/>
      <c r="I170" s="166"/>
      <c r="J170" s="58"/>
      <c r="K170" s="166"/>
      <c r="L170" s="153"/>
      <c r="M170" s="166"/>
      <c r="N170" s="156"/>
      <c r="O170" s="157"/>
      <c r="P170" s="167"/>
      <c r="Q170" s="158"/>
      <c r="R170" s="158"/>
      <c r="S170" s="158" t="s">
        <v>56</v>
      </c>
      <c r="T170" s="177"/>
      <c r="U170" s="131"/>
      <c r="V170" s="128"/>
      <c r="W170" s="128"/>
      <c r="X170" s="128"/>
      <c r="Y170" s="128"/>
      <c r="Z170" s="6"/>
      <c r="AA170" s="128"/>
      <c r="AB170" s="128"/>
    </row>
    <row r="171" spans="1:28" ht="15.75" x14ac:dyDescent="0.25">
      <c r="A171" s="165"/>
      <c r="B171" s="151"/>
      <c r="C171" s="153"/>
      <c r="D171" s="153"/>
      <c r="E171" s="155"/>
      <c r="F171" s="166"/>
      <c r="G171" s="58"/>
      <c r="H171" s="166"/>
      <c r="I171" s="166"/>
      <c r="J171" s="58"/>
      <c r="K171" s="166"/>
      <c r="L171" s="153"/>
      <c r="M171" s="166"/>
      <c r="N171" s="156"/>
      <c r="O171" s="157"/>
      <c r="P171" s="167"/>
      <c r="Q171" s="158"/>
      <c r="R171" s="158"/>
      <c r="S171" s="158" t="s">
        <v>56</v>
      </c>
      <c r="T171" s="177"/>
      <c r="U171" s="131"/>
      <c r="V171" s="128"/>
      <c r="W171" s="128"/>
      <c r="X171" s="128"/>
      <c r="Y171" s="128"/>
      <c r="Z171" s="6"/>
      <c r="AA171" s="128"/>
      <c r="AB171" s="128"/>
    </row>
    <row r="172" spans="1:28" ht="15.75" x14ac:dyDescent="0.25">
      <c r="A172" s="165"/>
      <c r="B172" s="151"/>
      <c r="C172" s="153"/>
      <c r="D172" s="153"/>
      <c r="E172" s="155"/>
      <c r="F172" s="166"/>
      <c r="G172" s="58"/>
      <c r="H172" s="166"/>
      <c r="I172" s="166"/>
      <c r="J172" s="58"/>
      <c r="K172" s="166"/>
      <c r="L172" s="153"/>
      <c r="M172" s="166"/>
      <c r="N172" s="156"/>
      <c r="O172" s="157"/>
      <c r="P172" s="167"/>
      <c r="Q172" s="158"/>
      <c r="R172" s="158"/>
      <c r="S172" s="158" t="s">
        <v>56</v>
      </c>
      <c r="T172" s="177"/>
      <c r="U172" s="131"/>
      <c r="V172" s="128"/>
      <c r="W172" s="128"/>
      <c r="X172" s="128"/>
      <c r="Y172" s="128"/>
      <c r="Z172" s="6"/>
      <c r="AA172" s="128"/>
      <c r="AB172" s="128"/>
    </row>
    <row r="173" spans="1:28" ht="15.75" x14ac:dyDescent="0.25">
      <c r="A173" s="165"/>
      <c r="B173" s="151"/>
      <c r="C173" s="153"/>
      <c r="D173" s="153"/>
      <c r="E173" s="155"/>
      <c r="F173" s="166"/>
      <c r="G173" s="58"/>
      <c r="H173" s="166"/>
      <c r="I173" s="166"/>
      <c r="J173" s="58"/>
      <c r="K173" s="166"/>
      <c r="L173" s="153"/>
      <c r="M173" s="166"/>
      <c r="N173" s="156"/>
      <c r="O173" s="157"/>
      <c r="P173" s="167"/>
      <c r="Q173" s="158"/>
      <c r="R173" s="158"/>
      <c r="S173" s="158" t="s">
        <v>56</v>
      </c>
      <c r="T173" s="177"/>
      <c r="U173" s="131"/>
      <c r="V173" s="128"/>
      <c r="W173" s="128"/>
      <c r="X173" s="128"/>
      <c r="Y173" s="128"/>
      <c r="Z173" s="6"/>
      <c r="AA173" s="128"/>
      <c r="AB173" s="128"/>
    </row>
    <row r="174" spans="1:28" ht="15.75" x14ac:dyDescent="0.25">
      <c r="A174" s="165"/>
      <c r="B174" s="151"/>
      <c r="C174" s="153"/>
      <c r="D174" s="153"/>
      <c r="E174" s="155"/>
      <c r="F174" s="166"/>
      <c r="G174" s="58"/>
      <c r="H174" s="166"/>
      <c r="I174" s="166"/>
      <c r="J174" s="58"/>
      <c r="K174" s="166"/>
      <c r="L174" s="153"/>
      <c r="M174" s="166"/>
      <c r="N174" s="156"/>
      <c r="O174" s="157"/>
      <c r="P174" s="167"/>
      <c r="Q174" s="158"/>
      <c r="R174" s="158"/>
      <c r="S174" s="158" t="s">
        <v>56</v>
      </c>
      <c r="T174" s="177"/>
      <c r="U174" s="131"/>
      <c r="V174" s="128"/>
      <c r="W174" s="128"/>
      <c r="X174" s="128"/>
      <c r="Y174" s="128"/>
      <c r="Z174" s="6"/>
      <c r="AA174" s="128"/>
      <c r="AB174" s="128"/>
    </row>
    <row r="175" spans="1:28" ht="15.75" x14ac:dyDescent="0.25">
      <c r="A175" s="165"/>
      <c r="B175" s="151"/>
      <c r="C175" s="153"/>
      <c r="D175" s="153"/>
      <c r="E175" s="155"/>
      <c r="F175" s="166"/>
      <c r="G175" s="58"/>
      <c r="H175" s="166"/>
      <c r="I175" s="166"/>
      <c r="J175" s="58"/>
      <c r="K175" s="166"/>
      <c r="L175" s="153"/>
      <c r="M175" s="166"/>
      <c r="N175" s="156"/>
      <c r="O175" s="157"/>
      <c r="P175" s="167"/>
      <c r="Q175" s="158"/>
      <c r="R175" s="158"/>
      <c r="S175" s="158" t="s">
        <v>56</v>
      </c>
      <c r="T175" s="177"/>
      <c r="U175" s="131"/>
      <c r="V175" s="128"/>
      <c r="W175" s="128"/>
      <c r="X175" s="128"/>
      <c r="Y175" s="128"/>
      <c r="Z175" s="6"/>
      <c r="AA175" s="128"/>
      <c r="AB175" s="128"/>
    </row>
    <row r="176" spans="1:28" ht="15.75" x14ac:dyDescent="0.25">
      <c r="A176" s="165"/>
      <c r="B176" s="151"/>
      <c r="C176" s="153"/>
      <c r="D176" s="153"/>
      <c r="E176" s="155"/>
      <c r="F176" s="166"/>
      <c r="G176" s="58"/>
      <c r="H176" s="166"/>
      <c r="I176" s="166"/>
      <c r="J176" s="58"/>
      <c r="K176" s="166"/>
      <c r="L176" s="153"/>
      <c r="M176" s="166"/>
      <c r="N176" s="156"/>
      <c r="O176" s="157"/>
      <c r="P176" s="167"/>
      <c r="Q176" s="158"/>
      <c r="R176" s="158"/>
      <c r="S176" s="158" t="s">
        <v>56</v>
      </c>
      <c r="T176" s="177"/>
      <c r="U176" s="131"/>
      <c r="V176" s="128"/>
      <c r="W176" s="128"/>
      <c r="X176" s="128"/>
      <c r="Y176" s="128"/>
      <c r="Z176" s="6"/>
      <c r="AA176" s="128"/>
      <c r="AB176" s="128"/>
    </row>
    <row r="177" spans="1:28" ht="15.75" x14ac:dyDescent="0.25">
      <c r="A177" s="165"/>
      <c r="B177" s="151"/>
      <c r="C177" s="153"/>
      <c r="D177" s="153"/>
      <c r="E177" s="155"/>
      <c r="F177" s="166"/>
      <c r="G177" s="58"/>
      <c r="H177" s="166"/>
      <c r="I177" s="166"/>
      <c r="J177" s="58"/>
      <c r="K177" s="166"/>
      <c r="L177" s="153"/>
      <c r="M177" s="166"/>
      <c r="N177" s="156"/>
      <c r="O177" s="157"/>
      <c r="P177" s="167"/>
      <c r="Q177" s="158"/>
      <c r="R177" s="158"/>
      <c r="S177" s="158" t="s">
        <v>56</v>
      </c>
      <c r="T177" s="177"/>
      <c r="U177" s="131"/>
      <c r="V177" s="128"/>
      <c r="W177" s="128"/>
      <c r="X177" s="128"/>
      <c r="Y177" s="128"/>
      <c r="Z177" s="6"/>
      <c r="AA177" s="128"/>
      <c r="AB177" s="128"/>
    </row>
    <row r="178" spans="1:28" ht="15.75" x14ac:dyDescent="0.25">
      <c r="A178" s="165"/>
      <c r="B178" s="151"/>
      <c r="C178" s="153"/>
      <c r="D178" s="153"/>
      <c r="E178" s="155"/>
      <c r="F178" s="166"/>
      <c r="G178" s="58"/>
      <c r="H178" s="166"/>
      <c r="I178" s="166"/>
      <c r="J178" s="58"/>
      <c r="K178" s="166"/>
      <c r="L178" s="153"/>
      <c r="M178" s="166"/>
      <c r="N178" s="156"/>
      <c r="O178" s="157"/>
      <c r="P178" s="167"/>
      <c r="Q178" s="158"/>
      <c r="R178" s="158"/>
      <c r="S178" s="158" t="s">
        <v>56</v>
      </c>
      <c r="T178" s="177"/>
      <c r="U178" s="131"/>
      <c r="V178" s="128"/>
      <c r="W178" s="128"/>
      <c r="X178" s="128"/>
      <c r="Y178" s="128"/>
      <c r="Z178" s="6"/>
      <c r="AA178" s="128"/>
      <c r="AB178" s="128"/>
    </row>
    <row r="179" spans="1:28" ht="15.75" x14ac:dyDescent="0.25">
      <c r="A179" s="165"/>
      <c r="B179" s="151"/>
      <c r="C179" s="153"/>
      <c r="D179" s="153"/>
      <c r="E179" s="155"/>
      <c r="F179" s="166"/>
      <c r="G179" s="58"/>
      <c r="H179" s="166"/>
      <c r="I179" s="166"/>
      <c r="J179" s="58"/>
      <c r="K179" s="166"/>
      <c r="L179" s="153"/>
      <c r="M179" s="166"/>
      <c r="N179" s="156"/>
      <c r="O179" s="157"/>
      <c r="P179" s="167"/>
      <c r="Q179" s="158"/>
      <c r="R179" s="158"/>
      <c r="S179" s="158" t="s">
        <v>56</v>
      </c>
      <c r="T179" s="177"/>
      <c r="U179" s="131"/>
      <c r="V179" s="128"/>
      <c r="W179" s="128"/>
      <c r="X179" s="128"/>
      <c r="Y179" s="128"/>
      <c r="Z179" s="6"/>
      <c r="AA179" s="128"/>
      <c r="AB179" s="128"/>
    </row>
    <row r="180" spans="1:28" ht="15.75" x14ac:dyDescent="0.25">
      <c r="A180" s="165"/>
      <c r="B180" s="151"/>
      <c r="C180" s="153"/>
      <c r="D180" s="153"/>
      <c r="E180" s="155"/>
      <c r="F180" s="166"/>
      <c r="G180" s="58"/>
      <c r="H180" s="166"/>
      <c r="I180" s="166"/>
      <c r="J180" s="58"/>
      <c r="K180" s="166"/>
      <c r="L180" s="153"/>
      <c r="M180" s="166"/>
      <c r="N180" s="156"/>
      <c r="O180" s="157"/>
      <c r="P180" s="167"/>
      <c r="Q180" s="158"/>
      <c r="R180" s="158"/>
      <c r="S180" s="158" t="s">
        <v>56</v>
      </c>
      <c r="T180" s="177"/>
      <c r="U180" s="131"/>
      <c r="V180" s="128"/>
      <c r="W180" s="128"/>
      <c r="X180" s="128"/>
      <c r="Y180" s="128"/>
      <c r="Z180" s="6"/>
      <c r="AA180" s="128"/>
      <c r="AB180" s="128"/>
    </row>
    <row r="181" spans="1:28" ht="15.75" x14ac:dyDescent="0.25">
      <c r="A181" s="165"/>
      <c r="B181" s="151"/>
      <c r="C181" s="153"/>
      <c r="D181" s="153"/>
      <c r="E181" s="155"/>
      <c r="F181" s="166"/>
      <c r="G181" s="58"/>
      <c r="H181" s="166"/>
      <c r="I181" s="166"/>
      <c r="J181" s="58"/>
      <c r="K181" s="166"/>
      <c r="L181" s="153"/>
      <c r="M181" s="166"/>
      <c r="N181" s="156"/>
      <c r="O181" s="157"/>
      <c r="P181" s="167"/>
      <c r="Q181" s="158"/>
      <c r="R181" s="158"/>
      <c r="S181" s="158" t="s">
        <v>56</v>
      </c>
      <c r="T181" s="177"/>
      <c r="U181" s="131"/>
      <c r="V181" s="128"/>
      <c r="W181" s="128"/>
      <c r="X181" s="128"/>
      <c r="Y181" s="128"/>
      <c r="Z181" s="6"/>
      <c r="AA181" s="128"/>
      <c r="AB181" s="128"/>
    </row>
    <row r="182" spans="1:28" ht="15.75" x14ac:dyDescent="0.25">
      <c r="A182" s="165"/>
      <c r="B182" s="151"/>
      <c r="C182" s="153"/>
      <c r="D182" s="153"/>
      <c r="E182" s="155"/>
      <c r="F182" s="166"/>
      <c r="G182" s="58"/>
      <c r="H182" s="166"/>
      <c r="I182" s="166"/>
      <c r="J182" s="58"/>
      <c r="K182" s="166"/>
      <c r="L182" s="153"/>
      <c r="M182" s="166"/>
      <c r="N182" s="156"/>
      <c r="O182" s="157"/>
      <c r="P182" s="167"/>
      <c r="Q182" s="158"/>
      <c r="R182" s="158"/>
      <c r="S182" s="158" t="s">
        <v>56</v>
      </c>
      <c r="T182" s="177"/>
      <c r="U182" s="131"/>
      <c r="V182" s="128"/>
      <c r="W182" s="128"/>
      <c r="X182" s="128"/>
      <c r="Y182" s="128"/>
      <c r="Z182" s="6"/>
      <c r="AA182" s="128"/>
      <c r="AB182" s="128"/>
    </row>
    <row r="183" spans="1:28" ht="15.75" x14ac:dyDescent="0.25">
      <c r="A183" s="165"/>
      <c r="B183" s="151"/>
      <c r="C183" s="153"/>
      <c r="D183" s="153"/>
      <c r="E183" s="155"/>
      <c r="F183" s="166"/>
      <c r="G183" s="58"/>
      <c r="H183" s="166"/>
      <c r="I183" s="166"/>
      <c r="J183" s="58"/>
      <c r="K183" s="166"/>
      <c r="L183" s="153"/>
      <c r="M183" s="166"/>
      <c r="N183" s="156"/>
      <c r="O183" s="157"/>
      <c r="P183" s="167"/>
      <c r="Q183" s="158"/>
      <c r="R183" s="158"/>
      <c r="S183" s="158" t="s">
        <v>56</v>
      </c>
      <c r="T183" s="177"/>
      <c r="U183" s="131"/>
      <c r="V183" s="128"/>
      <c r="W183" s="128"/>
      <c r="X183" s="128"/>
      <c r="Y183" s="128"/>
      <c r="Z183" s="6"/>
      <c r="AA183" s="128"/>
      <c r="AB183" s="128"/>
    </row>
    <row r="184" spans="1:28" ht="15.75" x14ac:dyDescent="0.25">
      <c r="A184" s="165"/>
      <c r="B184" s="151"/>
      <c r="C184" s="153"/>
      <c r="D184" s="153"/>
      <c r="E184" s="155"/>
      <c r="F184" s="166"/>
      <c r="G184" s="58"/>
      <c r="H184" s="166"/>
      <c r="I184" s="166"/>
      <c r="J184" s="58"/>
      <c r="K184" s="166"/>
      <c r="L184" s="153"/>
      <c r="M184" s="166"/>
      <c r="N184" s="156"/>
      <c r="O184" s="157"/>
      <c r="P184" s="167"/>
      <c r="Q184" s="158"/>
      <c r="R184" s="158"/>
      <c r="S184" s="158" t="s">
        <v>56</v>
      </c>
      <c r="T184" s="177"/>
      <c r="U184" s="131"/>
      <c r="V184" s="128"/>
      <c r="W184" s="128"/>
      <c r="X184" s="128"/>
      <c r="Y184" s="128"/>
      <c r="Z184" s="6"/>
      <c r="AA184" s="128"/>
      <c r="AB184" s="128"/>
    </row>
    <row r="185" spans="1:28" ht="15.75" x14ac:dyDescent="0.25">
      <c r="A185" s="165"/>
      <c r="B185" s="151"/>
      <c r="C185" s="153"/>
      <c r="D185" s="153"/>
      <c r="E185" s="155"/>
      <c r="F185" s="166"/>
      <c r="G185" s="58"/>
      <c r="H185" s="166"/>
      <c r="I185" s="166"/>
      <c r="J185" s="58"/>
      <c r="K185" s="166"/>
      <c r="L185" s="153"/>
      <c r="M185" s="166"/>
      <c r="N185" s="156"/>
      <c r="O185" s="157"/>
      <c r="P185" s="167"/>
      <c r="Q185" s="158"/>
      <c r="R185" s="158"/>
      <c r="S185" s="158" t="s">
        <v>56</v>
      </c>
      <c r="T185" s="177"/>
      <c r="U185" s="131"/>
      <c r="V185" s="128"/>
      <c r="W185" s="128"/>
      <c r="X185" s="128"/>
      <c r="Y185" s="128"/>
      <c r="Z185" s="6"/>
      <c r="AA185" s="128"/>
      <c r="AB185" s="128"/>
    </row>
    <row r="186" spans="1:28" ht="15.75" x14ac:dyDescent="0.25">
      <c r="A186" s="165"/>
      <c r="B186" s="151"/>
      <c r="C186" s="153"/>
      <c r="D186" s="153"/>
      <c r="E186" s="155"/>
      <c r="F186" s="166"/>
      <c r="G186" s="58"/>
      <c r="H186" s="166"/>
      <c r="I186" s="166"/>
      <c r="J186" s="58"/>
      <c r="K186" s="166"/>
      <c r="L186" s="153"/>
      <c r="M186" s="166"/>
      <c r="N186" s="156"/>
      <c r="O186" s="157"/>
      <c r="P186" s="167"/>
      <c r="Q186" s="158"/>
      <c r="R186" s="158"/>
      <c r="S186" s="158" t="s">
        <v>56</v>
      </c>
      <c r="T186" s="177"/>
      <c r="U186" s="131"/>
      <c r="V186" s="128"/>
      <c r="W186" s="128"/>
      <c r="X186" s="128"/>
      <c r="Y186" s="128"/>
      <c r="Z186" s="6"/>
      <c r="AA186" s="128"/>
      <c r="AB186" s="128"/>
    </row>
    <row r="187" spans="1:28" ht="15.75" x14ac:dyDescent="0.25">
      <c r="A187" s="165"/>
      <c r="B187" s="151"/>
      <c r="C187" s="153"/>
      <c r="D187" s="153"/>
      <c r="E187" s="155"/>
      <c r="F187" s="166"/>
      <c r="G187" s="58"/>
      <c r="H187" s="166"/>
      <c r="I187" s="166"/>
      <c r="J187" s="58"/>
      <c r="K187" s="166"/>
      <c r="L187" s="153"/>
      <c r="M187" s="166"/>
      <c r="N187" s="156"/>
      <c r="O187" s="157"/>
      <c r="P187" s="167"/>
      <c r="Q187" s="158"/>
      <c r="R187" s="158"/>
      <c r="S187" s="158" t="s">
        <v>56</v>
      </c>
      <c r="T187" s="177"/>
      <c r="U187" s="131"/>
      <c r="V187" s="128"/>
      <c r="W187" s="128"/>
      <c r="X187" s="128"/>
      <c r="Y187" s="128"/>
      <c r="Z187" s="6"/>
      <c r="AA187" s="128"/>
      <c r="AB187" s="128"/>
    </row>
    <row r="188" spans="1:28" ht="15.75" x14ac:dyDescent="0.25">
      <c r="A188" s="165"/>
      <c r="B188" s="151"/>
      <c r="C188" s="153"/>
      <c r="D188" s="153"/>
      <c r="E188" s="155"/>
      <c r="F188" s="166"/>
      <c r="G188" s="58"/>
      <c r="H188" s="166"/>
      <c r="I188" s="166"/>
      <c r="J188" s="58"/>
      <c r="K188" s="166"/>
      <c r="L188" s="153"/>
      <c r="M188" s="166"/>
      <c r="N188" s="156"/>
      <c r="O188" s="157"/>
      <c r="P188" s="167"/>
      <c r="Q188" s="158"/>
      <c r="R188" s="158"/>
      <c r="S188" s="158" t="s">
        <v>56</v>
      </c>
      <c r="T188" s="177"/>
      <c r="U188" s="131"/>
      <c r="V188" s="128"/>
      <c r="W188" s="128"/>
      <c r="X188" s="128"/>
      <c r="Y188" s="128"/>
      <c r="Z188" s="6"/>
      <c r="AA188" s="128"/>
      <c r="AB188" s="128"/>
    </row>
    <row r="189" spans="1:28" ht="15.75" x14ac:dyDescent="0.25">
      <c r="A189" s="165"/>
      <c r="B189" s="151"/>
      <c r="C189" s="153"/>
      <c r="D189" s="153"/>
      <c r="E189" s="155"/>
      <c r="F189" s="166"/>
      <c r="G189" s="58"/>
      <c r="H189" s="166"/>
      <c r="I189" s="166"/>
      <c r="J189" s="58"/>
      <c r="K189" s="166"/>
      <c r="L189" s="153"/>
      <c r="M189" s="166"/>
      <c r="N189" s="156"/>
      <c r="O189" s="157"/>
      <c r="P189" s="167"/>
      <c r="Q189" s="158"/>
      <c r="R189" s="158"/>
      <c r="S189" s="158" t="s">
        <v>56</v>
      </c>
      <c r="T189" s="177"/>
      <c r="U189" s="131"/>
      <c r="V189" s="128"/>
      <c r="W189" s="128"/>
      <c r="X189" s="128"/>
      <c r="Y189" s="128"/>
      <c r="Z189" s="6"/>
      <c r="AA189" s="128"/>
      <c r="AB189" s="128"/>
    </row>
    <row r="190" spans="1:28" ht="15.75" x14ac:dyDescent="0.25">
      <c r="A190" s="165"/>
      <c r="B190" s="151"/>
      <c r="C190" s="153"/>
      <c r="D190" s="153"/>
      <c r="E190" s="155"/>
      <c r="F190" s="166"/>
      <c r="G190" s="58"/>
      <c r="H190" s="166"/>
      <c r="I190" s="166"/>
      <c r="J190" s="58"/>
      <c r="K190" s="166"/>
      <c r="L190" s="153"/>
      <c r="M190" s="166"/>
      <c r="N190" s="156"/>
      <c r="O190" s="157"/>
      <c r="P190" s="167"/>
      <c r="Q190" s="158"/>
      <c r="R190" s="158"/>
      <c r="S190" s="158" t="s">
        <v>56</v>
      </c>
      <c r="T190" s="177"/>
      <c r="U190" s="131"/>
      <c r="V190" s="128"/>
      <c r="W190" s="128"/>
      <c r="X190" s="128"/>
      <c r="Y190" s="128"/>
      <c r="Z190" s="6"/>
      <c r="AA190" s="128"/>
      <c r="AB190" s="128"/>
    </row>
    <row r="191" spans="1:28" ht="15.75" x14ac:dyDescent="0.25">
      <c r="A191" s="165"/>
      <c r="B191" s="151"/>
      <c r="C191" s="153"/>
      <c r="D191" s="153"/>
      <c r="E191" s="155"/>
      <c r="F191" s="166"/>
      <c r="G191" s="58"/>
      <c r="H191" s="166"/>
      <c r="I191" s="166"/>
      <c r="J191" s="58"/>
      <c r="K191" s="166"/>
      <c r="L191" s="153"/>
      <c r="M191" s="166"/>
      <c r="N191" s="156"/>
      <c r="O191" s="157"/>
      <c r="P191" s="167"/>
      <c r="Q191" s="158"/>
      <c r="R191" s="158"/>
      <c r="S191" s="158" t="s">
        <v>56</v>
      </c>
      <c r="T191" s="177"/>
      <c r="U191" s="131"/>
      <c r="V191" s="128"/>
      <c r="W191" s="128"/>
      <c r="X191" s="128"/>
      <c r="Y191" s="128"/>
      <c r="Z191" s="6"/>
      <c r="AA191" s="128"/>
      <c r="AB191" s="128"/>
    </row>
    <row r="192" spans="1:28" ht="15.75" x14ac:dyDescent="0.25">
      <c r="A192" s="165"/>
      <c r="B192" s="151"/>
      <c r="C192" s="153"/>
      <c r="D192" s="153"/>
      <c r="E192" s="155"/>
      <c r="F192" s="166"/>
      <c r="G192" s="58"/>
      <c r="H192" s="166"/>
      <c r="I192" s="166"/>
      <c r="J192" s="58"/>
      <c r="K192" s="166"/>
      <c r="L192" s="153"/>
      <c r="M192" s="166"/>
      <c r="N192" s="156"/>
      <c r="O192" s="157"/>
      <c r="P192" s="167"/>
      <c r="Q192" s="158"/>
      <c r="R192" s="158"/>
      <c r="S192" s="158" t="s">
        <v>56</v>
      </c>
      <c r="T192" s="177"/>
      <c r="U192" s="131"/>
      <c r="V192" s="128"/>
      <c r="W192" s="128"/>
      <c r="X192" s="128"/>
      <c r="Y192" s="128"/>
      <c r="Z192" s="6"/>
      <c r="AA192" s="128"/>
      <c r="AB192" s="128"/>
    </row>
    <row r="193" spans="1:28" ht="15.75" x14ac:dyDescent="0.25">
      <c r="A193" s="165"/>
      <c r="B193" s="151"/>
      <c r="C193" s="153"/>
      <c r="D193" s="153"/>
      <c r="E193" s="155"/>
      <c r="F193" s="166"/>
      <c r="G193" s="58"/>
      <c r="H193" s="166"/>
      <c r="I193" s="166"/>
      <c r="J193" s="58"/>
      <c r="K193" s="166"/>
      <c r="L193" s="153"/>
      <c r="M193" s="166"/>
      <c r="N193" s="156"/>
      <c r="O193" s="157"/>
      <c r="P193" s="167"/>
      <c r="Q193" s="158"/>
      <c r="R193" s="158"/>
      <c r="S193" s="158" t="s">
        <v>56</v>
      </c>
      <c r="T193" s="177"/>
      <c r="U193" s="131"/>
      <c r="V193" s="128"/>
      <c r="W193" s="128"/>
      <c r="X193" s="128"/>
      <c r="Y193" s="128"/>
      <c r="Z193" s="6"/>
      <c r="AA193" s="128"/>
      <c r="AB193" s="128"/>
    </row>
    <row r="194" spans="1:28" ht="15.75" x14ac:dyDescent="0.25">
      <c r="A194" s="165"/>
      <c r="B194" s="151"/>
      <c r="C194" s="153"/>
      <c r="D194" s="153"/>
      <c r="E194" s="155"/>
      <c r="F194" s="166"/>
      <c r="G194" s="58"/>
      <c r="H194" s="166"/>
      <c r="I194" s="166"/>
      <c r="J194" s="58"/>
      <c r="K194" s="166"/>
      <c r="L194" s="153"/>
      <c r="M194" s="166"/>
      <c r="N194" s="156"/>
      <c r="O194" s="157"/>
      <c r="P194" s="167"/>
      <c r="Q194" s="158"/>
      <c r="R194" s="158"/>
      <c r="S194" s="158" t="s">
        <v>56</v>
      </c>
      <c r="T194" s="177"/>
      <c r="U194" s="131"/>
      <c r="V194" s="128"/>
      <c r="W194" s="128"/>
      <c r="X194" s="128"/>
      <c r="Y194" s="128"/>
      <c r="Z194" s="6"/>
      <c r="AA194" s="128"/>
      <c r="AB194" s="128"/>
    </row>
    <row r="195" spans="1:28" ht="15.75" x14ac:dyDescent="0.25">
      <c r="A195" s="165"/>
      <c r="B195" s="151"/>
      <c r="C195" s="153"/>
      <c r="D195" s="153"/>
      <c r="E195" s="155"/>
      <c r="F195" s="166"/>
      <c r="G195" s="58"/>
      <c r="H195" s="166"/>
      <c r="I195" s="166"/>
      <c r="J195" s="58"/>
      <c r="K195" s="166"/>
      <c r="L195" s="153"/>
      <c r="M195" s="166"/>
      <c r="N195" s="156"/>
      <c r="O195" s="157"/>
      <c r="P195" s="167"/>
      <c r="Q195" s="158"/>
      <c r="R195" s="158"/>
      <c r="S195" s="158" t="s">
        <v>56</v>
      </c>
      <c r="T195" s="177"/>
      <c r="U195" s="131"/>
      <c r="V195" s="128"/>
      <c r="W195" s="128"/>
      <c r="X195" s="128"/>
      <c r="Y195" s="128"/>
      <c r="Z195" s="6"/>
      <c r="AA195" s="128"/>
      <c r="AB195" s="128"/>
    </row>
    <row r="196" spans="1:28" ht="15.75" x14ac:dyDescent="0.25">
      <c r="A196" s="165"/>
      <c r="B196" s="151"/>
      <c r="C196" s="153"/>
      <c r="D196" s="153"/>
      <c r="E196" s="155"/>
      <c r="F196" s="166"/>
      <c r="G196" s="58"/>
      <c r="H196" s="166"/>
      <c r="I196" s="166"/>
      <c r="J196" s="58"/>
      <c r="K196" s="166"/>
      <c r="L196" s="153"/>
      <c r="M196" s="166"/>
      <c r="N196" s="156"/>
      <c r="O196" s="157"/>
      <c r="P196" s="167"/>
      <c r="Q196" s="158"/>
      <c r="R196" s="158"/>
      <c r="S196" s="158" t="s">
        <v>56</v>
      </c>
      <c r="T196" s="177"/>
      <c r="U196" s="131"/>
      <c r="V196" s="128"/>
      <c r="W196" s="128"/>
      <c r="X196" s="128"/>
      <c r="Y196" s="128"/>
      <c r="Z196" s="6"/>
      <c r="AA196" s="128"/>
      <c r="AB196" s="128"/>
    </row>
    <row r="197" spans="1:28" ht="15.75" x14ac:dyDescent="0.25">
      <c r="A197" s="165"/>
      <c r="B197" s="151"/>
      <c r="C197" s="153"/>
      <c r="D197" s="153"/>
      <c r="E197" s="155"/>
      <c r="F197" s="166"/>
      <c r="G197" s="58"/>
      <c r="H197" s="166"/>
      <c r="I197" s="166"/>
      <c r="J197" s="58"/>
      <c r="K197" s="166"/>
      <c r="L197" s="153"/>
      <c r="M197" s="166"/>
      <c r="N197" s="156"/>
      <c r="O197" s="157"/>
      <c r="P197" s="167"/>
      <c r="Q197" s="158"/>
      <c r="R197" s="158"/>
      <c r="S197" s="158" t="s">
        <v>56</v>
      </c>
      <c r="T197" s="177"/>
      <c r="U197" s="131"/>
      <c r="V197" s="128"/>
      <c r="W197" s="128"/>
      <c r="X197" s="128"/>
      <c r="Y197" s="128"/>
      <c r="Z197" s="6"/>
      <c r="AA197" s="128"/>
      <c r="AB197" s="128"/>
    </row>
    <row r="198" spans="1:28" ht="15.75" x14ac:dyDescent="0.25">
      <c r="A198" s="165"/>
      <c r="B198" s="151"/>
      <c r="C198" s="153"/>
      <c r="D198" s="153"/>
      <c r="E198" s="155"/>
      <c r="F198" s="166"/>
      <c r="G198" s="58"/>
      <c r="H198" s="166"/>
      <c r="I198" s="166"/>
      <c r="J198" s="58"/>
      <c r="K198" s="166"/>
      <c r="L198" s="153"/>
      <c r="M198" s="166"/>
      <c r="N198" s="156"/>
      <c r="O198" s="157"/>
      <c r="P198" s="167"/>
      <c r="Q198" s="158"/>
      <c r="R198" s="158"/>
      <c r="S198" s="158" t="s">
        <v>56</v>
      </c>
      <c r="T198" s="177"/>
      <c r="U198" s="131"/>
      <c r="V198" s="128"/>
      <c r="W198" s="128"/>
      <c r="X198" s="128"/>
      <c r="Y198" s="128"/>
      <c r="Z198" s="6"/>
      <c r="AA198" s="128"/>
      <c r="AB198" s="128"/>
    </row>
    <row r="199" spans="1:28" ht="15.75" x14ac:dyDescent="0.25">
      <c r="A199" s="165"/>
      <c r="B199" s="151"/>
      <c r="C199" s="153"/>
      <c r="D199" s="153"/>
      <c r="E199" s="155"/>
      <c r="F199" s="166"/>
      <c r="G199" s="58"/>
      <c r="H199" s="166"/>
      <c r="I199" s="166"/>
      <c r="J199" s="58"/>
      <c r="K199" s="166"/>
      <c r="L199" s="153"/>
      <c r="M199" s="166"/>
      <c r="N199" s="156"/>
      <c r="O199" s="157"/>
      <c r="P199" s="167"/>
      <c r="Q199" s="158"/>
      <c r="R199" s="158"/>
      <c r="S199" s="158" t="s">
        <v>56</v>
      </c>
      <c r="T199" s="177"/>
      <c r="U199" s="131"/>
      <c r="V199" s="128"/>
      <c r="W199" s="128"/>
      <c r="X199" s="128"/>
      <c r="Y199" s="128"/>
      <c r="Z199" s="6"/>
      <c r="AA199" s="128"/>
      <c r="AB199" s="128"/>
    </row>
    <row r="200" spans="1:28" ht="15.75" x14ac:dyDescent="0.25">
      <c r="A200" s="165"/>
      <c r="B200" s="151"/>
      <c r="C200" s="153"/>
      <c r="D200" s="153"/>
      <c r="E200" s="155"/>
      <c r="F200" s="166"/>
      <c r="G200" s="58"/>
      <c r="H200" s="166"/>
      <c r="I200" s="166"/>
      <c r="J200" s="58"/>
      <c r="K200" s="166"/>
      <c r="L200" s="153"/>
      <c r="M200" s="166"/>
      <c r="N200" s="156"/>
      <c r="O200" s="157"/>
      <c r="P200" s="167"/>
      <c r="Q200" s="158"/>
      <c r="R200" s="158"/>
      <c r="S200" s="158" t="s">
        <v>56</v>
      </c>
      <c r="T200" s="177"/>
      <c r="U200" s="131"/>
      <c r="V200" s="128"/>
      <c r="W200" s="128"/>
      <c r="X200" s="128"/>
      <c r="Y200" s="128"/>
      <c r="Z200" s="6"/>
      <c r="AA200" s="128"/>
      <c r="AB200" s="128"/>
    </row>
    <row r="201" spans="1:28" ht="15.75" x14ac:dyDescent="0.25">
      <c r="A201" s="165"/>
      <c r="B201" s="151"/>
      <c r="C201" s="153"/>
      <c r="D201" s="153"/>
      <c r="E201" s="155"/>
      <c r="F201" s="166"/>
      <c r="G201" s="58"/>
      <c r="H201" s="166"/>
      <c r="I201" s="166"/>
      <c r="J201" s="58"/>
      <c r="K201" s="166"/>
      <c r="L201" s="153"/>
      <c r="M201" s="166"/>
      <c r="N201" s="156"/>
      <c r="O201" s="157"/>
      <c r="P201" s="167"/>
      <c r="Q201" s="158"/>
      <c r="R201" s="158"/>
      <c r="S201" s="158" t="s">
        <v>56</v>
      </c>
      <c r="T201" s="177"/>
      <c r="U201" s="131"/>
      <c r="V201" s="128"/>
      <c r="W201" s="128"/>
      <c r="X201" s="128"/>
      <c r="Y201" s="128"/>
      <c r="Z201" s="6"/>
      <c r="AA201" s="128"/>
      <c r="AB201" s="128"/>
    </row>
    <row r="202" spans="1:28" ht="15.75" x14ac:dyDescent="0.25">
      <c r="A202" s="165"/>
      <c r="B202" s="151"/>
      <c r="C202" s="153"/>
      <c r="D202" s="153"/>
      <c r="E202" s="155"/>
      <c r="F202" s="166"/>
      <c r="G202" s="58"/>
      <c r="H202" s="166"/>
      <c r="I202" s="166"/>
      <c r="J202" s="58"/>
      <c r="K202" s="166"/>
      <c r="L202" s="153"/>
      <c r="M202" s="166"/>
      <c r="N202" s="156"/>
      <c r="O202" s="157"/>
      <c r="P202" s="167"/>
      <c r="Q202" s="158"/>
      <c r="R202" s="158"/>
      <c r="S202" s="158" t="s">
        <v>56</v>
      </c>
      <c r="T202" s="177"/>
      <c r="U202" s="131"/>
      <c r="V202" s="128"/>
      <c r="W202" s="128"/>
      <c r="X202" s="128"/>
      <c r="Y202" s="128"/>
      <c r="Z202" s="6"/>
      <c r="AA202" s="128"/>
      <c r="AB202" s="128"/>
    </row>
    <row r="203" spans="1:28" ht="15.75" x14ac:dyDescent="0.25">
      <c r="A203" s="165"/>
      <c r="B203" s="151"/>
      <c r="C203" s="153"/>
      <c r="D203" s="153"/>
      <c r="E203" s="155"/>
      <c r="F203" s="166"/>
      <c r="G203" s="58"/>
      <c r="H203" s="166"/>
      <c r="I203" s="166"/>
      <c r="J203" s="58"/>
      <c r="K203" s="166"/>
      <c r="L203" s="153"/>
      <c r="M203" s="166"/>
      <c r="N203" s="156"/>
      <c r="O203" s="157"/>
      <c r="P203" s="167"/>
      <c r="Q203" s="158"/>
      <c r="R203" s="158"/>
      <c r="S203" s="158" t="s">
        <v>56</v>
      </c>
      <c r="T203" s="177"/>
      <c r="U203" s="131"/>
      <c r="V203" s="128"/>
      <c r="W203" s="128"/>
      <c r="X203" s="128"/>
      <c r="Y203" s="128"/>
      <c r="Z203" s="6"/>
      <c r="AA203" s="128"/>
      <c r="AB203" s="128"/>
    </row>
    <row r="204" spans="1:28" ht="15.75" x14ac:dyDescent="0.25">
      <c r="A204" s="165"/>
      <c r="B204" s="151"/>
      <c r="C204" s="153"/>
      <c r="D204" s="153"/>
      <c r="E204" s="155"/>
      <c r="F204" s="166"/>
      <c r="G204" s="58"/>
      <c r="H204" s="166"/>
      <c r="I204" s="166"/>
      <c r="J204" s="58"/>
      <c r="K204" s="166"/>
      <c r="L204" s="153"/>
      <c r="M204" s="166"/>
      <c r="N204" s="156"/>
      <c r="O204" s="157"/>
      <c r="P204" s="167"/>
      <c r="Q204" s="158"/>
      <c r="R204" s="158"/>
      <c r="S204" s="158" t="s">
        <v>56</v>
      </c>
      <c r="T204" s="177"/>
      <c r="U204" s="131"/>
      <c r="V204" s="128"/>
      <c r="W204" s="128"/>
      <c r="X204" s="128"/>
      <c r="Y204" s="128"/>
      <c r="Z204" s="6"/>
      <c r="AA204" s="128"/>
      <c r="AB204" s="128"/>
    </row>
    <row r="205" spans="1:28" ht="15.75" x14ac:dyDescent="0.25">
      <c r="A205" s="165"/>
      <c r="B205" s="151"/>
      <c r="C205" s="153"/>
      <c r="D205" s="153"/>
      <c r="E205" s="155"/>
      <c r="F205" s="166"/>
      <c r="G205" s="58"/>
      <c r="H205" s="166"/>
      <c r="I205" s="166"/>
      <c r="J205" s="58"/>
      <c r="K205" s="166"/>
      <c r="L205" s="153"/>
      <c r="M205" s="166"/>
      <c r="N205" s="156"/>
      <c r="O205" s="157"/>
      <c r="P205" s="167"/>
      <c r="Q205" s="158"/>
      <c r="R205" s="158"/>
      <c r="S205" s="158" t="s">
        <v>56</v>
      </c>
      <c r="T205" s="177"/>
      <c r="U205" s="131"/>
      <c r="V205" s="128"/>
      <c r="W205" s="128"/>
      <c r="X205" s="128"/>
      <c r="Y205" s="128"/>
      <c r="Z205" s="6"/>
      <c r="AA205" s="128"/>
      <c r="AB205" s="128"/>
    </row>
    <row r="206" spans="1:28" ht="15.75" x14ac:dyDescent="0.25">
      <c r="A206" s="165"/>
      <c r="B206" s="151"/>
      <c r="C206" s="153"/>
      <c r="D206" s="153"/>
      <c r="E206" s="155"/>
      <c r="F206" s="166"/>
      <c r="G206" s="58"/>
      <c r="H206" s="166"/>
      <c r="I206" s="166"/>
      <c r="J206" s="58"/>
      <c r="K206" s="166"/>
      <c r="L206" s="153"/>
      <c r="M206" s="166"/>
      <c r="N206" s="156"/>
      <c r="O206" s="157"/>
      <c r="P206" s="167"/>
      <c r="Q206" s="158"/>
      <c r="R206" s="158"/>
      <c r="S206" s="158" t="s">
        <v>56</v>
      </c>
      <c r="T206" s="177"/>
      <c r="U206" s="131"/>
      <c r="V206" s="128"/>
      <c r="W206" s="128"/>
      <c r="X206" s="128"/>
      <c r="Y206" s="128"/>
      <c r="Z206" s="6"/>
      <c r="AA206" s="128"/>
      <c r="AB206" s="128"/>
    </row>
    <row r="207" spans="1:28" ht="15.75" x14ac:dyDescent="0.25">
      <c r="A207" s="165"/>
      <c r="B207" s="151"/>
      <c r="C207" s="153"/>
      <c r="D207" s="153"/>
      <c r="E207" s="155"/>
      <c r="F207" s="166"/>
      <c r="G207" s="58"/>
      <c r="H207" s="166"/>
      <c r="I207" s="166"/>
      <c r="J207" s="58"/>
      <c r="K207" s="166"/>
      <c r="L207" s="153"/>
      <c r="M207" s="166"/>
      <c r="N207" s="156"/>
      <c r="O207" s="157"/>
      <c r="P207" s="167"/>
      <c r="Q207" s="158"/>
      <c r="R207" s="158"/>
      <c r="S207" s="158" t="s">
        <v>56</v>
      </c>
      <c r="T207" s="177"/>
      <c r="U207" s="131"/>
      <c r="V207" s="128"/>
      <c r="W207" s="128"/>
      <c r="X207" s="128"/>
      <c r="Y207" s="128"/>
      <c r="Z207" s="6"/>
      <c r="AA207" s="128"/>
      <c r="AB207" s="128"/>
    </row>
    <row r="208" spans="1:28" ht="15.75" x14ac:dyDescent="0.25">
      <c r="A208" s="165"/>
      <c r="B208" s="151"/>
      <c r="C208" s="153"/>
      <c r="D208" s="153"/>
      <c r="E208" s="155"/>
      <c r="F208" s="166"/>
      <c r="G208" s="58"/>
      <c r="H208" s="166"/>
      <c r="I208" s="166"/>
      <c r="J208" s="58"/>
      <c r="K208" s="166"/>
      <c r="L208" s="153"/>
      <c r="M208" s="166"/>
      <c r="N208" s="156"/>
      <c r="O208" s="157"/>
      <c r="P208" s="167"/>
      <c r="Q208" s="158"/>
      <c r="R208" s="158"/>
      <c r="S208" s="158" t="s">
        <v>56</v>
      </c>
      <c r="T208" s="177"/>
      <c r="U208" s="131"/>
      <c r="V208" s="128"/>
      <c r="W208" s="128"/>
      <c r="X208" s="128"/>
      <c r="Y208" s="128"/>
      <c r="Z208" s="6"/>
      <c r="AA208" s="128"/>
      <c r="AB208" s="128"/>
    </row>
    <row r="209" spans="1:28" ht="15.75" x14ac:dyDescent="0.25">
      <c r="A209" s="165"/>
      <c r="B209" s="151"/>
      <c r="C209" s="153"/>
      <c r="D209" s="153"/>
      <c r="E209" s="155"/>
      <c r="F209" s="166"/>
      <c r="G209" s="58"/>
      <c r="H209" s="166"/>
      <c r="I209" s="166"/>
      <c r="J209" s="58"/>
      <c r="K209" s="166"/>
      <c r="L209" s="153"/>
      <c r="M209" s="166"/>
      <c r="N209" s="156"/>
      <c r="O209" s="157"/>
      <c r="P209" s="167"/>
      <c r="Q209" s="158"/>
      <c r="R209" s="158"/>
      <c r="S209" s="158" t="s">
        <v>56</v>
      </c>
      <c r="T209" s="177"/>
      <c r="U209" s="131"/>
      <c r="V209" s="128"/>
      <c r="W209" s="128"/>
      <c r="X209" s="128"/>
      <c r="Y209" s="128"/>
      <c r="Z209" s="6"/>
      <c r="AA209" s="128"/>
      <c r="AB209" s="128"/>
    </row>
    <row r="210" spans="1:28" ht="15.75" x14ac:dyDescent="0.25">
      <c r="A210" s="165"/>
      <c r="B210" s="151"/>
      <c r="C210" s="153"/>
      <c r="D210" s="153"/>
      <c r="E210" s="155"/>
      <c r="F210" s="166"/>
      <c r="G210" s="58"/>
      <c r="H210" s="166"/>
      <c r="I210" s="166"/>
      <c r="J210" s="58"/>
      <c r="K210" s="166"/>
      <c r="L210" s="153"/>
      <c r="M210" s="166"/>
      <c r="N210" s="156"/>
      <c r="O210" s="157"/>
      <c r="P210" s="167"/>
      <c r="Q210" s="158"/>
      <c r="R210" s="158"/>
      <c r="S210" s="158" t="s">
        <v>56</v>
      </c>
      <c r="T210" s="177"/>
      <c r="U210" s="131"/>
      <c r="V210" s="128"/>
      <c r="W210" s="128"/>
      <c r="X210" s="128"/>
      <c r="Y210" s="128"/>
      <c r="Z210" s="6"/>
      <c r="AA210" s="128"/>
      <c r="AB210" s="128"/>
    </row>
    <row r="211" spans="1:28" ht="15.75" x14ac:dyDescent="0.25">
      <c r="A211" s="165"/>
      <c r="B211" s="151"/>
      <c r="C211" s="153"/>
      <c r="D211" s="153"/>
      <c r="E211" s="155"/>
      <c r="F211" s="166"/>
      <c r="G211" s="58"/>
      <c r="H211" s="166"/>
      <c r="I211" s="166"/>
      <c r="J211" s="58"/>
      <c r="K211" s="166"/>
      <c r="L211" s="153"/>
      <c r="M211" s="166"/>
      <c r="N211" s="156"/>
      <c r="O211" s="157"/>
      <c r="P211" s="167"/>
      <c r="Q211" s="158"/>
      <c r="R211" s="158"/>
      <c r="S211" s="158" t="s">
        <v>56</v>
      </c>
      <c r="T211" s="177"/>
      <c r="U211" s="131"/>
      <c r="V211" s="128"/>
      <c r="W211" s="128"/>
      <c r="X211" s="128"/>
      <c r="Y211" s="128"/>
      <c r="Z211" s="6"/>
      <c r="AA211" s="128"/>
      <c r="AB211" s="128"/>
    </row>
    <row r="212" spans="1:28" ht="15.75" x14ac:dyDescent="0.25">
      <c r="A212" s="165"/>
      <c r="B212" s="151"/>
      <c r="C212" s="153"/>
      <c r="D212" s="153"/>
      <c r="E212" s="155"/>
      <c r="F212" s="166"/>
      <c r="G212" s="58"/>
      <c r="H212" s="166"/>
      <c r="I212" s="166"/>
      <c r="J212" s="58"/>
      <c r="K212" s="166"/>
      <c r="L212" s="153"/>
      <c r="M212" s="166"/>
      <c r="N212" s="156"/>
      <c r="O212" s="157"/>
      <c r="P212" s="167"/>
      <c r="Q212" s="158"/>
      <c r="R212" s="158"/>
      <c r="S212" s="158" t="s">
        <v>56</v>
      </c>
      <c r="T212" s="177"/>
      <c r="U212" s="131"/>
      <c r="V212" s="128"/>
      <c r="W212" s="128"/>
      <c r="X212" s="128"/>
      <c r="Y212" s="128"/>
      <c r="Z212" s="6"/>
      <c r="AA212" s="128"/>
      <c r="AB212" s="128"/>
    </row>
    <row r="213" spans="1:28" ht="15.75" x14ac:dyDescent="0.25">
      <c r="A213" s="165"/>
      <c r="B213" s="151"/>
      <c r="C213" s="153"/>
      <c r="D213" s="153"/>
      <c r="E213" s="155"/>
      <c r="F213" s="166"/>
      <c r="G213" s="58"/>
      <c r="H213" s="166"/>
      <c r="I213" s="166"/>
      <c r="J213" s="58"/>
      <c r="K213" s="166"/>
      <c r="L213" s="153"/>
      <c r="M213" s="166"/>
      <c r="N213" s="156"/>
      <c r="O213" s="157"/>
      <c r="P213" s="167"/>
      <c r="Q213" s="158"/>
      <c r="R213" s="158"/>
      <c r="S213" s="158" t="s">
        <v>56</v>
      </c>
      <c r="T213" s="177"/>
      <c r="U213" s="131"/>
      <c r="V213" s="128"/>
      <c r="W213" s="128"/>
      <c r="X213" s="128"/>
      <c r="Y213" s="128"/>
      <c r="Z213" s="6"/>
      <c r="AA213" s="128"/>
      <c r="AB213" s="128"/>
    </row>
    <row r="214" spans="1:28" ht="15.75" x14ac:dyDescent="0.25">
      <c r="A214" s="165"/>
      <c r="B214" s="151"/>
      <c r="C214" s="153"/>
      <c r="D214" s="153"/>
      <c r="E214" s="155"/>
      <c r="F214" s="166"/>
      <c r="G214" s="58"/>
      <c r="H214" s="166"/>
      <c r="I214" s="166"/>
      <c r="J214" s="58"/>
      <c r="K214" s="166"/>
      <c r="L214" s="153"/>
      <c r="M214" s="166"/>
      <c r="N214" s="156"/>
      <c r="O214" s="157"/>
      <c r="P214" s="167"/>
      <c r="Q214" s="158"/>
      <c r="R214" s="158"/>
      <c r="S214" s="158" t="s">
        <v>56</v>
      </c>
      <c r="T214" s="177"/>
      <c r="U214" s="131"/>
      <c r="V214" s="128"/>
      <c r="W214" s="128"/>
      <c r="X214" s="128"/>
      <c r="Y214" s="128"/>
      <c r="Z214" s="6"/>
      <c r="AA214" s="128"/>
      <c r="AB214" s="128"/>
    </row>
    <row r="215" spans="1:28" ht="15.75" x14ac:dyDescent="0.25">
      <c r="A215" s="165"/>
      <c r="B215" s="151"/>
      <c r="C215" s="153"/>
      <c r="D215" s="153"/>
      <c r="E215" s="155"/>
      <c r="F215" s="166"/>
      <c r="G215" s="58"/>
      <c r="H215" s="166"/>
      <c r="I215" s="166"/>
      <c r="J215" s="58"/>
      <c r="K215" s="166"/>
      <c r="L215" s="153"/>
      <c r="M215" s="166"/>
      <c r="N215" s="156"/>
      <c r="O215" s="157"/>
      <c r="P215" s="167"/>
      <c r="Q215" s="158"/>
      <c r="R215" s="158"/>
      <c r="S215" s="158" t="s">
        <v>56</v>
      </c>
      <c r="T215" s="177"/>
      <c r="U215" s="131"/>
      <c r="V215" s="128"/>
      <c r="W215" s="128"/>
      <c r="X215" s="128"/>
      <c r="Y215" s="128"/>
      <c r="Z215" s="6"/>
      <c r="AA215" s="128"/>
      <c r="AB215" s="128"/>
    </row>
    <row r="216" spans="1:28" ht="15.75" x14ac:dyDescent="0.25">
      <c r="A216" s="165"/>
      <c r="B216" s="151"/>
      <c r="C216" s="153"/>
      <c r="D216" s="153"/>
      <c r="E216" s="155"/>
      <c r="F216" s="166"/>
      <c r="G216" s="58"/>
      <c r="H216" s="166"/>
      <c r="I216" s="166"/>
      <c r="J216" s="58"/>
      <c r="K216" s="166"/>
      <c r="L216" s="153"/>
      <c r="M216" s="166"/>
      <c r="N216" s="156"/>
      <c r="O216" s="157"/>
      <c r="P216" s="167"/>
      <c r="Q216" s="158"/>
      <c r="R216" s="158"/>
      <c r="S216" s="158" t="s">
        <v>56</v>
      </c>
      <c r="T216" s="177"/>
      <c r="U216" s="131"/>
      <c r="V216" s="128"/>
      <c r="W216" s="128"/>
      <c r="X216" s="128"/>
      <c r="Y216" s="128"/>
      <c r="Z216" s="6"/>
      <c r="AA216" s="128"/>
      <c r="AB216" s="128"/>
    </row>
    <row r="217" spans="1:28" ht="15.75" x14ac:dyDescent="0.25">
      <c r="A217" s="165"/>
      <c r="B217" s="151"/>
      <c r="C217" s="153"/>
      <c r="D217" s="153"/>
      <c r="E217" s="155"/>
      <c r="F217" s="166"/>
      <c r="G217" s="58"/>
      <c r="H217" s="166"/>
      <c r="I217" s="166"/>
      <c r="J217" s="58"/>
      <c r="K217" s="166"/>
      <c r="L217" s="153"/>
      <c r="M217" s="166"/>
      <c r="N217" s="156"/>
      <c r="O217" s="157"/>
      <c r="P217" s="167"/>
      <c r="Q217" s="158"/>
      <c r="R217" s="158"/>
      <c r="S217" s="158" t="s">
        <v>56</v>
      </c>
      <c r="T217" s="177"/>
      <c r="U217" s="131"/>
      <c r="V217" s="128"/>
      <c r="W217" s="128"/>
      <c r="X217" s="128"/>
      <c r="Y217" s="128"/>
      <c r="Z217" s="6"/>
      <c r="AA217" s="128"/>
      <c r="AB217" s="128"/>
    </row>
    <row r="218" spans="1:28" ht="15.75" x14ac:dyDescent="0.25">
      <c r="A218" s="165"/>
      <c r="B218" s="151"/>
      <c r="C218" s="153"/>
      <c r="D218" s="153"/>
      <c r="E218" s="155"/>
      <c r="F218" s="166"/>
      <c r="G218" s="58"/>
      <c r="H218" s="166"/>
      <c r="I218" s="166"/>
      <c r="J218" s="58"/>
      <c r="K218" s="166"/>
      <c r="L218" s="153"/>
      <c r="M218" s="166"/>
      <c r="N218" s="156"/>
      <c r="O218" s="157"/>
      <c r="P218" s="167"/>
      <c r="Q218" s="158"/>
      <c r="R218" s="158"/>
      <c r="S218" s="158" t="s">
        <v>56</v>
      </c>
      <c r="T218" s="177"/>
      <c r="U218" s="131"/>
      <c r="V218" s="128"/>
      <c r="W218" s="128"/>
      <c r="X218" s="128"/>
      <c r="Y218" s="128"/>
      <c r="Z218" s="6"/>
      <c r="AA218" s="128"/>
      <c r="AB218" s="128"/>
    </row>
    <row r="219" spans="1:28" ht="15.75" x14ac:dyDescent="0.25">
      <c r="A219" s="165"/>
      <c r="B219" s="151"/>
      <c r="C219" s="153"/>
      <c r="D219" s="153"/>
      <c r="E219" s="155"/>
      <c r="F219" s="166"/>
      <c r="G219" s="58"/>
      <c r="H219" s="166"/>
      <c r="I219" s="166"/>
      <c r="J219" s="58"/>
      <c r="K219" s="166"/>
      <c r="L219" s="153"/>
      <c r="M219" s="166"/>
      <c r="N219" s="156"/>
      <c r="O219" s="157"/>
      <c r="P219" s="167"/>
      <c r="Q219" s="158"/>
      <c r="R219" s="158"/>
      <c r="S219" s="158" t="s">
        <v>56</v>
      </c>
      <c r="T219" s="177"/>
      <c r="U219" s="131"/>
      <c r="V219" s="128"/>
      <c r="W219" s="128"/>
      <c r="X219" s="128"/>
      <c r="Y219" s="128"/>
      <c r="Z219" s="6"/>
      <c r="AA219" s="128"/>
      <c r="AB219" s="128"/>
    </row>
    <row r="220" spans="1:28" ht="15.75" x14ac:dyDescent="0.25">
      <c r="A220" s="165"/>
      <c r="B220" s="151"/>
      <c r="C220" s="153"/>
      <c r="D220" s="153"/>
      <c r="E220" s="155"/>
      <c r="F220" s="166"/>
      <c r="G220" s="58"/>
      <c r="H220" s="166"/>
      <c r="I220" s="166"/>
      <c r="J220" s="58"/>
      <c r="K220" s="166"/>
      <c r="L220" s="153"/>
      <c r="M220" s="166"/>
      <c r="N220" s="156"/>
      <c r="O220" s="157"/>
      <c r="P220" s="167"/>
      <c r="Q220" s="158"/>
      <c r="R220" s="158"/>
      <c r="S220" s="158" t="s">
        <v>56</v>
      </c>
      <c r="T220" s="177"/>
      <c r="U220" s="131"/>
      <c r="V220" s="128"/>
      <c r="W220" s="128"/>
      <c r="X220" s="128"/>
      <c r="Y220" s="128"/>
      <c r="Z220" s="6"/>
      <c r="AA220" s="128"/>
      <c r="AB220" s="128"/>
    </row>
    <row r="221" spans="1:28" ht="15.75" x14ac:dyDescent="0.25">
      <c r="A221" s="165"/>
      <c r="B221" s="151"/>
      <c r="C221" s="153"/>
      <c r="D221" s="153"/>
      <c r="E221" s="155"/>
      <c r="F221" s="166"/>
      <c r="G221" s="58"/>
      <c r="H221" s="166"/>
      <c r="I221" s="166"/>
      <c r="J221" s="58"/>
      <c r="K221" s="166"/>
      <c r="L221" s="153"/>
      <c r="M221" s="166"/>
      <c r="N221" s="156"/>
      <c r="O221" s="157"/>
      <c r="P221" s="167"/>
      <c r="Q221" s="158"/>
      <c r="R221" s="158"/>
      <c r="S221" s="158" t="s">
        <v>56</v>
      </c>
      <c r="T221" s="177"/>
      <c r="U221" s="131"/>
      <c r="V221" s="128"/>
      <c r="W221" s="128"/>
      <c r="X221" s="128"/>
      <c r="Y221" s="128"/>
      <c r="Z221" s="6"/>
      <c r="AA221" s="128"/>
      <c r="AB221" s="128"/>
    </row>
    <row r="222" spans="1:28" ht="15.75" x14ac:dyDescent="0.25">
      <c r="A222" s="165"/>
      <c r="B222" s="151"/>
      <c r="C222" s="153"/>
      <c r="D222" s="153"/>
      <c r="E222" s="155"/>
      <c r="F222" s="166"/>
      <c r="G222" s="58"/>
      <c r="H222" s="166"/>
      <c r="I222" s="166"/>
      <c r="J222" s="58"/>
      <c r="K222" s="166"/>
      <c r="L222" s="153"/>
      <c r="M222" s="166"/>
      <c r="N222" s="156"/>
      <c r="O222" s="157"/>
      <c r="P222" s="167"/>
      <c r="Q222" s="158"/>
      <c r="R222" s="158"/>
      <c r="S222" s="158" t="s">
        <v>56</v>
      </c>
      <c r="T222" s="177"/>
      <c r="U222" s="131"/>
      <c r="V222" s="128"/>
      <c r="W222" s="128"/>
      <c r="X222" s="128"/>
      <c r="Y222" s="128"/>
      <c r="Z222" s="6"/>
      <c r="AA222" s="128"/>
      <c r="AB222" s="128"/>
    </row>
    <row r="223" spans="1:28" ht="15.75" x14ac:dyDescent="0.25">
      <c r="A223" s="165"/>
      <c r="B223" s="151"/>
      <c r="C223" s="153"/>
      <c r="D223" s="153"/>
      <c r="E223" s="155"/>
      <c r="F223" s="166"/>
      <c r="G223" s="58"/>
      <c r="H223" s="166"/>
      <c r="I223" s="166"/>
      <c r="J223" s="58"/>
      <c r="K223" s="166"/>
      <c r="L223" s="153"/>
      <c r="M223" s="166"/>
      <c r="N223" s="156"/>
      <c r="O223" s="157"/>
      <c r="P223" s="167"/>
      <c r="Q223" s="158"/>
      <c r="R223" s="158"/>
      <c r="S223" s="158" t="s">
        <v>56</v>
      </c>
      <c r="T223" s="177"/>
      <c r="U223" s="131"/>
      <c r="V223" s="128"/>
      <c r="W223" s="128"/>
      <c r="X223" s="128"/>
      <c r="Y223" s="128"/>
      <c r="Z223" s="6"/>
      <c r="AA223" s="128"/>
      <c r="AB223" s="128"/>
    </row>
    <row r="224" spans="1:28" ht="15.75" x14ac:dyDescent="0.25">
      <c r="A224" s="165"/>
      <c r="B224" s="151"/>
      <c r="C224" s="153"/>
      <c r="D224" s="153"/>
      <c r="E224" s="155"/>
      <c r="F224" s="166"/>
      <c r="G224" s="58"/>
      <c r="H224" s="166"/>
      <c r="I224" s="166"/>
      <c r="J224" s="58"/>
      <c r="K224" s="166"/>
      <c r="L224" s="153"/>
      <c r="M224" s="166"/>
      <c r="N224" s="156"/>
      <c r="O224" s="157"/>
      <c r="P224" s="167"/>
      <c r="Q224" s="158"/>
      <c r="R224" s="158"/>
      <c r="S224" s="158" t="s">
        <v>56</v>
      </c>
      <c r="T224" s="177"/>
      <c r="U224" s="131"/>
      <c r="V224" s="128"/>
      <c r="W224" s="128"/>
      <c r="X224" s="128"/>
      <c r="Y224" s="128"/>
      <c r="Z224" s="6"/>
      <c r="AA224" s="128"/>
      <c r="AB224" s="128"/>
    </row>
    <row r="225" spans="1:28" ht="15.75" x14ac:dyDescent="0.25">
      <c r="A225" s="165"/>
      <c r="B225" s="151"/>
      <c r="C225" s="153"/>
      <c r="D225" s="153"/>
      <c r="E225" s="155"/>
      <c r="F225" s="166"/>
      <c r="G225" s="58"/>
      <c r="H225" s="166"/>
      <c r="I225" s="166"/>
      <c r="J225" s="58"/>
      <c r="K225" s="166"/>
      <c r="L225" s="153"/>
      <c r="M225" s="166"/>
      <c r="N225" s="156"/>
      <c r="O225" s="157"/>
      <c r="P225" s="167"/>
      <c r="Q225" s="158"/>
      <c r="R225" s="158"/>
      <c r="S225" s="158" t="s">
        <v>56</v>
      </c>
      <c r="T225" s="177"/>
      <c r="U225" s="131"/>
      <c r="V225" s="128"/>
      <c r="W225" s="128"/>
      <c r="X225" s="128"/>
      <c r="Y225" s="128"/>
      <c r="Z225" s="6"/>
      <c r="AA225" s="128"/>
      <c r="AB225" s="128"/>
    </row>
    <row r="226" spans="1:28" ht="15.75" x14ac:dyDescent="0.25">
      <c r="A226" s="165"/>
      <c r="B226" s="151"/>
      <c r="C226" s="153"/>
      <c r="D226" s="153"/>
      <c r="E226" s="155"/>
      <c r="F226" s="166"/>
      <c r="G226" s="58"/>
      <c r="H226" s="166"/>
      <c r="I226" s="166"/>
      <c r="J226" s="58"/>
      <c r="K226" s="166"/>
      <c r="L226" s="153"/>
      <c r="M226" s="166"/>
      <c r="N226" s="156"/>
      <c r="O226" s="157"/>
      <c r="P226" s="167"/>
      <c r="Q226" s="158"/>
      <c r="R226" s="158"/>
      <c r="S226" s="158" t="s">
        <v>56</v>
      </c>
      <c r="T226" s="177"/>
      <c r="U226" s="131"/>
      <c r="V226" s="128"/>
      <c r="W226" s="128"/>
      <c r="X226" s="128"/>
      <c r="Y226" s="128"/>
      <c r="Z226" s="6"/>
      <c r="AA226" s="128"/>
      <c r="AB226" s="128"/>
    </row>
    <row r="227" spans="1:28" ht="15.75" x14ac:dyDescent="0.25">
      <c r="A227" s="165"/>
      <c r="B227" s="151"/>
      <c r="C227" s="153"/>
      <c r="D227" s="153"/>
      <c r="E227" s="155"/>
      <c r="F227" s="166"/>
      <c r="G227" s="58"/>
      <c r="H227" s="166"/>
      <c r="I227" s="166"/>
      <c r="J227" s="58"/>
      <c r="K227" s="166"/>
      <c r="L227" s="153"/>
      <c r="M227" s="166"/>
      <c r="N227" s="156"/>
      <c r="O227" s="157"/>
      <c r="P227" s="167"/>
      <c r="Q227" s="158"/>
      <c r="R227" s="158"/>
      <c r="S227" s="158" t="s">
        <v>56</v>
      </c>
      <c r="T227" s="177"/>
      <c r="U227" s="131"/>
      <c r="V227" s="128"/>
      <c r="W227" s="128"/>
      <c r="X227" s="128"/>
      <c r="Y227" s="128"/>
      <c r="Z227" s="6"/>
      <c r="AA227" s="128"/>
      <c r="AB227" s="128"/>
    </row>
    <row r="228" spans="1:28" ht="15.75" x14ac:dyDescent="0.25">
      <c r="A228" s="165"/>
      <c r="B228" s="151"/>
      <c r="C228" s="153"/>
      <c r="D228" s="153"/>
      <c r="E228" s="155"/>
      <c r="F228" s="166"/>
      <c r="G228" s="58"/>
      <c r="H228" s="166"/>
      <c r="I228" s="166"/>
      <c r="J228" s="58"/>
      <c r="K228" s="166"/>
      <c r="L228" s="153"/>
      <c r="M228" s="166"/>
      <c r="N228" s="156"/>
      <c r="O228" s="157"/>
      <c r="P228" s="167"/>
      <c r="Q228" s="158"/>
      <c r="R228" s="158"/>
      <c r="S228" s="158" t="s">
        <v>56</v>
      </c>
      <c r="T228" s="177"/>
      <c r="U228" s="131"/>
      <c r="V228" s="128"/>
      <c r="W228" s="128"/>
      <c r="X228" s="128"/>
      <c r="Y228" s="128"/>
      <c r="Z228" s="6"/>
      <c r="AA228" s="128"/>
      <c r="AB228" s="128"/>
    </row>
    <row r="229" spans="1:28" ht="15.75" x14ac:dyDescent="0.25">
      <c r="A229" s="165"/>
      <c r="B229" s="151"/>
      <c r="C229" s="153"/>
      <c r="D229" s="153"/>
      <c r="E229" s="155"/>
      <c r="F229" s="166"/>
      <c r="G229" s="58"/>
      <c r="H229" s="166"/>
      <c r="I229" s="166"/>
      <c r="J229" s="58"/>
      <c r="K229" s="166"/>
      <c r="L229" s="153"/>
      <c r="M229" s="166"/>
      <c r="N229" s="156"/>
      <c r="O229" s="157"/>
      <c r="P229" s="167"/>
      <c r="Q229" s="158"/>
      <c r="R229" s="158"/>
      <c r="S229" s="158" t="s">
        <v>56</v>
      </c>
      <c r="T229" s="177"/>
      <c r="U229" s="131"/>
      <c r="V229" s="128"/>
      <c r="W229" s="128"/>
      <c r="X229" s="128"/>
      <c r="Y229" s="128"/>
      <c r="Z229" s="6"/>
      <c r="AA229" s="128"/>
      <c r="AB229" s="128"/>
    </row>
    <row r="230" spans="1:28" ht="15.75" x14ac:dyDescent="0.25">
      <c r="A230" s="165"/>
      <c r="B230" s="151"/>
      <c r="C230" s="153"/>
      <c r="D230" s="153"/>
      <c r="E230" s="155"/>
      <c r="F230" s="166"/>
      <c r="G230" s="58"/>
      <c r="H230" s="166"/>
      <c r="I230" s="166"/>
      <c r="J230" s="58"/>
      <c r="K230" s="166"/>
      <c r="L230" s="153"/>
      <c r="M230" s="166"/>
      <c r="N230" s="156"/>
      <c r="O230" s="157"/>
      <c r="P230" s="167"/>
      <c r="Q230" s="158"/>
      <c r="R230" s="158"/>
      <c r="S230" s="158" t="s">
        <v>56</v>
      </c>
      <c r="T230" s="177"/>
      <c r="U230" s="131"/>
      <c r="V230" s="128"/>
      <c r="W230" s="128"/>
      <c r="X230" s="128"/>
      <c r="Y230" s="128"/>
      <c r="Z230" s="6"/>
      <c r="AA230" s="128"/>
      <c r="AB230" s="128"/>
    </row>
    <row r="231" spans="1:28" ht="15.75" x14ac:dyDescent="0.25">
      <c r="A231" s="165"/>
      <c r="B231" s="151"/>
      <c r="C231" s="153"/>
      <c r="D231" s="153"/>
      <c r="E231" s="155"/>
      <c r="F231" s="166"/>
      <c r="G231" s="58"/>
      <c r="H231" s="166"/>
      <c r="I231" s="166"/>
      <c r="J231" s="58"/>
      <c r="K231" s="166"/>
      <c r="L231" s="153"/>
      <c r="M231" s="166"/>
      <c r="N231" s="156"/>
      <c r="O231" s="157"/>
      <c r="P231" s="167"/>
      <c r="Q231" s="158"/>
      <c r="R231" s="158"/>
      <c r="S231" s="158" t="s">
        <v>56</v>
      </c>
      <c r="T231" s="177"/>
      <c r="U231" s="131"/>
      <c r="V231" s="128"/>
      <c r="W231" s="128"/>
      <c r="X231" s="128"/>
      <c r="Y231" s="128"/>
      <c r="Z231" s="6"/>
      <c r="AA231" s="128"/>
      <c r="AB231" s="128"/>
    </row>
    <row r="232" spans="1:28" ht="15.75" x14ac:dyDescent="0.25">
      <c r="A232" s="165"/>
      <c r="B232" s="151"/>
      <c r="C232" s="153"/>
      <c r="D232" s="153"/>
      <c r="E232" s="155"/>
      <c r="F232" s="166"/>
      <c r="G232" s="58"/>
      <c r="H232" s="166"/>
      <c r="I232" s="166"/>
      <c r="J232" s="58"/>
      <c r="K232" s="166"/>
      <c r="L232" s="153"/>
      <c r="M232" s="166"/>
      <c r="N232" s="156"/>
      <c r="O232" s="157"/>
      <c r="P232" s="167"/>
      <c r="Q232" s="158"/>
      <c r="R232" s="158"/>
      <c r="S232" s="158" t="s">
        <v>56</v>
      </c>
      <c r="T232" s="177"/>
      <c r="U232" s="131"/>
      <c r="V232" s="128"/>
      <c r="W232" s="128"/>
      <c r="X232" s="128"/>
      <c r="Y232" s="128"/>
      <c r="Z232" s="6"/>
      <c r="AA232" s="128"/>
      <c r="AB232" s="128"/>
    </row>
    <row r="233" spans="1:28" ht="15.75" x14ac:dyDescent="0.25">
      <c r="A233" s="165"/>
      <c r="B233" s="151"/>
      <c r="C233" s="153"/>
      <c r="D233" s="153"/>
      <c r="E233" s="155"/>
      <c r="F233" s="166"/>
      <c r="G233" s="58"/>
      <c r="H233" s="166"/>
      <c r="I233" s="166"/>
      <c r="J233" s="58"/>
      <c r="K233" s="166"/>
      <c r="L233" s="153"/>
      <c r="M233" s="166"/>
      <c r="N233" s="156"/>
      <c r="O233" s="157"/>
      <c r="P233" s="167"/>
      <c r="Q233" s="158"/>
      <c r="R233" s="158"/>
      <c r="S233" s="158" t="s">
        <v>56</v>
      </c>
      <c r="T233" s="177"/>
      <c r="U233" s="131"/>
      <c r="V233" s="128"/>
      <c r="W233" s="128"/>
      <c r="X233" s="128"/>
      <c r="Y233" s="128"/>
      <c r="Z233" s="6"/>
      <c r="AA233" s="128"/>
      <c r="AB233" s="128"/>
    </row>
    <row r="234" spans="1:28" ht="15.75" x14ac:dyDescent="0.25">
      <c r="A234" s="165"/>
      <c r="B234" s="151"/>
      <c r="C234" s="153"/>
      <c r="D234" s="153"/>
      <c r="E234" s="155"/>
      <c r="F234" s="166"/>
      <c r="G234" s="58"/>
      <c r="H234" s="166"/>
      <c r="I234" s="166"/>
      <c r="J234" s="58"/>
      <c r="K234" s="166"/>
      <c r="L234" s="153"/>
      <c r="M234" s="166"/>
      <c r="N234" s="156"/>
      <c r="O234" s="157"/>
      <c r="P234" s="167"/>
      <c r="Q234" s="158"/>
      <c r="R234" s="158"/>
      <c r="S234" s="158" t="s">
        <v>56</v>
      </c>
      <c r="T234" s="177"/>
      <c r="U234" s="131"/>
      <c r="V234" s="128"/>
      <c r="W234" s="128"/>
      <c r="X234" s="128"/>
      <c r="Y234" s="128"/>
      <c r="Z234" s="6"/>
      <c r="AA234" s="128"/>
      <c r="AB234" s="128"/>
    </row>
    <row r="235" spans="1:28" ht="15.75" x14ac:dyDescent="0.25">
      <c r="A235" s="165"/>
      <c r="B235" s="151"/>
      <c r="C235" s="153"/>
      <c r="D235" s="153"/>
      <c r="E235" s="155"/>
      <c r="F235" s="166"/>
      <c r="G235" s="58"/>
      <c r="H235" s="166"/>
      <c r="I235" s="166"/>
      <c r="J235" s="58"/>
      <c r="K235" s="166"/>
      <c r="L235" s="153"/>
      <c r="M235" s="166"/>
      <c r="N235" s="156"/>
      <c r="O235" s="157"/>
      <c r="P235" s="167"/>
      <c r="Q235" s="158"/>
      <c r="R235" s="158"/>
      <c r="S235" s="158" t="s">
        <v>56</v>
      </c>
      <c r="T235" s="177"/>
      <c r="U235" s="131"/>
      <c r="V235" s="128"/>
      <c r="W235" s="128"/>
      <c r="X235" s="128"/>
      <c r="Y235" s="128"/>
      <c r="Z235" s="6"/>
      <c r="AA235" s="128"/>
      <c r="AB235" s="128"/>
    </row>
    <row r="236" spans="1:28" ht="15.75" x14ac:dyDescent="0.25">
      <c r="A236" s="165"/>
      <c r="B236" s="151"/>
      <c r="C236" s="153"/>
      <c r="D236" s="153"/>
      <c r="E236" s="155"/>
      <c r="F236" s="166"/>
      <c r="G236" s="58"/>
      <c r="H236" s="166"/>
      <c r="I236" s="166"/>
      <c r="J236" s="58"/>
      <c r="K236" s="166"/>
      <c r="L236" s="153"/>
      <c r="M236" s="166"/>
      <c r="N236" s="156"/>
      <c r="O236" s="157"/>
      <c r="P236" s="167"/>
      <c r="Q236" s="158"/>
      <c r="R236" s="158"/>
      <c r="S236" s="158" t="s">
        <v>56</v>
      </c>
      <c r="T236" s="177"/>
      <c r="U236" s="131"/>
      <c r="V236" s="128"/>
      <c r="W236" s="128"/>
      <c r="X236" s="128"/>
      <c r="Y236" s="128"/>
      <c r="Z236" s="6"/>
      <c r="AA236" s="128"/>
      <c r="AB236" s="128"/>
    </row>
    <row r="237" spans="1:28" ht="15.75" x14ac:dyDescent="0.25">
      <c r="A237" s="165"/>
      <c r="B237" s="151"/>
      <c r="C237" s="153"/>
      <c r="D237" s="153"/>
      <c r="E237" s="155"/>
      <c r="F237" s="166"/>
      <c r="G237" s="58"/>
      <c r="H237" s="166"/>
      <c r="I237" s="166"/>
      <c r="J237" s="58"/>
      <c r="K237" s="166"/>
      <c r="L237" s="153"/>
      <c r="M237" s="166"/>
      <c r="N237" s="156"/>
      <c r="O237" s="157"/>
      <c r="P237" s="167"/>
      <c r="Q237" s="158"/>
      <c r="R237" s="158"/>
      <c r="S237" s="158" t="s">
        <v>56</v>
      </c>
      <c r="T237" s="177"/>
      <c r="U237" s="131"/>
      <c r="V237" s="128"/>
      <c r="W237" s="128"/>
      <c r="X237" s="128"/>
      <c r="Y237" s="128"/>
      <c r="Z237" s="6"/>
      <c r="AA237" s="128"/>
      <c r="AB237" s="128"/>
    </row>
    <row r="238" spans="1:28" ht="15.75" x14ac:dyDescent="0.25">
      <c r="A238" s="165"/>
      <c r="B238" s="151"/>
      <c r="C238" s="153"/>
      <c r="D238" s="153"/>
      <c r="E238" s="155"/>
      <c r="F238" s="166"/>
      <c r="G238" s="58"/>
      <c r="H238" s="166"/>
      <c r="I238" s="166"/>
      <c r="J238" s="58"/>
      <c r="K238" s="166"/>
      <c r="L238" s="153"/>
      <c r="M238" s="166"/>
      <c r="N238" s="156"/>
      <c r="O238" s="157"/>
      <c r="P238" s="167"/>
      <c r="Q238" s="158"/>
      <c r="R238" s="158"/>
      <c r="S238" s="158" t="s">
        <v>56</v>
      </c>
      <c r="T238" s="177"/>
      <c r="U238" s="131"/>
      <c r="V238" s="128"/>
      <c r="W238" s="128"/>
      <c r="X238" s="128"/>
      <c r="Y238" s="128"/>
      <c r="Z238" s="6"/>
      <c r="AA238" s="128"/>
      <c r="AB238" s="128"/>
    </row>
    <row r="239" spans="1:28" ht="15.75" x14ac:dyDescent="0.25">
      <c r="A239" s="165"/>
      <c r="B239" s="151"/>
      <c r="C239" s="153"/>
      <c r="D239" s="153"/>
      <c r="E239" s="155"/>
      <c r="F239" s="166"/>
      <c r="G239" s="58"/>
      <c r="H239" s="166"/>
      <c r="I239" s="166"/>
      <c r="J239" s="58"/>
      <c r="K239" s="166"/>
      <c r="L239" s="153"/>
      <c r="M239" s="166"/>
      <c r="N239" s="156"/>
      <c r="O239" s="157"/>
      <c r="P239" s="167"/>
      <c r="Q239" s="158"/>
      <c r="R239" s="158"/>
      <c r="S239" s="158" t="s">
        <v>56</v>
      </c>
      <c r="T239" s="177"/>
      <c r="U239" s="131"/>
      <c r="V239" s="128"/>
      <c r="W239" s="128"/>
      <c r="X239" s="128"/>
      <c r="Y239" s="128"/>
      <c r="Z239" s="6"/>
      <c r="AA239" s="128"/>
      <c r="AB239" s="128"/>
    </row>
    <row r="240" spans="1:28" ht="15.75" x14ac:dyDescent="0.25">
      <c r="A240" s="165"/>
      <c r="B240" s="151"/>
      <c r="C240" s="153"/>
      <c r="D240" s="153"/>
      <c r="E240" s="155"/>
      <c r="F240" s="166"/>
      <c r="G240" s="58"/>
      <c r="H240" s="166"/>
      <c r="I240" s="166"/>
      <c r="J240" s="58"/>
      <c r="K240" s="166"/>
      <c r="L240" s="153"/>
      <c r="M240" s="166"/>
      <c r="N240" s="156"/>
      <c r="O240" s="157"/>
      <c r="P240" s="167"/>
      <c r="Q240" s="158"/>
      <c r="R240" s="158"/>
      <c r="S240" s="158" t="s">
        <v>56</v>
      </c>
      <c r="T240" s="177"/>
      <c r="U240" s="131"/>
      <c r="V240" s="128"/>
      <c r="W240" s="128"/>
      <c r="X240" s="128"/>
      <c r="Y240" s="128"/>
      <c r="Z240" s="6"/>
      <c r="AA240" s="128"/>
      <c r="AB240" s="128"/>
    </row>
    <row r="241" spans="1:28" ht="15.75" x14ac:dyDescent="0.25">
      <c r="A241" s="165"/>
      <c r="B241" s="151"/>
      <c r="C241" s="153"/>
      <c r="D241" s="153"/>
      <c r="E241" s="155"/>
      <c r="F241" s="166"/>
      <c r="G241" s="58"/>
      <c r="H241" s="166"/>
      <c r="I241" s="166"/>
      <c r="J241" s="58"/>
      <c r="K241" s="166"/>
      <c r="L241" s="153"/>
      <c r="M241" s="166"/>
      <c r="N241" s="156"/>
      <c r="O241" s="157"/>
      <c r="P241" s="167"/>
      <c r="Q241" s="158"/>
      <c r="R241" s="158"/>
      <c r="S241" s="158" t="s">
        <v>56</v>
      </c>
      <c r="T241" s="177"/>
      <c r="U241" s="131"/>
      <c r="V241" s="128"/>
      <c r="W241" s="128"/>
      <c r="X241" s="128"/>
      <c r="Y241" s="128"/>
      <c r="Z241" s="6"/>
      <c r="AA241" s="128"/>
      <c r="AB241" s="128"/>
    </row>
    <row r="242" spans="1:28" ht="15.75" x14ac:dyDescent="0.25">
      <c r="A242" s="165"/>
      <c r="B242" s="151"/>
      <c r="C242" s="153"/>
      <c r="D242" s="153"/>
      <c r="E242" s="155"/>
      <c r="F242" s="166"/>
      <c r="G242" s="58"/>
      <c r="H242" s="166"/>
      <c r="I242" s="166"/>
      <c r="J242" s="58"/>
      <c r="K242" s="166"/>
      <c r="L242" s="153"/>
      <c r="M242" s="166"/>
      <c r="N242" s="156"/>
      <c r="O242" s="157"/>
      <c r="P242" s="167"/>
      <c r="Q242" s="158"/>
      <c r="R242" s="158"/>
      <c r="S242" s="158" t="s">
        <v>56</v>
      </c>
      <c r="T242" s="177"/>
      <c r="U242" s="131"/>
      <c r="V242" s="128"/>
      <c r="W242" s="128"/>
      <c r="X242" s="128"/>
      <c r="Y242" s="128"/>
      <c r="Z242" s="6"/>
      <c r="AA242" s="128"/>
      <c r="AB242" s="128"/>
    </row>
    <row r="243" spans="1:28" ht="15.75" x14ac:dyDescent="0.25">
      <c r="A243" s="165"/>
      <c r="B243" s="151"/>
      <c r="C243" s="153"/>
      <c r="D243" s="153"/>
      <c r="E243" s="155"/>
      <c r="F243" s="166"/>
      <c r="G243" s="58"/>
      <c r="H243" s="166"/>
      <c r="I243" s="166"/>
      <c r="J243" s="58"/>
      <c r="K243" s="166"/>
      <c r="L243" s="153"/>
      <c r="M243" s="166"/>
      <c r="N243" s="156"/>
      <c r="O243" s="157"/>
      <c r="P243" s="167"/>
      <c r="Q243" s="158"/>
      <c r="R243" s="158"/>
      <c r="S243" s="158" t="s">
        <v>56</v>
      </c>
      <c r="T243" s="177"/>
      <c r="U243" s="131"/>
      <c r="V243" s="128"/>
      <c r="W243" s="128"/>
      <c r="X243" s="128"/>
      <c r="Y243" s="128"/>
      <c r="Z243" s="6"/>
      <c r="AA243" s="128"/>
      <c r="AB243" s="128"/>
    </row>
    <row r="244" spans="1:28" ht="15.75" x14ac:dyDescent="0.25">
      <c r="A244" s="165"/>
      <c r="B244" s="151"/>
      <c r="C244" s="153"/>
      <c r="D244" s="153"/>
      <c r="E244" s="155"/>
      <c r="F244" s="166"/>
      <c r="G244" s="58"/>
      <c r="H244" s="166"/>
      <c r="I244" s="166"/>
      <c r="J244" s="58"/>
      <c r="K244" s="166"/>
      <c r="L244" s="153"/>
      <c r="M244" s="166"/>
      <c r="N244" s="156"/>
      <c r="O244" s="157"/>
      <c r="P244" s="167"/>
      <c r="Q244" s="158"/>
      <c r="R244" s="158"/>
      <c r="S244" s="158" t="s">
        <v>56</v>
      </c>
      <c r="T244" s="177"/>
      <c r="U244" s="131"/>
      <c r="V244" s="128"/>
      <c r="W244" s="128"/>
      <c r="X244" s="128"/>
      <c r="Y244" s="128"/>
      <c r="Z244" s="6"/>
      <c r="AA244" s="128"/>
      <c r="AB244" s="128"/>
    </row>
    <row r="245" spans="1:28" ht="15.75" x14ac:dyDescent="0.25">
      <c r="A245" s="165"/>
      <c r="B245" s="151"/>
      <c r="C245" s="153"/>
      <c r="D245" s="153"/>
      <c r="E245" s="155"/>
      <c r="F245" s="166"/>
      <c r="G245" s="58"/>
      <c r="H245" s="166"/>
      <c r="I245" s="166"/>
      <c r="J245" s="58"/>
      <c r="K245" s="166"/>
      <c r="L245" s="153"/>
      <c r="M245" s="166"/>
      <c r="N245" s="156"/>
      <c r="O245" s="157"/>
      <c r="P245" s="167"/>
      <c r="Q245" s="158"/>
      <c r="R245" s="158"/>
      <c r="S245" s="158" t="s">
        <v>56</v>
      </c>
      <c r="T245" s="177"/>
      <c r="U245" s="131"/>
      <c r="V245" s="128"/>
      <c r="W245" s="128"/>
      <c r="X245" s="128"/>
      <c r="Y245" s="128"/>
      <c r="Z245" s="6"/>
      <c r="AA245" s="128"/>
      <c r="AB245" s="128"/>
    </row>
    <row r="246" spans="1:28" ht="15.75" x14ac:dyDescent="0.25">
      <c r="A246" s="165"/>
      <c r="B246" s="151"/>
      <c r="C246" s="153"/>
      <c r="D246" s="153"/>
      <c r="E246" s="155"/>
      <c r="F246" s="166"/>
      <c r="G246" s="58"/>
      <c r="H246" s="166"/>
      <c r="I246" s="166"/>
      <c r="J246" s="58"/>
      <c r="K246" s="166"/>
      <c r="L246" s="153"/>
      <c r="M246" s="166"/>
      <c r="N246" s="156"/>
      <c r="O246" s="157"/>
      <c r="P246" s="167"/>
      <c r="Q246" s="158"/>
      <c r="R246" s="158"/>
      <c r="S246" s="158" t="s">
        <v>56</v>
      </c>
      <c r="T246" s="177"/>
      <c r="U246" s="131"/>
      <c r="V246" s="128"/>
      <c r="W246" s="128"/>
      <c r="X246" s="128"/>
      <c r="Y246" s="128"/>
      <c r="Z246" s="6"/>
      <c r="AA246" s="128"/>
      <c r="AB246" s="128"/>
    </row>
    <row r="247" spans="1:28" ht="15.75" x14ac:dyDescent="0.25">
      <c r="A247" s="165"/>
      <c r="B247" s="151"/>
      <c r="C247" s="153"/>
      <c r="D247" s="153"/>
      <c r="E247" s="155"/>
      <c r="F247" s="166"/>
      <c r="G247" s="58"/>
      <c r="H247" s="166"/>
      <c r="I247" s="166"/>
      <c r="J247" s="58"/>
      <c r="K247" s="166"/>
      <c r="L247" s="153"/>
      <c r="M247" s="166"/>
      <c r="N247" s="156"/>
      <c r="O247" s="157"/>
      <c r="P247" s="167"/>
      <c r="Q247" s="158"/>
      <c r="R247" s="158"/>
      <c r="S247" s="158" t="s">
        <v>56</v>
      </c>
      <c r="T247" s="177"/>
      <c r="U247" s="131"/>
      <c r="V247" s="128"/>
      <c r="W247" s="128"/>
      <c r="X247" s="128"/>
      <c r="Y247" s="128"/>
      <c r="Z247" s="6"/>
      <c r="AA247" s="128"/>
      <c r="AB247" s="128"/>
    </row>
    <row r="248" spans="1:28" ht="15.75" x14ac:dyDescent="0.25">
      <c r="A248" s="165"/>
      <c r="B248" s="151"/>
      <c r="C248" s="153"/>
      <c r="D248" s="153"/>
      <c r="E248" s="155"/>
      <c r="F248" s="166"/>
      <c r="G248" s="58"/>
      <c r="H248" s="166"/>
      <c r="I248" s="166"/>
      <c r="J248" s="58"/>
      <c r="K248" s="166"/>
      <c r="L248" s="153"/>
      <c r="M248" s="166"/>
      <c r="N248" s="156"/>
      <c r="O248" s="157"/>
      <c r="P248" s="167"/>
      <c r="Q248" s="158"/>
      <c r="R248" s="158"/>
      <c r="S248" s="158" t="s">
        <v>56</v>
      </c>
      <c r="T248" s="177"/>
      <c r="U248" s="131"/>
      <c r="V248" s="128"/>
      <c r="W248" s="128"/>
      <c r="X248" s="128"/>
      <c r="Y248" s="128"/>
      <c r="Z248" s="6"/>
      <c r="AA248" s="128"/>
      <c r="AB248" s="128"/>
    </row>
    <row r="249" spans="1:28" ht="15.75" x14ac:dyDescent="0.25">
      <c r="A249" s="165"/>
      <c r="B249" s="151"/>
      <c r="C249" s="153"/>
      <c r="D249" s="153"/>
      <c r="E249" s="155"/>
      <c r="F249" s="166"/>
      <c r="G249" s="58"/>
      <c r="H249" s="166"/>
      <c r="I249" s="166"/>
      <c r="J249" s="58"/>
      <c r="K249" s="166"/>
      <c r="L249" s="153"/>
      <c r="M249" s="166"/>
      <c r="N249" s="156"/>
      <c r="O249" s="157"/>
      <c r="P249" s="167"/>
      <c r="Q249" s="158"/>
      <c r="R249" s="158"/>
      <c r="S249" s="158" t="s">
        <v>56</v>
      </c>
      <c r="T249" s="177"/>
      <c r="U249" s="131"/>
      <c r="V249" s="128"/>
      <c r="W249" s="128"/>
      <c r="X249" s="128"/>
      <c r="Y249" s="128"/>
      <c r="Z249" s="6"/>
      <c r="AA249" s="128"/>
      <c r="AB249" s="128"/>
    </row>
    <row r="250" spans="1:28" ht="15.75" x14ac:dyDescent="0.25">
      <c r="A250" s="165"/>
      <c r="B250" s="151"/>
      <c r="C250" s="153"/>
      <c r="D250" s="153"/>
      <c r="E250" s="155"/>
      <c r="F250" s="166"/>
      <c r="G250" s="58"/>
      <c r="H250" s="166"/>
      <c r="I250" s="166"/>
      <c r="J250" s="58"/>
      <c r="K250" s="166"/>
      <c r="L250" s="153"/>
      <c r="M250" s="166"/>
      <c r="N250" s="156"/>
      <c r="O250" s="157"/>
      <c r="P250" s="167"/>
      <c r="Q250" s="158"/>
      <c r="R250" s="158"/>
      <c r="S250" s="158" t="s">
        <v>56</v>
      </c>
      <c r="T250" s="177"/>
      <c r="U250" s="131"/>
      <c r="V250" s="128"/>
      <c r="W250" s="128"/>
      <c r="X250" s="128"/>
      <c r="Y250" s="128"/>
      <c r="Z250" s="6"/>
      <c r="AA250" s="128"/>
      <c r="AB250" s="128"/>
    </row>
    <row r="251" spans="1:28" ht="15.75" x14ac:dyDescent="0.25">
      <c r="A251" s="165"/>
      <c r="B251" s="151"/>
      <c r="C251" s="153"/>
      <c r="D251" s="153"/>
      <c r="E251" s="155"/>
      <c r="F251" s="166"/>
      <c r="G251" s="58"/>
      <c r="H251" s="166"/>
      <c r="I251" s="166"/>
      <c r="J251" s="58"/>
      <c r="K251" s="166"/>
      <c r="L251" s="153"/>
      <c r="M251" s="166"/>
      <c r="N251" s="156"/>
      <c r="O251" s="157"/>
      <c r="P251" s="167"/>
      <c r="Q251" s="158"/>
      <c r="R251" s="158"/>
      <c r="S251" s="158" t="s">
        <v>56</v>
      </c>
      <c r="T251" s="177"/>
      <c r="U251" s="131"/>
      <c r="V251" s="128"/>
      <c r="W251" s="128"/>
      <c r="X251" s="128"/>
      <c r="Y251" s="128"/>
      <c r="Z251" s="6"/>
      <c r="AA251" s="128"/>
      <c r="AB251" s="128"/>
    </row>
    <row r="252" spans="1:28" ht="15.75" x14ac:dyDescent="0.25">
      <c r="A252" s="165"/>
      <c r="B252" s="151"/>
      <c r="C252" s="153"/>
      <c r="D252" s="153"/>
      <c r="E252" s="155"/>
      <c r="F252" s="166"/>
      <c r="G252" s="58"/>
      <c r="H252" s="166"/>
      <c r="I252" s="166"/>
      <c r="J252" s="58"/>
      <c r="K252" s="166"/>
      <c r="L252" s="153"/>
      <c r="M252" s="166"/>
      <c r="N252" s="156"/>
      <c r="O252" s="157"/>
      <c r="P252" s="167"/>
      <c r="Q252" s="158"/>
      <c r="R252" s="158"/>
      <c r="S252" s="158" t="s">
        <v>56</v>
      </c>
      <c r="T252" s="177"/>
      <c r="U252" s="131"/>
      <c r="V252" s="128"/>
      <c r="W252" s="128"/>
      <c r="X252" s="128"/>
      <c r="Y252" s="128"/>
      <c r="Z252" s="6"/>
      <c r="AA252" s="128"/>
      <c r="AB252" s="128"/>
    </row>
    <row r="253" spans="1:28" ht="15.75" x14ac:dyDescent="0.25">
      <c r="A253" s="165"/>
      <c r="B253" s="151"/>
      <c r="C253" s="153"/>
      <c r="D253" s="153"/>
      <c r="E253" s="155"/>
      <c r="F253" s="166"/>
      <c r="G253" s="58"/>
      <c r="H253" s="166"/>
      <c r="I253" s="166"/>
      <c r="J253" s="58"/>
      <c r="K253" s="166"/>
      <c r="L253" s="153"/>
      <c r="M253" s="166"/>
      <c r="N253" s="156"/>
      <c r="O253" s="157"/>
      <c r="P253" s="167"/>
      <c r="Q253" s="158"/>
      <c r="R253" s="158"/>
      <c r="S253" s="158" t="s">
        <v>56</v>
      </c>
      <c r="T253" s="177"/>
      <c r="U253" s="131"/>
      <c r="V253" s="128"/>
      <c r="W253" s="128"/>
      <c r="X253" s="128"/>
      <c r="Y253" s="128"/>
      <c r="Z253" s="6"/>
      <c r="AA253" s="128"/>
      <c r="AB253" s="128"/>
    </row>
    <row r="254" spans="1:28" ht="15.75" x14ac:dyDescent="0.25">
      <c r="A254" s="165"/>
      <c r="B254" s="151"/>
      <c r="C254" s="153"/>
      <c r="D254" s="153"/>
      <c r="E254" s="155"/>
      <c r="F254" s="166"/>
      <c r="G254" s="58"/>
      <c r="H254" s="166"/>
      <c r="I254" s="166"/>
      <c r="J254" s="58"/>
      <c r="K254" s="166"/>
      <c r="L254" s="153"/>
      <c r="M254" s="166"/>
      <c r="N254" s="156"/>
      <c r="O254" s="157"/>
      <c r="P254" s="167"/>
      <c r="Q254" s="158"/>
      <c r="R254" s="158"/>
      <c r="S254" s="158" t="s">
        <v>56</v>
      </c>
      <c r="T254" s="177"/>
      <c r="U254" s="131"/>
      <c r="V254" s="128"/>
      <c r="W254" s="128"/>
      <c r="X254" s="128"/>
      <c r="Y254" s="128"/>
      <c r="Z254" s="6"/>
      <c r="AA254" s="128"/>
      <c r="AB254" s="128"/>
    </row>
    <row r="255" spans="1:28" ht="15.75" x14ac:dyDescent="0.25">
      <c r="A255" s="165"/>
      <c r="B255" s="151"/>
      <c r="C255" s="153"/>
      <c r="D255" s="153"/>
      <c r="E255" s="155"/>
      <c r="F255" s="166"/>
      <c r="G255" s="58"/>
      <c r="H255" s="166"/>
      <c r="I255" s="166"/>
      <c r="J255" s="58"/>
      <c r="K255" s="166"/>
      <c r="L255" s="153"/>
      <c r="M255" s="166"/>
      <c r="N255" s="156"/>
      <c r="O255" s="157"/>
      <c r="P255" s="167"/>
      <c r="Q255" s="158"/>
      <c r="R255" s="158"/>
      <c r="S255" s="158" t="s">
        <v>56</v>
      </c>
      <c r="T255" s="177"/>
      <c r="U255" s="131"/>
      <c r="V255" s="128"/>
      <c r="W255" s="128"/>
      <c r="X255" s="128"/>
      <c r="Y255" s="128"/>
      <c r="Z255" s="6"/>
      <c r="AA255" s="128"/>
      <c r="AB255" s="128"/>
    </row>
    <row r="256" spans="1:28" ht="15.75" x14ac:dyDescent="0.25">
      <c r="A256" s="165"/>
      <c r="B256" s="151"/>
      <c r="C256" s="153"/>
      <c r="D256" s="153"/>
      <c r="E256" s="155"/>
      <c r="F256" s="166"/>
      <c r="G256" s="58"/>
      <c r="H256" s="166"/>
      <c r="I256" s="166"/>
      <c r="J256" s="58"/>
      <c r="K256" s="166"/>
      <c r="L256" s="153"/>
      <c r="M256" s="166"/>
      <c r="N256" s="156"/>
      <c r="O256" s="157"/>
      <c r="P256" s="167"/>
      <c r="Q256" s="158"/>
      <c r="R256" s="158"/>
      <c r="S256" s="158" t="s">
        <v>56</v>
      </c>
      <c r="T256" s="177"/>
      <c r="U256" s="131"/>
      <c r="V256" s="128"/>
      <c r="W256" s="128"/>
      <c r="X256" s="128"/>
      <c r="Y256" s="128"/>
      <c r="Z256" s="6"/>
      <c r="AA256" s="128"/>
      <c r="AB256" s="128"/>
    </row>
    <row r="257" spans="1:28" ht="15.75" x14ac:dyDescent="0.25">
      <c r="A257" s="165"/>
      <c r="B257" s="151"/>
      <c r="C257" s="153"/>
      <c r="D257" s="153"/>
      <c r="E257" s="155"/>
      <c r="F257" s="166"/>
      <c r="G257" s="58"/>
      <c r="H257" s="166"/>
      <c r="I257" s="166"/>
      <c r="J257" s="58"/>
      <c r="K257" s="166"/>
      <c r="L257" s="153"/>
      <c r="M257" s="166"/>
      <c r="N257" s="156"/>
      <c r="O257" s="157"/>
      <c r="P257" s="167"/>
      <c r="Q257" s="158"/>
      <c r="R257" s="158"/>
      <c r="S257" s="158" t="s">
        <v>56</v>
      </c>
      <c r="T257" s="177"/>
      <c r="U257" s="131"/>
      <c r="V257" s="128"/>
      <c r="W257" s="128"/>
      <c r="X257" s="128"/>
      <c r="Y257" s="128"/>
      <c r="Z257" s="6"/>
      <c r="AA257" s="128"/>
      <c r="AB257" s="128"/>
    </row>
    <row r="258" spans="1:28" ht="15.75" x14ac:dyDescent="0.25">
      <c r="A258" s="165"/>
      <c r="B258" s="151"/>
      <c r="C258" s="153"/>
      <c r="D258" s="153"/>
      <c r="E258" s="155"/>
      <c r="F258" s="166"/>
      <c r="G258" s="58"/>
      <c r="H258" s="166"/>
      <c r="I258" s="166"/>
      <c r="J258" s="58"/>
      <c r="K258" s="166"/>
      <c r="L258" s="153"/>
      <c r="M258" s="166"/>
      <c r="N258" s="156"/>
      <c r="O258" s="157"/>
      <c r="P258" s="167"/>
      <c r="Q258" s="158"/>
      <c r="R258" s="158"/>
      <c r="S258" s="158" t="s">
        <v>56</v>
      </c>
      <c r="T258" s="177"/>
      <c r="U258" s="131"/>
      <c r="V258" s="128"/>
      <c r="W258" s="128"/>
      <c r="X258" s="128"/>
      <c r="Y258" s="128"/>
      <c r="Z258" s="6"/>
      <c r="AA258" s="128"/>
      <c r="AB258" s="128"/>
    </row>
    <row r="259" spans="1:28" ht="15.75" x14ac:dyDescent="0.25">
      <c r="A259" s="165"/>
      <c r="B259" s="151"/>
      <c r="C259" s="153"/>
      <c r="D259" s="153"/>
      <c r="E259" s="155"/>
      <c r="F259" s="166"/>
      <c r="G259" s="58"/>
      <c r="H259" s="166"/>
      <c r="I259" s="166"/>
      <c r="J259" s="58"/>
      <c r="K259" s="166"/>
      <c r="L259" s="153"/>
      <c r="M259" s="166"/>
      <c r="N259" s="156"/>
      <c r="O259" s="157"/>
      <c r="P259" s="167"/>
      <c r="Q259" s="158"/>
      <c r="R259" s="158"/>
      <c r="S259" s="158" t="s">
        <v>56</v>
      </c>
      <c r="T259" s="177"/>
      <c r="U259" s="131"/>
      <c r="V259" s="128"/>
      <c r="W259" s="128"/>
      <c r="X259" s="128"/>
      <c r="Y259" s="128"/>
      <c r="Z259" s="6"/>
      <c r="AA259" s="128"/>
      <c r="AB259" s="128"/>
    </row>
    <row r="260" spans="1:28" ht="15.75" x14ac:dyDescent="0.25">
      <c r="A260" s="165"/>
      <c r="B260" s="151"/>
      <c r="C260" s="153"/>
      <c r="D260" s="153"/>
      <c r="E260" s="155"/>
      <c r="F260" s="166"/>
      <c r="G260" s="58"/>
      <c r="H260" s="166"/>
      <c r="I260" s="166"/>
      <c r="J260" s="58"/>
      <c r="K260" s="166"/>
      <c r="L260" s="153"/>
      <c r="M260" s="166"/>
      <c r="N260" s="156"/>
      <c r="O260" s="157"/>
      <c r="P260" s="167"/>
      <c r="Q260" s="158"/>
      <c r="R260" s="158"/>
      <c r="S260" s="158" t="s">
        <v>56</v>
      </c>
      <c r="T260" s="177"/>
      <c r="U260" s="131"/>
      <c r="V260" s="128"/>
      <c r="W260" s="128"/>
      <c r="X260" s="128"/>
      <c r="Y260" s="128"/>
      <c r="Z260" s="6"/>
      <c r="AA260" s="128"/>
      <c r="AB260" s="128"/>
    </row>
    <row r="261" spans="1:28" ht="15.75" x14ac:dyDescent="0.25">
      <c r="A261" s="165"/>
      <c r="B261" s="151"/>
      <c r="C261" s="153"/>
      <c r="D261" s="153"/>
      <c r="E261" s="155"/>
      <c r="F261" s="166"/>
      <c r="G261" s="58"/>
      <c r="H261" s="166"/>
      <c r="I261" s="166"/>
      <c r="J261" s="58"/>
      <c r="K261" s="166"/>
      <c r="L261" s="153"/>
      <c r="M261" s="166"/>
      <c r="N261" s="156"/>
      <c r="O261" s="157"/>
      <c r="P261" s="167"/>
      <c r="Q261" s="158"/>
      <c r="R261" s="158"/>
      <c r="S261" s="158" t="s">
        <v>56</v>
      </c>
      <c r="T261" s="177"/>
      <c r="U261" s="131"/>
      <c r="V261" s="128"/>
      <c r="W261" s="128"/>
      <c r="X261" s="128"/>
      <c r="Y261" s="128"/>
      <c r="Z261" s="6"/>
      <c r="AA261" s="128"/>
      <c r="AB261" s="128"/>
    </row>
    <row r="262" spans="1:28" ht="15.75" x14ac:dyDescent="0.25">
      <c r="A262" s="165"/>
      <c r="B262" s="151"/>
      <c r="C262" s="153"/>
      <c r="D262" s="153"/>
      <c r="E262" s="155"/>
      <c r="F262" s="166"/>
      <c r="G262" s="58"/>
      <c r="H262" s="166"/>
      <c r="I262" s="166"/>
      <c r="J262" s="58"/>
      <c r="K262" s="166"/>
      <c r="L262" s="153"/>
      <c r="M262" s="166"/>
      <c r="N262" s="156"/>
      <c r="O262" s="157"/>
      <c r="P262" s="167"/>
      <c r="Q262" s="158"/>
      <c r="R262" s="158"/>
      <c r="S262" s="158" t="s">
        <v>56</v>
      </c>
      <c r="T262" s="177"/>
      <c r="U262" s="131"/>
      <c r="V262" s="128"/>
      <c r="W262" s="128"/>
      <c r="X262" s="128"/>
      <c r="Y262" s="128"/>
      <c r="Z262" s="6"/>
      <c r="AA262" s="128"/>
      <c r="AB262" s="128"/>
    </row>
    <row r="263" spans="1:28" ht="15.75" x14ac:dyDescent="0.25">
      <c r="A263" s="165"/>
      <c r="B263" s="151"/>
      <c r="C263" s="153"/>
      <c r="D263" s="153"/>
      <c r="E263" s="155"/>
      <c r="F263" s="166"/>
      <c r="G263" s="58"/>
      <c r="H263" s="166"/>
      <c r="I263" s="166"/>
      <c r="J263" s="58"/>
      <c r="K263" s="166"/>
      <c r="L263" s="153"/>
      <c r="M263" s="166"/>
      <c r="N263" s="156"/>
      <c r="O263" s="157"/>
      <c r="P263" s="167"/>
      <c r="Q263" s="158"/>
      <c r="R263" s="158"/>
      <c r="S263" s="158" t="s">
        <v>56</v>
      </c>
      <c r="T263" s="177"/>
      <c r="U263" s="131"/>
      <c r="V263" s="128"/>
      <c r="W263" s="128"/>
      <c r="X263" s="128"/>
      <c r="Y263" s="128"/>
      <c r="Z263" s="6"/>
      <c r="AA263" s="128"/>
      <c r="AB263" s="128"/>
    </row>
    <row r="264" spans="1:28" ht="15.75" x14ac:dyDescent="0.25">
      <c r="A264" s="165"/>
      <c r="B264" s="151"/>
      <c r="C264" s="153"/>
      <c r="D264" s="153"/>
      <c r="E264" s="155"/>
      <c r="F264" s="166"/>
      <c r="G264" s="58"/>
      <c r="H264" s="166"/>
      <c r="I264" s="166"/>
      <c r="J264" s="58"/>
      <c r="K264" s="166"/>
      <c r="L264" s="153"/>
      <c r="M264" s="166"/>
      <c r="N264" s="156"/>
      <c r="O264" s="157"/>
      <c r="P264" s="167"/>
      <c r="Q264" s="158"/>
      <c r="R264" s="158"/>
      <c r="S264" s="158" t="s">
        <v>56</v>
      </c>
      <c r="T264" s="177"/>
      <c r="U264" s="131"/>
      <c r="V264" s="128"/>
      <c r="W264" s="128"/>
      <c r="X264" s="128"/>
      <c r="Y264" s="128"/>
      <c r="Z264" s="6"/>
      <c r="AA264" s="128"/>
      <c r="AB264" s="128"/>
    </row>
    <row r="265" spans="1:28" ht="15.75" x14ac:dyDescent="0.25">
      <c r="A265" s="165"/>
      <c r="B265" s="151"/>
      <c r="C265" s="153"/>
      <c r="D265" s="153"/>
      <c r="E265" s="155"/>
      <c r="F265" s="166"/>
      <c r="G265" s="58"/>
      <c r="H265" s="166"/>
      <c r="I265" s="166"/>
      <c r="J265" s="58"/>
      <c r="K265" s="166"/>
      <c r="L265" s="153"/>
      <c r="M265" s="166"/>
      <c r="N265" s="156"/>
      <c r="O265" s="157"/>
      <c r="P265" s="167"/>
      <c r="Q265" s="158"/>
      <c r="R265" s="158"/>
      <c r="S265" s="158" t="s">
        <v>56</v>
      </c>
      <c r="T265" s="177"/>
      <c r="U265" s="131"/>
      <c r="V265" s="128"/>
      <c r="W265" s="128"/>
      <c r="X265" s="128"/>
      <c r="Y265" s="128"/>
      <c r="Z265" s="6"/>
      <c r="AA265" s="128"/>
      <c r="AB265" s="128"/>
    </row>
    <row r="266" spans="1:28" ht="15.75" x14ac:dyDescent="0.25">
      <c r="A266" s="165"/>
      <c r="B266" s="151"/>
      <c r="C266" s="153"/>
      <c r="D266" s="153"/>
      <c r="E266" s="155"/>
      <c r="F266" s="166"/>
      <c r="G266" s="58"/>
      <c r="H266" s="166"/>
      <c r="I266" s="166"/>
      <c r="J266" s="58"/>
      <c r="K266" s="166"/>
      <c r="L266" s="153"/>
      <c r="M266" s="166"/>
      <c r="N266" s="156"/>
      <c r="O266" s="157"/>
      <c r="P266" s="167"/>
      <c r="Q266" s="158"/>
      <c r="R266" s="158"/>
      <c r="S266" s="158" t="s">
        <v>56</v>
      </c>
      <c r="T266" s="177"/>
      <c r="U266" s="131"/>
      <c r="V266" s="128"/>
      <c r="W266" s="128"/>
      <c r="X266" s="128"/>
      <c r="Y266" s="128"/>
      <c r="Z266" s="6"/>
      <c r="AA266" s="128"/>
      <c r="AB266" s="128"/>
    </row>
    <row r="267" spans="1:28" ht="15.75" x14ac:dyDescent="0.25">
      <c r="A267" s="165"/>
      <c r="B267" s="151"/>
      <c r="C267" s="153"/>
      <c r="D267" s="153"/>
      <c r="E267" s="155"/>
      <c r="F267" s="166"/>
      <c r="G267" s="58"/>
      <c r="H267" s="166"/>
      <c r="I267" s="166"/>
      <c r="J267" s="58"/>
      <c r="K267" s="166"/>
      <c r="L267" s="153"/>
      <c r="M267" s="166"/>
      <c r="N267" s="156"/>
      <c r="O267" s="157"/>
      <c r="P267" s="167"/>
      <c r="Q267" s="158"/>
      <c r="R267" s="158"/>
      <c r="S267" s="158" t="s">
        <v>56</v>
      </c>
      <c r="T267" s="177"/>
      <c r="U267" s="131"/>
      <c r="V267" s="128"/>
      <c r="W267" s="128"/>
      <c r="X267" s="128"/>
      <c r="Y267" s="128"/>
      <c r="Z267" s="6"/>
      <c r="AA267" s="128"/>
      <c r="AB267" s="128"/>
    </row>
    <row r="268" spans="1:28" ht="15.75" x14ac:dyDescent="0.25">
      <c r="A268" s="165"/>
      <c r="B268" s="151"/>
      <c r="C268" s="153"/>
      <c r="D268" s="153"/>
      <c r="E268" s="155"/>
      <c r="F268" s="166"/>
      <c r="G268" s="58"/>
      <c r="H268" s="166"/>
      <c r="I268" s="166"/>
      <c r="J268" s="58"/>
      <c r="K268" s="166"/>
      <c r="L268" s="153"/>
      <c r="M268" s="166"/>
      <c r="N268" s="156"/>
      <c r="O268" s="157"/>
      <c r="P268" s="167"/>
      <c r="Q268" s="158"/>
      <c r="R268" s="158"/>
      <c r="S268" s="158" t="s">
        <v>56</v>
      </c>
      <c r="T268" s="177"/>
      <c r="U268" s="131"/>
      <c r="V268" s="128"/>
      <c r="W268" s="128"/>
      <c r="X268" s="128"/>
      <c r="Y268" s="128"/>
      <c r="Z268" s="6"/>
      <c r="AA268" s="128"/>
      <c r="AB268" s="128"/>
    </row>
    <row r="269" spans="1:28" ht="15.75" x14ac:dyDescent="0.25">
      <c r="A269" s="165"/>
      <c r="B269" s="151"/>
      <c r="C269" s="153"/>
      <c r="D269" s="153"/>
      <c r="E269" s="155"/>
      <c r="F269" s="166"/>
      <c r="G269" s="58"/>
      <c r="H269" s="166"/>
      <c r="I269" s="166"/>
      <c r="J269" s="58"/>
      <c r="K269" s="166"/>
      <c r="L269" s="153"/>
      <c r="M269" s="166"/>
      <c r="N269" s="156"/>
      <c r="O269" s="157"/>
      <c r="P269" s="167"/>
      <c r="Q269" s="158"/>
      <c r="R269" s="158"/>
      <c r="S269" s="158" t="s">
        <v>56</v>
      </c>
      <c r="T269" s="177"/>
      <c r="U269" s="131"/>
      <c r="V269" s="128"/>
      <c r="W269" s="128"/>
      <c r="X269" s="128"/>
      <c r="Y269" s="128"/>
      <c r="Z269" s="6"/>
      <c r="AA269" s="128"/>
      <c r="AB269" s="128"/>
    </row>
    <row r="270" spans="1:28" ht="15.75" x14ac:dyDescent="0.25">
      <c r="A270" s="165"/>
      <c r="B270" s="151"/>
      <c r="C270" s="153"/>
      <c r="D270" s="153"/>
      <c r="E270" s="155"/>
      <c r="F270" s="166"/>
      <c r="G270" s="58"/>
      <c r="H270" s="166"/>
      <c r="I270" s="166"/>
      <c r="J270" s="58"/>
      <c r="K270" s="166"/>
      <c r="L270" s="153"/>
      <c r="M270" s="166"/>
      <c r="N270" s="156"/>
      <c r="O270" s="157"/>
      <c r="P270" s="167"/>
      <c r="Q270" s="158"/>
      <c r="R270" s="158"/>
      <c r="S270" s="158" t="s">
        <v>56</v>
      </c>
      <c r="T270" s="177"/>
      <c r="U270" s="131"/>
      <c r="V270" s="128"/>
      <c r="W270" s="128"/>
      <c r="X270" s="128"/>
      <c r="Y270" s="128"/>
      <c r="Z270" s="6"/>
      <c r="AA270" s="128"/>
      <c r="AB270" s="128"/>
    </row>
    <row r="271" spans="1:28" ht="15.75" x14ac:dyDescent="0.25">
      <c r="A271" s="165"/>
      <c r="B271" s="151"/>
      <c r="C271" s="153"/>
      <c r="D271" s="153"/>
      <c r="E271" s="155"/>
      <c r="F271" s="166"/>
      <c r="G271" s="58"/>
      <c r="H271" s="166"/>
      <c r="I271" s="166"/>
      <c r="J271" s="58"/>
      <c r="K271" s="166"/>
      <c r="L271" s="153"/>
      <c r="M271" s="166"/>
      <c r="N271" s="156"/>
      <c r="O271" s="157"/>
      <c r="P271" s="167"/>
      <c r="Q271" s="158"/>
      <c r="R271" s="158"/>
      <c r="S271" s="158" t="s">
        <v>56</v>
      </c>
      <c r="T271" s="177"/>
      <c r="U271" s="131"/>
      <c r="V271" s="128"/>
      <c r="W271" s="128"/>
      <c r="X271" s="128"/>
      <c r="Y271" s="128"/>
      <c r="Z271" s="6"/>
      <c r="AA271" s="128"/>
      <c r="AB271" s="128"/>
    </row>
    <row r="272" spans="1:28" ht="15.75" x14ac:dyDescent="0.25">
      <c r="A272" s="165"/>
      <c r="B272" s="151"/>
      <c r="C272" s="153"/>
      <c r="D272" s="153"/>
      <c r="E272" s="155"/>
      <c r="F272" s="166"/>
      <c r="G272" s="58"/>
      <c r="H272" s="166"/>
      <c r="I272" s="166"/>
      <c r="J272" s="58"/>
      <c r="K272" s="166"/>
      <c r="L272" s="153"/>
      <c r="M272" s="166"/>
      <c r="N272" s="156"/>
      <c r="O272" s="157"/>
      <c r="P272" s="167"/>
      <c r="Q272" s="158"/>
      <c r="R272" s="158"/>
      <c r="S272" s="158" t="s">
        <v>56</v>
      </c>
      <c r="T272" s="177"/>
      <c r="U272" s="131"/>
      <c r="V272" s="128"/>
      <c r="W272" s="128"/>
      <c r="X272" s="128"/>
      <c r="Y272" s="128"/>
      <c r="Z272" s="6"/>
      <c r="AA272" s="128"/>
      <c r="AB272" s="128"/>
    </row>
    <row r="273" spans="1:28" ht="15.75" x14ac:dyDescent="0.25">
      <c r="A273" s="165"/>
      <c r="B273" s="151"/>
      <c r="C273" s="153"/>
      <c r="D273" s="153"/>
      <c r="E273" s="155"/>
      <c r="F273" s="166"/>
      <c r="G273" s="58"/>
      <c r="H273" s="166"/>
      <c r="I273" s="166"/>
      <c r="J273" s="58"/>
      <c r="K273" s="166"/>
      <c r="L273" s="153"/>
      <c r="M273" s="166"/>
      <c r="N273" s="156"/>
      <c r="O273" s="157"/>
      <c r="P273" s="167"/>
      <c r="Q273" s="158"/>
      <c r="R273" s="158"/>
      <c r="S273" s="158" t="s">
        <v>56</v>
      </c>
      <c r="T273" s="177"/>
      <c r="U273" s="131"/>
      <c r="V273" s="128"/>
      <c r="W273" s="128"/>
      <c r="X273" s="128"/>
      <c r="Y273" s="128"/>
      <c r="Z273" s="6"/>
      <c r="AA273" s="128"/>
      <c r="AB273" s="128"/>
    </row>
    <row r="274" spans="1:28" ht="15.75" x14ac:dyDescent="0.25">
      <c r="A274" s="165"/>
      <c r="B274" s="151"/>
      <c r="C274" s="153"/>
      <c r="D274" s="153"/>
      <c r="E274" s="155"/>
      <c r="F274" s="166"/>
      <c r="G274" s="58"/>
      <c r="H274" s="166"/>
      <c r="I274" s="166"/>
      <c r="J274" s="58"/>
      <c r="K274" s="166"/>
      <c r="L274" s="153"/>
      <c r="M274" s="166"/>
      <c r="N274" s="156"/>
      <c r="O274" s="157"/>
      <c r="P274" s="167"/>
      <c r="Q274" s="158"/>
      <c r="R274" s="158"/>
      <c r="S274" s="158" t="s">
        <v>56</v>
      </c>
      <c r="T274" s="177"/>
      <c r="U274" s="131"/>
      <c r="V274" s="128"/>
      <c r="W274" s="128"/>
      <c r="X274" s="128"/>
      <c r="Y274" s="128"/>
      <c r="Z274" s="6"/>
      <c r="AA274" s="128"/>
      <c r="AB274" s="128"/>
    </row>
    <row r="275" spans="1:28" ht="15.75" x14ac:dyDescent="0.25">
      <c r="A275" s="165"/>
      <c r="B275" s="151"/>
      <c r="C275" s="153"/>
      <c r="D275" s="153"/>
      <c r="E275" s="155"/>
      <c r="F275" s="166"/>
      <c r="G275" s="58"/>
      <c r="H275" s="166"/>
      <c r="I275" s="166"/>
      <c r="J275" s="58"/>
      <c r="K275" s="166"/>
      <c r="L275" s="153"/>
      <c r="M275" s="166"/>
      <c r="N275" s="156"/>
      <c r="O275" s="157"/>
      <c r="P275" s="167"/>
      <c r="Q275" s="158"/>
      <c r="R275" s="158"/>
      <c r="S275" s="158" t="s">
        <v>56</v>
      </c>
      <c r="T275" s="177"/>
      <c r="U275" s="131"/>
      <c r="V275" s="128"/>
      <c r="W275" s="128"/>
      <c r="X275" s="128"/>
      <c r="Y275" s="128"/>
      <c r="Z275" s="6"/>
      <c r="AA275" s="128"/>
      <c r="AB275" s="128"/>
    </row>
    <row r="276" spans="1:28" ht="15.75" x14ac:dyDescent="0.25">
      <c r="A276" s="165"/>
      <c r="B276" s="151"/>
      <c r="C276" s="153"/>
      <c r="D276" s="153"/>
      <c r="E276" s="155"/>
      <c r="F276" s="166"/>
      <c r="G276" s="58"/>
      <c r="H276" s="166"/>
      <c r="I276" s="166"/>
      <c r="J276" s="58"/>
      <c r="K276" s="166"/>
      <c r="L276" s="153"/>
      <c r="M276" s="166"/>
      <c r="N276" s="156"/>
      <c r="O276" s="157"/>
      <c r="P276" s="167"/>
      <c r="Q276" s="158"/>
      <c r="R276" s="158"/>
      <c r="S276" s="158" t="s">
        <v>56</v>
      </c>
      <c r="T276" s="177"/>
      <c r="U276" s="131"/>
      <c r="V276" s="128"/>
      <c r="W276" s="128"/>
      <c r="X276" s="128"/>
      <c r="Y276" s="128"/>
      <c r="Z276" s="6"/>
      <c r="AA276" s="128"/>
      <c r="AB276" s="128"/>
    </row>
    <row r="277" spans="1:28" ht="15.75" x14ac:dyDescent="0.25">
      <c r="A277" s="165"/>
      <c r="B277" s="151"/>
      <c r="C277" s="153"/>
      <c r="D277" s="153"/>
      <c r="E277" s="155"/>
      <c r="F277" s="166"/>
      <c r="G277" s="58"/>
      <c r="H277" s="166"/>
      <c r="I277" s="166"/>
      <c r="J277" s="58"/>
      <c r="K277" s="166"/>
      <c r="L277" s="153"/>
      <c r="M277" s="166"/>
      <c r="N277" s="156"/>
      <c r="O277" s="157"/>
      <c r="P277" s="167"/>
      <c r="Q277" s="158"/>
      <c r="R277" s="158"/>
      <c r="S277" s="158" t="s">
        <v>56</v>
      </c>
      <c r="T277" s="177"/>
      <c r="U277" s="131"/>
      <c r="V277" s="128"/>
      <c r="W277" s="128"/>
      <c r="X277" s="128"/>
      <c r="Y277" s="128"/>
      <c r="Z277" s="6"/>
      <c r="AA277" s="128"/>
      <c r="AB277" s="128"/>
    </row>
    <row r="278" spans="1:28" ht="15.75" x14ac:dyDescent="0.25">
      <c r="A278" s="165"/>
      <c r="B278" s="151"/>
      <c r="C278" s="153"/>
      <c r="D278" s="153"/>
      <c r="E278" s="155"/>
      <c r="F278" s="166"/>
      <c r="G278" s="58"/>
      <c r="H278" s="166"/>
      <c r="I278" s="166"/>
      <c r="J278" s="58"/>
      <c r="K278" s="166"/>
      <c r="L278" s="153"/>
      <c r="M278" s="166"/>
      <c r="N278" s="156"/>
      <c r="O278" s="157"/>
      <c r="P278" s="167"/>
      <c r="Q278" s="158"/>
      <c r="R278" s="158"/>
      <c r="S278" s="158" t="s">
        <v>56</v>
      </c>
      <c r="T278" s="177"/>
      <c r="U278" s="131"/>
      <c r="V278" s="128"/>
      <c r="W278" s="128"/>
      <c r="X278" s="128"/>
      <c r="Y278" s="128"/>
      <c r="Z278" s="6"/>
      <c r="AA278" s="128"/>
      <c r="AB278" s="128"/>
    </row>
    <row r="279" spans="1:28" ht="15.75" x14ac:dyDescent="0.25">
      <c r="A279" s="165"/>
      <c r="B279" s="151"/>
      <c r="C279" s="153"/>
      <c r="D279" s="153"/>
      <c r="E279" s="155"/>
      <c r="F279" s="166"/>
      <c r="G279" s="58"/>
      <c r="H279" s="166"/>
      <c r="I279" s="166"/>
      <c r="J279" s="58"/>
      <c r="K279" s="166"/>
      <c r="L279" s="153"/>
      <c r="M279" s="166"/>
      <c r="N279" s="156"/>
      <c r="O279" s="157"/>
      <c r="P279" s="167"/>
      <c r="Q279" s="158"/>
      <c r="R279" s="158"/>
      <c r="S279" s="158" t="s">
        <v>56</v>
      </c>
      <c r="T279" s="177"/>
      <c r="U279" s="131"/>
      <c r="V279" s="128"/>
      <c r="W279" s="128"/>
      <c r="X279" s="128"/>
      <c r="Y279" s="128"/>
      <c r="Z279" s="6"/>
      <c r="AA279" s="128"/>
      <c r="AB279" s="128"/>
    </row>
    <row r="280" spans="1:28" ht="15.75" x14ac:dyDescent="0.25">
      <c r="A280" s="165"/>
      <c r="B280" s="151"/>
      <c r="C280" s="153"/>
      <c r="D280" s="153"/>
      <c r="E280" s="155"/>
      <c r="F280" s="166"/>
      <c r="G280" s="58"/>
      <c r="H280" s="166"/>
      <c r="I280" s="166"/>
      <c r="J280" s="58"/>
      <c r="K280" s="166"/>
      <c r="L280" s="153"/>
      <c r="M280" s="166"/>
      <c r="N280" s="156"/>
      <c r="O280" s="157"/>
      <c r="P280" s="167"/>
      <c r="Q280" s="158"/>
      <c r="R280" s="158"/>
      <c r="S280" s="158" t="s">
        <v>56</v>
      </c>
      <c r="T280" s="177"/>
      <c r="U280" s="131"/>
      <c r="V280" s="128"/>
      <c r="W280" s="128"/>
      <c r="X280" s="128"/>
      <c r="Y280" s="128"/>
      <c r="Z280" s="6"/>
      <c r="AA280" s="128"/>
      <c r="AB280" s="128"/>
    </row>
    <row r="281" spans="1:28" ht="15.75" x14ac:dyDescent="0.25">
      <c r="A281" s="165"/>
      <c r="B281" s="151"/>
      <c r="C281" s="153"/>
      <c r="D281" s="153"/>
      <c r="E281" s="155"/>
      <c r="F281" s="166"/>
      <c r="G281" s="58"/>
      <c r="H281" s="166"/>
      <c r="I281" s="166"/>
      <c r="J281" s="58"/>
      <c r="K281" s="166"/>
      <c r="L281" s="153"/>
      <c r="M281" s="166"/>
      <c r="N281" s="156"/>
      <c r="O281" s="157"/>
      <c r="P281" s="167"/>
      <c r="Q281" s="158"/>
      <c r="R281" s="158"/>
      <c r="S281" s="158" t="s">
        <v>56</v>
      </c>
      <c r="T281" s="177"/>
      <c r="U281" s="131"/>
      <c r="V281" s="128"/>
      <c r="W281" s="128"/>
      <c r="X281" s="128"/>
      <c r="Y281" s="128"/>
      <c r="Z281" s="6"/>
      <c r="AA281" s="128"/>
      <c r="AB281" s="128"/>
    </row>
    <row r="282" spans="1:28" ht="15.75" x14ac:dyDescent="0.25">
      <c r="A282" s="165"/>
      <c r="B282" s="151"/>
      <c r="C282" s="153"/>
      <c r="D282" s="153"/>
      <c r="E282" s="155"/>
      <c r="F282" s="166"/>
      <c r="G282" s="58"/>
      <c r="H282" s="166"/>
      <c r="I282" s="166"/>
      <c r="J282" s="58"/>
      <c r="K282" s="166"/>
      <c r="L282" s="153"/>
      <c r="M282" s="166"/>
      <c r="N282" s="156"/>
      <c r="O282" s="157"/>
      <c r="P282" s="167"/>
      <c r="Q282" s="158"/>
      <c r="R282" s="158"/>
      <c r="S282" s="158" t="s">
        <v>56</v>
      </c>
      <c r="T282" s="177"/>
      <c r="U282" s="131"/>
      <c r="V282" s="128"/>
      <c r="W282" s="128"/>
      <c r="X282" s="128"/>
      <c r="Y282" s="128"/>
      <c r="Z282" s="6"/>
      <c r="AA282" s="128"/>
      <c r="AB282" s="128"/>
    </row>
    <row r="283" spans="1:28" ht="15.75" x14ac:dyDescent="0.25">
      <c r="A283" s="165"/>
      <c r="B283" s="151"/>
      <c r="C283" s="153"/>
      <c r="D283" s="153"/>
      <c r="E283" s="155"/>
      <c r="F283" s="166"/>
      <c r="G283" s="58"/>
      <c r="H283" s="166"/>
      <c r="I283" s="166"/>
      <c r="J283" s="58"/>
      <c r="K283" s="166"/>
      <c r="L283" s="153"/>
      <c r="M283" s="166"/>
      <c r="N283" s="156"/>
      <c r="O283" s="157"/>
      <c r="P283" s="167"/>
      <c r="Q283" s="158"/>
      <c r="R283" s="158"/>
      <c r="S283" s="158" t="s">
        <v>56</v>
      </c>
      <c r="T283" s="177"/>
      <c r="U283" s="131"/>
      <c r="V283" s="128"/>
      <c r="W283" s="128"/>
      <c r="X283" s="128"/>
      <c r="Y283" s="128"/>
      <c r="Z283" s="6"/>
      <c r="AA283" s="128"/>
      <c r="AB283" s="128"/>
    </row>
    <row r="284" spans="1:28" ht="15.75" x14ac:dyDescent="0.25">
      <c r="A284" s="165"/>
      <c r="B284" s="151"/>
      <c r="C284" s="153"/>
      <c r="D284" s="153"/>
      <c r="E284" s="155"/>
      <c r="F284" s="166"/>
      <c r="G284" s="58"/>
      <c r="H284" s="166"/>
      <c r="I284" s="166"/>
      <c r="J284" s="58"/>
      <c r="K284" s="166"/>
      <c r="L284" s="153"/>
      <c r="M284" s="166"/>
      <c r="N284" s="156"/>
      <c r="O284" s="157"/>
      <c r="P284" s="167"/>
      <c r="Q284" s="158"/>
      <c r="R284" s="158"/>
      <c r="S284" s="158" t="s">
        <v>56</v>
      </c>
      <c r="T284" s="177"/>
      <c r="U284" s="131"/>
      <c r="V284" s="128"/>
      <c r="W284" s="128"/>
      <c r="X284" s="128"/>
      <c r="Y284" s="128"/>
      <c r="Z284" s="6"/>
      <c r="AA284" s="128"/>
      <c r="AB284" s="128"/>
    </row>
    <row r="285" spans="1:28" ht="15.75" x14ac:dyDescent="0.25">
      <c r="A285" s="165"/>
      <c r="B285" s="151"/>
      <c r="C285" s="153"/>
      <c r="D285" s="153"/>
      <c r="E285" s="155"/>
      <c r="F285" s="166"/>
      <c r="G285" s="58"/>
      <c r="H285" s="166"/>
      <c r="I285" s="166"/>
      <c r="J285" s="58"/>
      <c r="K285" s="166"/>
      <c r="L285" s="153"/>
      <c r="M285" s="166"/>
      <c r="N285" s="156"/>
      <c r="O285" s="157"/>
      <c r="P285" s="167"/>
      <c r="Q285" s="158"/>
      <c r="R285" s="158"/>
      <c r="S285" s="158" t="s">
        <v>56</v>
      </c>
      <c r="T285" s="177"/>
      <c r="U285" s="131"/>
      <c r="V285" s="128"/>
      <c r="W285" s="128"/>
      <c r="X285" s="128"/>
      <c r="Y285" s="128"/>
      <c r="Z285" s="6"/>
      <c r="AA285" s="128"/>
      <c r="AB285" s="128"/>
    </row>
    <row r="286" spans="1:28" ht="15.75" x14ac:dyDescent="0.25">
      <c r="A286" s="165"/>
      <c r="B286" s="151"/>
      <c r="C286" s="153"/>
      <c r="D286" s="153"/>
      <c r="E286" s="155"/>
      <c r="F286" s="166"/>
      <c r="G286" s="58"/>
      <c r="H286" s="166"/>
      <c r="I286" s="166"/>
      <c r="J286" s="58"/>
      <c r="K286" s="166"/>
      <c r="L286" s="153"/>
      <c r="M286" s="166"/>
      <c r="N286" s="156"/>
      <c r="O286" s="157"/>
      <c r="P286" s="167"/>
      <c r="Q286" s="158"/>
      <c r="R286" s="158"/>
      <c r="S286" s="158" t="s">
        <v>56</v>
      </c>
      <c r="T286" s="177"/>
      <c r="U286" s="131"/>
      <c r="V286" s="128"/>
      <c r="W286" s="128"/>
      <c r="X286" s="128"/>
      <c r="Y286" s="128"/>
      <c r="Z286" s="6"/>
      <c r="AA286" s="128"/>
      <c r="AB286" s="128"/>
    </row>
    <row r="287" spans="1:28" ht="15.75" x14ac:dyDescent="0.25">
      <c r="A287" s="165"/>
      <c r="B287" s="151"/>
      <c r="C287" s="153"/>
      <c r="D287" s="153"/>
      <c r="E287" s="155"/>
      <c r="F287" s="166"/>
      <c r="G287" s="58"/>
      <c r="H287" s="166"/>
      <c r="I287" s="166"/>
      <c r="J287" s="58"/>
      <c r="K287" s="166"/>
      <c r="L287" s="153"/>
      <c r="M287" s="166"/>
      <c r="N287" s="156"/>
      <c r="O287" s="157"/>
      <c r="P287" s="167"/>
      <c r="Q287" s="158"/>
      <c r="R287" s="158"/>
      <c r="S287" s="158" t="s">
        <v>56</v>
      </c>
      <c r="T287" s="177"/>
      <c r="U287" s="131"/>
      <c r="V287" s="128"/>
      <c r="W287" s="128"/>
      <c r="X287" s="128"/>
      <c r="Y287" s="128"/>
      <c r="Z287" s="6"/>
      <c r="AA287" s="128"/>
      <c r="AB287" s="128"/>
    </row>
    <row r="288" spans="1:28" ht="15.75" x14ac:dyDescent="0.25">
      <c r="A288" s="165"/>
      <c r="B288" s="151"/>
      <c r="C288" s="153"/>
      <c r="D288" s="153"/>
      <c r="E288" s="155"/>
      <c r="F288" s="166"/>
      <c r="G288" s="58"/>
      <c r="H288" s="166"/>
      <c r="I288" s="166"/>
      <c r="J288" s="58"/>
      <c r="K288" s="166"/>
      <c r="L288" s="153"/>
      <c r="M288" s="166"/>
      <c r="N288" s="156"/>
      <c r="O288" s="157"/>
      <c r="P288" s="167"/>
      <c r="Q288" s="158"/>
      <c r="R288" s="158"/>
      <c r="S288" s="158" t="s">
        <v>56</v>
      </c>
      <c r="T288" s="177"/>
      <c r="U288" s="131"/>
      <c r="V288" s="128"/>
      <c r="W288" s="128"/>
      <c r="X288" s="128"/>
      <c r="Y288" s="128"/>
      <c r="Z288" s="6"/>
      <c r="AA288" s="128"/>
      <c r="AB288" s="128"/>
    </row>
    <row r="289" spans="1:28" ht="15.75" x14ac:dyDescent="0.25">
      <c r="A289" s="165"/>
      <c r="B289" s="151"/>
      <c r="C289" s="153"/>
      <c r="D289" s="153"/>
      <c r="E289" s="155"/>
      <c r="F289" s="166"/>
      <c r="G289" s="58"/>
      <c r="H289" s="166"/>
      <c r="I289" s="166"/>
      <c r="J289" s="58"/>
      <c r="K289" s="166"/>
      <c r="L289" s="153"/>
      <c r="M289" s="166"/>
      <c r="N289" s="156"/>
      <c r="O289" s="157"/>
      <c r="P289" s="167"/>
      <c r="Q289" s="158"/>
      <c r="R289" s="158"/>
      <c r="S289" s="158" t="s">
        <v>56</v>
      </c>
      <c r="T289" s="177"/>
      <c r="U289" s="131"/>
      <c r="V289" s="128"/>
      <c r="W289" s="128"/>
      <c r="X289" s="128"/>
      <c r="Y289" s="128"/>
      <c r="Z289" s="6"/>
      <c r="AA289" s="128"/>
      <c r="AB289" s="128"/>
    </row>
    <row r="290" spans="1:28" ht="15.75" x14ac:dyDescent="0.25">
      <c r="A290" s="165"/>
      <c r="B290" s="151"/>
      <c r="C290" s="153"/>
      <c r="D290" s="153"/>
      <c r="E290" s="155"/>
      <c r="F290" s="166"/>
      <c r="G290" s="58"/>
      <c r="H290" s="166"/>
      <c r="I290" s="166"/>
      <c r="J290" s="58"/>
      <c r="K290" s="166"/>
      <c r="L290" s="153"/>
      <c r="M290" s="166"/>
      <c r="N290" s="156"/>
      <c r="O290" s="157"/>
      <c r="P290" s="167"/>
      <c r="Q290" s="158"/>
      <c r="R290" s="158"/>
      <c r="S290" s="158" t="s">
        <v>56</v>
      </c>
      <c r="T290" s="177"/>
      <c r="U290" s="131"/>
      <c r="V290" s="128"/>
      <c r="W290" s="128"/>
      <c r="X290" s="128"/>
      <c r="Y290" s="128"/>
      <c r="Z290" s="6"/>
      <c r="AA290" s="128"/>
      <c r="AB290" s="128"/>
    </row>
    <row r="291" spans="1:28" ht="15.75" x14ac:dyDescent="0.25">
      <c r="A291" s="165"/>
      <c r="B291" s="151"/>
      <c r="C291" s="153"/>
      <c r="D291" s="153"/>
      <c r="E291" s="155"/>
      <c r="F291" s="166"/>
      <c r="G291" s="58"/>
      <c r="H291" s="166"/>
      <c r="I291" s="166"/>
      <c r="J291" s="58"/>
      <c r="K291" s="166"/>
      <c r="L291" s="153"/>
      <c r="M291" s="166"/>
      <c r="N291" s="156"/>
      <c r="O291" s="157"/>
      <c r="P291" s="167"/>
      <c r="Q291" s="158"/>
      <c r="R291" s="158"/>
      <c r="S291" s="158" t="s">
        <v>56</v>
      </c>
      <c r="T291" s="177"/>
      <c r="U291" s="131"/>
      <c r="V291" s="128"/>
      <c r="W291" s="128"/>
      <c r="X291" s="128"/>
      <c r="Y291" s="128"/>
      <c r="Z291" s="6"/>
      <c r="AA291" s="128"/>
      <c r="AB291" s="128"/>
    </row>
    <row r="292" spans="1:28" ht="15.75" x14ac:dyDescent="0.25">
      <c r="A292" s="165"/>
      <c r="B292" s="151"/>
      <c r="C292" s="153"/>
      <c r="D292" s="153"/>
      <c r="E292" s="155"/>
      <c r="F292" s="166"/>
      <c r="G292" s="58"/>
      <c r="H292" s="166"/>
      <c r="I292" s="166"/>
      <c r="J292" s="58"/>
      <c r="K292" s="166"/>
      <c r="L292" s="153"/>
      <c r="M292" s="166"/>
      <c r="N292" s="156"/>
      <c r="O292" s="157"/>
      <c r="P292" s="167"/>
      <c r="Q292" s="158"/>
      <c r="R292" s="158"/>
      <c r="S292" s="158" t="s">
        <v>56</v>
      </c>
      <c r="T292" s="177"/>
      <c r="U292" s="131"/>
      <c r="V292" s="128"/>
      <c r="W292" s="128"/>
      <c r="X292" s="128"/>
      <c r="Y292" s="128"/>
      <c r="Z292" s="6"/>
      <c r="AA292" s="128"/>
      <c r="AB292" s="128"/>
    </row>
    <row r="293" spans="1:28" ht="15.75" x14ac:dyDescent="0.25">
      <c r="A293" s="165"/>
      <c r="B293" s="151"/>
      <c r="C293" s="153"/>
      <c r="D293" s="153"/>
      <c r="E293" s="155"/>
      <c r="F293" s="166"/>
      <c r="G293" s="58"/>
      <c r="H293" s="166"/>
      <c r="I293" s="166"/>
      <c r="J293" s="58"/>
      <c r="K293" s="166"/>
      <c r="L293" s="153"/>
      <c r="M293" s="166"/>
      <c r="N293" s="156"/>
      <c r="O293" s="157"/>
      <c r="P293" s="167"/>
      <c r="Q293" s="158"/>
      <c r="R293" s="158"/>
      <c r="S293" s="158" t="s">
        <v>56</v>
      </c>
      <c r="T293" s="177"/>
      <c r="U293" s="131"/>
      <c r="V293" s="128"/>
      <c r="W293" s="128"/>
      <c r="X293" s="128"/>
      <c r="Y293" s="128"/>
      <c r="Z293" s="6"/>
      <c r="AA293" s="128"/>
      <c r="AB293" s="128"/>
    </row>
    <row r="294" spans="1:28" ht="15.75" x14ac:dyDescent="0.25">
      <c r="A294" s="165"/>
      <c r="B294" s="151"/>
      <c r="C294" s="153"/>
      <c r="D294" s="153"/>
      <c r="E294" s="155"/>
      <c r="F294" s="166"/>
      <c r="G294" s="58"/>
      <c r="H294" s="166"/>
      <c r="I294" s="166"/>
      <c r="J294" s="58"/>
      <c r="K294" s="166"/>
      <c r="L294" s="153"/>
      <c r="M294" s="166"/>
      <c r="N294" s="156"/>
      <c r="O294" s="157"/>
      <c r="P294" s="167"/>
      <c r="Q294" s="158"/>
      <c r="R294" s="158"/>
      <c r="S294" s="158" t="s">
        <v>56</v>
      </c>
      <c r="T294" s="177"/>
      <c r="U294" s="131"/>
      <c r="V294" s="128"/>
      <c r="W294" s="128"/>
      <c r="X294" s="128"/>
      <c r="Y294" s="128"/>
      <c r="Z294" s="6"/>
      <c r="AA294" s="128"/>
      <c r="AB294" s="128"/>
    </row>
    <row r="295" spans="1:28" ht="15.75" x14ac:dyDescent="0.25">
      <c r="A295" s="165"/>
      <c r="B295" s="151"/>
      <c r="C295" s="153"/>
      <c r="D295" s="153"/>
      <c r="E295" s="155"/>
      <c r="F295" s="166"/>
      <c r="G295" s="58"/>
      <c r="H295" s="166"/>
      <c r="I295" s="166"/>
      <c r="J295" s="58"/>
      <c r="K295" s="166"/>
      <c r="L295" s="153"/>
      <c r="M295" s="166"/>
      <c r="N295" s="156"/>
      <c r="O295" s="157"/>
      <c r="P295" s="167"/>
      <c r="Q295" s="158"/>
      <c r="R295" s="158"/>
      <c r="S295" s="158" t="s">
        <v>56</v>
      </c>
      <c r="T295" s="177"/>
      <c r="U295" s="131"/>
      <c r="V295" s="128"/>
      <c r="W295" s="128"/>
      <c r="X295" s="128"/>
      <c r="Y295" s="128"/>
      <c r="Z295" s="6"/>
      <c r="AA295" s="128"/>
      <c r="AB295" s="128"/>
    </row>
    <row r="296" spans="1:28" ht="15.75" x14ac:dyDescent="0.25">
      <c r="A296" s="165"/>
      <c r="B296" s="151"/>
      <c r="C296" s="153"/>
      <c r="D296" s="153"/>
      <c r="E296" s="155"/>
      <c r="F296" s="166"/>
      <c r="G296" s="58"/>
      <c r="H296" s="166"/>
      <c r="I296" s="166"/>
      <c r="J296" s="58"/>
      <c r="K296" s="166"/>
      <c r="L296" s="153"/>
      <c r="M296" s="166"/>
      <c r="N296" s="156"/>
      <c r="O296" s="157"/>
      <c r="P296" s="167"/>
      <c r="Q296" s="158"/>
      <c r="R296" s="158"/>
      <c r="S296" s="158" t="s">
        <v>56</v>
      </c>
      <c r="T296" s="177"/>
      <c r="U296" s="131"/>
      <c r="V296" s="128"/>
      <c r="W296" s="128"/>
      <c r="X296" s="128"/>
      <c r="Y296" s="128"/>
      <c r="Z296" s="6"/>
      <c r="AA296" s="128"/>
      <c r="AB296" s="128"/>
    </row>
    <row r="297" spans="1:28" ht="15.75" x14ac:dyDescent="0.25">
      <c r="A297" s="165"/>
      <c r="B297" s="151"/>
      <c r="C297" s="153"/>
      <c r="D297" s="153"/>
      <c r="E297" s="155"/>
      <c r="F297" s="166"/>
      <c r="G297" s="58"/>
      <c r="H297" s="166"/>
      <c r="I297" s="166"/>
      <c r="J297" s="58"/>
      <c r="K297" s="166"/>
      <c r="L297" s="153"/>
      <c r="M297" s="166"/>
      <c r="N297" s="156"/>
      <c r="O297" s="157"/>
      <c r="P297" s="167"/>
      <c r="Q297" s="158"/>
      <c r="R297" s="158"/>
      <c r="S297" s="158" t="s">
        <v>56</v>
      </c>
      <c r="T297" s="177"/>
      <c r="U297" s="131"/>
      <c r="V297" s="128"/>
      <c r="W297" s="128"/>
      <c r="X297" s="128"/>
      <c r="Y297" s="128"/>
      <c r="Z297" s="6"/>
      <c r="AA297" s="128"/>
      <c r="AB297" s="128"/>
    </row>
    <row r="298" spans="1:28" ht="15.75" x14ac:dyDescent="0.25">
      <c r="A298" s="165"/>
      <c r="B298" s="151"/>
      <c r="C298" s="153"/>
      <c r="D298" s="153"/>
      <c r="E298" s="155"/>
      <c r="F298" s="166"/>
      <c r="G298" s="58"/>
      <c r="H298" s="166"/>
      <c r="I298" s="166"/>
      <c r="J298" s="58"/>
      <c r="K298" s="166"/>
      <c r="L298" s="153"/>
      <c r="M298" s="166"/>
      <c r="N298" s="156"/>
      <c r="O298" s="157"/>
      <c r="P298" s="167"/>
      <c r="Q298" s="158"/>
      <c r="R298" s="158"/>
      <c r="S298" s="158" t="s">
        <v>56</v>
      </c>
      <c r="T298" s="177"/>
      <c r="U298" s="131"/>
      <c r="V298" s="128"/>
      <c r="W298" s="128"/>
      <c r="X298" s="128"/>
      <c r="Y298" s="128"/>
      <c r="Z298" s="6"/>
      <c r="AA298" s="128"/>
      <c r="AB298" s="128"/>
    </row>
    <row r="299" spans="1:28" ht="15.75" x14ac:dyDescent="0.25">
      <c r="A299" s="165"/>
      <c r="B299" s="151"/>
      <c r="C299" s="153"/>
      <c r="D299" s="153"/>
      <c r="E299" s="155"/>
      <c r="F299" s="166"/>
      <c r="G299" s="58"/>
      <c r="H299" s="166"/>
      <c r="I299" s="166"/>
      <c r="J299" s="58"/>
      <c r="K299" s="166"/>
      <c r="L299" s="153"/>
      <c r="M299" s="166"/>
      <c r="N299" s="156"/>
      <c r="O299" s="157"/>
      <c r="P299" s="167"/>
      <c r="Q299" s="158"/>
      <c r="R299" s="158"/>
      <c r="S299" s="158" t="s">
        <v>56</v>
      </c>
      <c r="T299" s="177"/>
      <c r="U299" s="131"/>
      <c r="V299" s="128"/>
      <c r="W299" s="128"/>
      <c r="X299" s="128"/>
      <c r="Y299" s="128"/>
      <c r="Z299" s="6"/>
      <c r="AA299" s="128"/>
      <c r="AB299" s="128"/>
    </row>
    <row r="300" spans="1:28" ht="15.75" x14ac:dyDescent="0.25">
      <c r="A300" s="165"/>
      <c r="B300" s="151"/>
      <c r="C300" s="153"/>
      <c r="D300" s="153"/>
      <c r="E300" s="155"/>
      <c r="F300" s="166"/>
      <c r="G300" s="58"/>
      <c r="H300" s="166"/>
      <c r="I300" s="166"/>
      <c r="J300" s="58"/>
      <c r="K300" s="166"/>
      <c r="L300" s="153"/>
      <c r="M300" s="166"/>
      <c r="N300" s="156"/>
      <c r="O300" s="157"/>
      <c r="P300" s="167"/>
      <c r="Q300" s="158"/>
      <c r="R300" s="158"/>
      <c r="S300" s="158" t="s">
        <v>56</v>
      </c>
      <c r="T300" s="177"/>
      <c r="U300" s="131"/>
      <c r="V300" s="128"/>
      <c r="W300" s="128"/>
      <c r="X300" s="128"/>
      <c r="Y300" s="128"/>
      <c r="Z300" s="6"/>
      <c r="AA300" s="128"/>
      <c r="AB300" s="128"/>
    </row>
  </sheetData>
  <sheetProtection algorithmName="SHA-512" hashValue="yE+0No2J9DEkMF/4dhAd7nTPmg/SYIqQxmCgy/IGRm2pt0OocAHf0gxQnsrPcTpFZY3Y3sZYiDoLR3KbR6zjlA==" saltValue="BC9npWBjhULwq40bucC5hA==" spinCount="100000" sheet="1" objects="1" scenarios="1"/>
  <dataValidations count="24">
    <dataValidation type="decimal" allowBlank="1" showInputMessage="1" showErrorMessage="1" prompt="Cuando se trate de un derivado sobre un título de renta fija diligencie el precio futuro pactado" sqref="N13:N300" xr:uid="{C741F6F7-DE42-4C55-BC51-D3DC24371AF5}">
      <formula1>0</formula1>
      <formula2>1000000000</formula2>
    </dataValidation>
    <dataValidation allowBlank="1" showInputMessage="1" showErrorMessage="1" promptTitle="Nombre de entidad" prompt="Digite el nombre de la entidad reportante en la pestaña &quot;forwards peso-dólar&quot;" sqref="C6:C7" xr:uid="{DEB2BC11-C468-46BE-B480-9D26055AB927}"/>
    <dataValidation type="list" allowBlank="1" showInputMessage="1" showErrorMessage="1" prompt="Seleccione código Swift del tipo de moneda en que está expresado el monto." sqref="F13:F300" xr:uid="{D44C42A3-2C33-475E-BDD5-3788A075B8AF}">
      <formula1>$AA$3:$AA$73</formula1>
    </dataValidation>
    <dataValidation type="list" allowBlank="1" showInputMessage="1" showErrorMessage="1" promptTitle="Tipo de Opción" prompt="En caso de que el contrato tenga alguna opción implícita describala:_x000a_AME:  Americana _x000a_EUR:  Europea" sqref="Q13:Q300" xr:uid="{2615EF4B-31C9-45C8-AA92-4229F899C8A9}">
      <formula1>$V$42:$V$43</formula1>
    </dataValidation>
    <dataValidation type="date" operator="greaterThanOrEqual" allowBlank="1" showInputMessage="1" showErrorMessage="1" errorTitle="Fecha no valida" error="Las operaciones de derivados se entienden como aquellas pactadas con vencimientos después de la fecha de negociación." promptTitle="Fecha de Vencimiento" prompt="Dia/Mes/Año" sqref="D13:D300" xr:uid="{48883FE1-826F-47E5-98A9-75BBA78BC0FC}">
      <formula1>C13</formula1>
    </dataValidation>
    <dataValidation type="date" allowBlank="1" showInputMessage="1" showErrorMessage="1" promptTitle="Fecha de Aceptación por CRCC" prompt="Dia/Mes/Año" sqref="T13:T300" xr:uid="{AC2C9326-D7CA-42B2-AAA8-B00CA73B4AAD}">
      <formula1>29221</formula1>
      <formula2>109575</formula2>
    </dataValidation>
    <dataValidation allowBlank="1" showInputMessage="1" showErrorMessage="1" promptTitle="Tipo de Opción" prompt="En caso de que el contrato tenga alguna opción implícita describala." sqref="U24" xr:uid="{2CE2255F-65E1-411A-8D88-516070A772D5}"/>
    <dataValidation allowBlank="1" showErrorMessage="1" promptTitle="Tipo de Opción" prompt="En caso de que el contrato tenga alguna opción implícita describala." sqref="U23 U25:U300 V40 V36 Q12" xr:uid="{EDCC7164-946D-4CA5-A81F-D0D7B118F51F}"/>
    <dataValidation type="list" allowBlank="1" showInputMessage="1" showErrorMessage="1" errorTitle="Error" error="Seleccione un valor de la lista." promptTitle="Tipo de Novedad" prompt="I: Inicial_x000a_M: Modificación_x000a_E: Errores de digitación." sqref="R13:R300" xr:uid="{326A005B-4C92-44E0-95EE-7641FB21F54E}">
      <formula1>"I,M,E"</formula1>
    </dataValidation>
    <dataValidation type="list" allowBlank="1" showInputMessage="1" showErrorMessage="1" promptTitle="Opcionalidad" prompt="SI: La operación tiene una opción implícita en el contrato._x000a_NO: La operación  no tiene una opción implícita en el contrato." sqref="P13:P300" xr:uid="{2D0EEBAE-B7C6-4A9A-AE94-8553C74A3A49}">
      <formula1>$V$12:$V$13</formula1>
    </dataValidation>
    <dataValidation type="date" allowBlank="1" showInputMessage="1" showErrorMessage="1" promptTitle="Fecha de Negociación" prompt="Dia/Mes/Año" sqref="C13:C300" xr:uid="{E37CAA6D-A2E3-4E1D-9C27-4D721BDF5646}">
      <formula1>29221</formula1>
      <formula2>109575</formula2>
    </dataValidation>
    <dataValidation type="list" allowBlank="1" showInputMessage="1" showErrorMessage="1" promptTitle="Modalidad de Cumplimiento: " prompt="DF: Cumplimiento Efectivo (unicamente para operaciones cuyo cumplimiento sea superior a dos (2) dias hábiles_x000a_NDF: Cumplimiento Financiero_x000a_" sqref="O13:O300" xr:uid="{A09EBC59-C1AA-49BC-8E9D-4F06F464DE63}">
      <formula1>$V$7:$V$8</formula1>
    </dataValidation>
    <dataValidation allowBlank="1" showInputMessage="1" showErrorMessage="1" promptTitle="Modalidad de cumplimiento:" prompt="DF: Cumplimiento Efectivo _x000a_NDF: Cumplimiento Financiero_x000a_OPCF: Operación a Plazo de Cumplimiento Financiero - Contrato TRM" sqref="O12" xr:uid="{BC733054-AA4B-4A38-A1FC-270B92DA2B2F}"/>
    <dataValidation type="list" allowBlank="1" showInputMessage="1" showErrorMessage="1" promptTitle="Tipo" prompt="C:  Compra_x000a_V:   Venta" sqref="B13:B300" xr:uid="{794C108F-FA0D-4F2C-866D-DF8516113F96}">
      <formula1>$V$3:$V$4</formula1>
    </dataValidation>
    <dataValidation type="whole" operator="notEqual" allowBlank="1" showInputMessage="1" showErrorMessage="1" errorTitle="ERROR" error="Solo puede introducir número enteros." promptTitle="Número Consecutivo" prompt="Diligencie el número de consecutivo de la operación qué está registrando. Este número debe ser asignado por el obligado a reportar la operación. Las modificaciones y errores de digitación deben reportarse con el consecutivo de la operación inicial." sqref="A13:A300" xr:uid="{A046E8C7-E824-4C95-A5DC-1DE2FAFD34DB}">
      <formula1>0</formula1>
    </dataValidation>
    <dataValidation type="decimal" allowBlank="1" showInputMessage="1" showErrorMessage="1" prompt="Ingrese el valor nominal del título subyacente de la operación" sqref="E13:E300" xr:uid="{FCF14141-935F-420C-B36C-F8AC1A30A0A0}">
      <formula1>0</formula1>
      <formula2>1000000000</formula2>
    </dataValidation>
    <dataValidation allowBlank="1" showInputMessage="1" showErrorMessage="1" promptTitle="Nombre de la contraparte" prompt="Diligencie el nombre de la contraparte con la cual celebró la operación." sqref="G13:G300" xr:uid="{A4A1855E-6DD0-4878-B124-520964371AB5}"/>
    <dataValidation type="list" allowBlank="1" showInputMessage="1" showErrorMessage="1" promptTitle="Código sector contraparte" prompt="Indique la naturaleza de la contraparte con la cual celebró la operación, especificando de acuerdo con la lista desplegable." sqref="H13:H300" xr:uid="{8ADD36DD-FC48-432B-91C1-9CB7A02BA032}">
      <formula1>$AB$3:$AB$38</formula1>
    </dataValidation>
    <dataValidation allowBlank="1" showInputMessage="1" showErrorMessage="1" prompt="Indique el emisor del título subyacente" sqref="J13:J300" xr:uid="{38C5FB19-EC9D-4519-A82B-C56F02E2F6DA}"/>
    <dataValidation type="list" allowBlank="1" showInputMessage="1" prompt="Seleccione la tasa de interés o el título subyacente en la operación." sqref="I13:I300" xr:uid="{2165A69B-120E-4F3C-BD12-2B2A0D0F3AAF}">
      <formula1>$V$29:$V$35</formula1>
    </dataValidation>
    <dataValidation type="list" allowBlank="1" showInputMessage="1" prompt="Seleccione el tipo de tasa de interés" sqref="K13:K300" xr:uid="{CDA29AE9-269D-4993-8A3B-06AF2E69377A}">
      <formula1>$V$20:$V$21</formula1>
    </dataValidation>
    <dataValidation type="list" allowBlank="1" showInputMessage="1" prompt="Seleccione la denominación del título" sqref="M13:M300" xr:uid="{29B12B8D-8DE7-4BC6-8EE1-B065990A9738}">
      <formula1>$V$24:$V$26</formula1>
    </dataValidation>
    <dataValidation type="date" operator="greaterThanOrEqual" allowBlank="1" showInputMessage="1" errorTitle="Fecha no valida" error="Las operaciones de derivados se entienden como aquellas pactadas con vencimientos después de la fecha de negociación." prompt="Diligencie la fecha de vencimiento del título (dia/mes/año) o el plazo de la tasa de interés subyacente." sqref="L13:L300" xr:uid="{51DFB1E0-BA7D-404D-A0B7-039E0C226834}">
      <formula1>K13</formula1>
    </dataValidation>
    <dataValidation type="list" allowBlank="1" showInputMessage="1" showErrorMessage="1" promptTitle="Operación Original" prompt="Realizada por Matriz o Controlante:_x000a_SI_x000a_NO" sqref="S13:S300" xr:uid="{D8333600-F959-4B7D-8FB5-51F7546E9FBD}">
      <formula1>$V$38:$V$39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4EAA-1B8D-4377-B902-4D421CEA70A7}">
  <dimension ref="A1:AB300"/>
  <sheetViews>
    <sheetView workbookViewId="0"/>
  </sheetViews>
  <sheetFormatPr baseColWidth="10" defaultColWidth="0" defaultRowHeight="15" zeroHeight="1" x14ac:dyDescent="0.25"/>
  <cols>
    <col min="1" max="1" width="15" customWidth="1"/>
    <col min="2" max="2" width="14.85546875" customWidth="1"/>
    <col min="3" max="4" width="19.28515625" customWidth="1"/>
    <col min="5" max="5" width="22" customWidth="1"/>
    <col min="6" max="6" width="20.85546875" customWidth="1"/>
    <col min="7" max="7" width="23.42578125" customWidth="1"/>
    <col min="8" max="8" width="18.5703125" customWidth="1"/>
    <col min="9" max="9" width="29.5703125" customWidth="1"/>
    <col min="10" max="10" width="21.5703125" customWidth="1"/>
    <col min="11" max="11" width="25" customWidth="1"/>
    <col min="12" max="12" width="36" customWidth="1"/>
    <col min="13" max="13" width="21.7109375" customWidth="1"/>
    <col min="14" max="14" width="15.5703125" customWidth="1"/>
    <col min="15" max="15" width="11.5703125" customWidth="1"/>
    <col min="16" max="16" width="9.7109375" bestFit="1" customWidth="1"/>
    <col min="17" max="17" width="11.140625" bestFit="1" customWidth="1"/>
    <col min="18" max="18" width="27.7109375" customWidth="1"/>
    <col min="19" max="19" width="14.5703125" style="7" hidden="1" customWidth="1"/>
    <col min="20" max="20" width="15.140625" style="7" hidden="1" customWidth="1"/>
    <col min="21" max="21" width="17.85546875" style="7" hidden="1" customWidth="1"/>
    <col min="22" max="22" width="8" style="7" hidden="1" customWidth="1"/>
    <col min="23" max="23" width="75.85546875" style="7" hidden="1" customWidth="1"/>
    <col min="24" max="24" width="10.28515625" style="7" hidden="1" customWidth="1"/>
    <col min="25" max="25" width="46.5703125" style="7" hidden="1" customWidth="1"/>
    <col min="26" max="26" width="91.42578125" style="7" hidden="1" customWidth="1"/>
    <col min="27" max="27" width="12.7109375" style="7" hidden="1" customWidth="1"/>
    <col min="28" max="28" width="18.42578125" hidden="1" customWidth="1"/>
    <col min="29" max="16384" width="11.42578125" hidden="1"/>
  </cols>
  <sheetData>
    <row r="1" spans="1:28" ht="21.75" thickBot="1" x14ac:dyDescent="0.4">
      <c r="A1" s="82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84"/>
      <c r="R1" s="127"/>
      <c r="S1" s="135"/>
      <c r="T1" s="135"/>
      <c r="U1" s="135"/>
      <c r="V1" s="135"/>
      <c r="W1" s="135"/>
      <c r="X1" s="6"/>
      <c r="Y1" s="135"/>
      <c r="Z1" s="128"/>
      <c r="AA1" s="6"/>
      <c r="AB1" s="84"/>
    </row>
    <row r="2" spans="1:28" ht="21" x14ac:dyDescent="0.35">
      <c r="A2" s="130" t="s">
        <v>313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5"/>
      <c r="T2" s="135"/>
      <c r="U2" s="8" t="s">
        <v>2</v>
      </c>
      <c r="V2" s="135"/>
      <c r="W2" s="13" t="s">
        <v>266</v>
      </c>
      <c r="X2" s="6"/>
      <c r="Y2" s="185" t="s">
        <v>178</v>
      </c>
      <c r="Z2" s="13" t="s">
        <v>9</v>
      </c>
      <c r="AA2" s="6"/>
      <c r="AB2" s="84"/>
    </row>
    <row r="3" spans="1:28" ht="15.75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35"/>
      <c r="Q3" s="135"/>
      <c r="R3" s="134"/>
      <c r="S3" s="135"/>
      <c r="T3" s="135"/>
      <c r="U3" s="14" t="s">
        <v>162</v>
      </c>
      <c r="V3" s="128"/>
      <c r="W3" s="20" t="str">
        <f>+'forwards peso-dólar'!AB3</f>
        <v>BANCO DE BOGOTA               860002964</v>
      </c>
      <c r="X3" s="6"/>
      <c r="Y3" s="186" t="s">
        <v>180</v>
      </c>
      <c r="Z3" s="20" t="str">
        <f>+'forwards peso-dólar'!$AD3</f>
        <v>A      AGRICULTURA, GANADERIA, CAZA, SILVICULTURA, EXTRACCION DE MADERA, PESCA Y ACTIVIDADES DE SERVICIOS CONEXAS</v>
      </c>
      <c r="AA3" s="6"/>
      <c r="AB3" s="84"/>
    </row>
    <row r="4" spans="1:28" ht="15.75" x14ac:dyDescent="0.2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4" t="s">
        <v>163</v>
      </c>
      <c r="V4" s="128"/>
      <c r="W4" s="20" t="str">
        <f>+'forwards peso-dólar'!AB4</f>
        <v>BANCO POPULAR               860007738</v>
      </c>
      <c r="X4" s="6"/>
      <c r="Y4" s="186" t="s">
        <v>289</v>
      </c>
      <c r="Z4" s="20" t="str">
        <f>+'forwards peso-dólar'!$AD4</f>
        <v>B      EXPLOTACION DE MINAS Y CANTERAS, EXTRACCION PETROLEO CRUDO Y GAS NATURAL</v>
      </c>
      <c r="AA4" s="6"/>
      <c r="AB4" s="84"/>
    </row>
    <row r="5" spans="1:28" ht="15.75" x14ac:dyDescent="0.25">
      <c r="A5" s="139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73"/>
      <c r="Q5" s="173"/>
      <c r="R5" s="135"/>
      <c r="S5" s="173"/>
      <c r="T5" s="173"/>
      <c r="U5" s="14" t="s">
        <v>164</v>
      </c>
      <c r="V5" s="128"/>
      <c r="W5" s="20" t="str">
        <f>+'forwards peso-dólar'!AB5</f>
        <v>ITAÚ CORPBANCA COLOMBIA S.A.               890903937</v>
      </c>
      <c r="X5" s="6"/>
      <c r="Y5" s="186" t="s">
        <v>181</v>
      </c>
      <c r="Z5" s="20" t="str">
        <f>+'forwards peso-dólar'!$AD5</f>
        <v>C      INDUSTRIA MANUFACTURERA</v>
      </c>
      <c r="AA5" s="6"/>
      <c r="AB5" s="84"/>
    </row>
    <row r="6" spans="1:28" ht="19.5" thickBot="1" x14ac:dyDescent="0.35">
      <c r="A6" s="139"/>
      <c r="B6" s="140" t="s">
        <v>18</v>
      </c>
      <c r="C6" s="231" t="str">
        <f>IF('forwards peso-dólar'!C6=0,"",'forwards peso-dólar'!C6)</f>
        <v/>
      </c>
      <c r="D6" s="25"/>
      <c r="E6" s="25"/>
      <c r="F6" s="26"/>
      <c r="G6" s="6"/>
      <c r="H6" s="6"/>
      <c r="I6" s="6"/>
      <c r="J6" s="134"/>
      <c r="K6" s="134"/>
      <c r="L6" s="134"/>
      <c r="M6" s="134"/>
      <c r="N6" s="128"/>
      <c r="O6" s="128"/>
      <c r="P6" s="135"/>
      <c r="Q6" s="135"/>
      <c r="R6" s="135"/>
      <c r="S6" s="135"/>
      <c r="T6" s="135"/>
      <c r="U6" s="21" t="s">
        <v>165</v>
      </c>
      <c r="V6" s="135"/>
      <c r="W6" s="20" t="str">
        <f>+'forwards peso-dólar'!AB6</f>
        <v>BANCOLOMBIA S.A.               890903938</v>
      </c>
      <c r="X6" s="6"/>
      <c r="Y6" s="186" t="s">
        <v>182</v>
      </c>
      <c r="Z6" s="20" t="str">
        <f>+'forwards peso-dólar'!$AD6</f>
        <v>D      SUMINISTRO DE ELECTRICIDAD, GAS, Y AGUA</v>
      </c>
      <c r="AA6" s="6"/>
      <c r="AB6" s="84"/>
    </row>
    <row r="7" spans="1:28" ht="18.75" x14ac:dyDescent="0.3">
      <c r="A7" s="139"/>
      <c r="B7" s="140" t="s">
        <v>22</v>
      </c>
      <c r="C7" s="27" t="str">
        <f>IF('forwards peso-dólar'!C7=0,"",'forwards peso-dólar'!C7)</f>
        <v/>
      </c>
      <c r="D7" s="28"/>
      <c r="E7" s="28"/>
      <c r="F7" s="29"/>
      <c r="G7" s="6"/>
      <c r="H7" s="6"/>
      <c r="I7" s="6"/>
      <c r="J7" s="128"/>
      <c r="K7" s="128"/>
      <c r="L7" s="128"/>
      <c r="M7" s="128"/>
      <c r="N7" s="128"/>
      <c r="O7" s="128"/>
      <c r="P7" s="135"/>
      <c r="Q7" s="135"/>
      <c r="R7" s="134"/>
      <c r="S7" s="135"/>
      <c r="T7" s="135"/>
      <c r="U7" s="187"/>
      <c r="V7" s="128"/>
      <c r="W7" s="20" t="str">
        <f>+'forwards peso-dólar'!AB7</f>
        <v>BANCO CITIBANK               860051135</v>
      </c>
      <c r="X7" s="6"/>
      <c r="Y7" s="186" t="s">
        <v>183</v>
      </c>
      <c r="Z7" s="20" t="str">
        <f>+'forwards peso-dólar'!$AD7</f>
        <v>E      CONSTRUCCION</v>
      </c>
      <c r="AA7" s="6"/>
      <c r="AB7" s="84"/>
    </row>
    <row r="8" spans="1:28" ht="15.75" x14ac:dyDescent="0.25">
      <c r="A8" s="139"/>
      <c r="B8" s="6"/>
      <c r="C8" s="6"/>
      <c r="D8" s="6"/>
      <c r="E8" s="6"/>
      <c r="F8" s="6"/>
      <c r="G8" s="6"/>
      <c r="H8" s="6"/>
      <c r="I8" s="6"/>
      <c r="J8" s="128"/>
      <c r="K8" s="128"/>
      <c r="L8" s="128"/>
      <c r="M8" s="128"/>
      <c r="N8" s="128"/>
      <c r="O8" s="128"/>
      <c r="P8" s="135"/>
      <c r="Q8" s="135"/>
      <c r="R8" s="128"/>
      <c r="S8" s="135"/>
      <c r="T8" s="135"/>
      <c r="U8" s="187"/>
      <c r="V8" s="128"/>
      <c r="W8" s="20" t="str">
        <f>+'forwards peso-dólar'!AB8</f>
        <v>BANCO GNB SUDAMERIS               860050750</v>
      </c>
      <c r="X8" s="6"/>
      <c r="Y8" s="186" t="s">
        <v>184</v>
      </c>
      <c r="Z8" s="20" t="str">
        <f>+'forwards peso-dólar'!$AD8</f>
        <v>F      COMERCIO</v>
      </c>
      <c r="AA8" s="6"/>
      <c r="AB8" s="84"/>
    </row>
    <row r="9" spans="1:28" ht="16.5" thickBot="1" x14ac:dyDescent="0.3">
      <c r="A9" s="139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35"/>
      <c r="Q9" s="135"/>
      <c r="R9" s="128"/>
      <c r="S9" s="135"/>
      <c r="T9" s="135"/>
      <c r="U9" s="187"/>
      <c r="V9" s="128"/>
      <c r="W9" s="20" t="str">
        <f>+'forwards peso-dólar'!AB9</f>
        <v>BBVA COLOMBIA               860003020</v>
      </c>
      <c r="X9" s="6"/>
      <c r="Y9" s="186" t="s">
        <v>185</v>
      </c>
      <c r="Z9" s="20" t="str">
        <f>+'forwards peso-dólar'!$AD9</f>
        <v>G      TURISMO, HOTELES Y RESTAURANTES</v>
      </c>
      <c r="AA9" s="6"/>
      <c r="AB9" s="84"/>
    </row>
    <row r="10" spans="1:28" ht="15.75" x14ac:dyDescent="0.25">
      <c r="A10" s="139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35"/>
      <c r="Q10" s="135"/>
      <c r="R10" s="128"/>
      <c r="S10" s="135"/>
      <c r="T10" s="135"/>
      <c r="U10" s="8" t="s">
        <v>19</v>
      </c>
      <c r="V10" s="128"/>
      <c r="W10" s="20" t="str">
        <f>+'forwards peso-dólar'!AB10</f>
        <v>SCOTIABANK COLPATRIA S.A.               860034594</v>
      </c>
      <c r="X10" s="6"/>
      <c r="Y10" s="186" t="s">
        <v>186</v>
      </c>
      <c r="Z10" s="20" t="str">
        <f>+'forwards peso-dólar'!$AD10</f>
        <v>H      TRANSPORTE, MANIPULACION DE CARGA, ALMACENAMIENTO Y DEPOSITO</v>
      </c>
      <c r="AA10" s="6"/>
      <c r="AB10" s="84"/>
    </row>
    <row r="11" spans="1:28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31"/>
      <c r="T11" s="135"/>
      <c r="U11" s="14" t="s">
        <v>23</v>
      </c>
      <c r="V11" s="128"/>
      <c r="W11" s="20" t="str">
        <f>+'forwards peso-dólar'!AB11</f>
        <v>BANCO DE OCCIDENTE               890300279</v>
      </c>
      <c r="X11" s="6"/>
      <c r="Y11" s="186" t="s">
        <v>187</v>
      </c>
      <c r="Z11" s="20" t="str">
        <f>+'forwards peso-dólar'!$AD11</f>
        <v>I      CORREO Y TELECOMUNICACIONES</v>
      </c>
      <c r="AA11" s="6"/>
      <c r="AB11" s="84"/>
    </row>
    <row r="12" spans="1:28" ht="56.25" x14ac:dyDescent="0.25">
      <c r="A12" s="113" t="s">
        <v>37</v>
      </c>
      <c r="B12" s="114" t="s">
        <v>38</v>
      </c>
      <c r="C12" s="115" t="s">
        <v>39</v>
      </c>
      <c r="D12" s="115" t="s">
        <v>40</v>
      </c>
      <c r="E12" s="113" t="s">
        <v>290</v>
      </c>
      <c r="F12" s="114" t="s">
        <v>268</v>
      </c>
      <c r="G12" s="117" t="s">
        <v>42</v>
      </c>
      <c r="H12" s="114" t="s">
        <v>43</v>
      </c>
      <c r="I12" s="164" t="s">
        <v>291</v>
      </c>
      <c r="J12" s="148" t="s">
        <v>292</v>
      </c>
      <c r="K12" s="164" t="s">
        <v>314</v>
      </c>
      <c r="L12" s="115" t="s">
        <v>294</v>
      </c>
      <c r="M12" s="164" t="s">
        <v>295</v>
      </c>
      <c r="N12" s="115" t="s">
        <v>296</v>
      </c>
      <c r="O12" s="115" t="s">
        <v>315</v>
      </c>
      <c r="P12" s="114" t="s">
        <v>48</v>
      </c>
      <c r="Q12" s="114" t="s">
        <v>49</v>
      </c>
      <c r="R12" s="114" t="s">
        <v>52</v>
      </c>
      <c r="S12" s="131"/>
      <c r="T12" s="128"/>
      <c r="U12" s="14" t="s">
        <v>26</v>
      </c>
      <c r="V12" s="135"/>
      <c r="W12" s="20" t="str">
        <f>+'forwards peso-dólar'!AB12</f>
        <v>BANCO DE COMERCIO EXTERIOR BANCOLDEX               800149923</v>
      </c>
      <c r="X12" s="6"/>
      <c r="Y12" s="186" t="s">
        <v>188</v>
      </c>
      <c r="Z12" s="20" t="str">
        <f>+'forwards peso-dólar'!$AD12</f>
        <v>J1     BANCA CENTRAL</v>
      </c>
      <c r="AA12" s="6"/>
      <c r="AB12" s="84"/>
    </row>
    <row r="13" spans="1:28" ht="16.5" thickBot="1" x14ac:dyDescent="0.3">
      <c r="A13" s="165"/>
      <c r="B13" s="151"/>
      <c r="C13" s="153"/>
      <c r="D13" s="153"/>
      <c r="E13" s="155"/>
      <c r="F13" s="166"/>
      <c r="G13" s="58"/>
      <c r="H13" s="166"/>
      <c r="I13" s="166"/>
      <c r="J13" s="58"/>
      <c r="K13" s="166"/>
      <c r="L13" s="153"/>
      <c r="M13" s="166"/>
      <c r="N13" s="156"/>
      <c r="O13" s="156"/>
      <c r="P13" s="158"/>
      <c r="Q13" s="158"/>
      <c r="R13" s="158" t="s">
        <v>56</v>
      </c>
      <c r="S13" s="177"/>
      <c r="T13" s="134"/>
      <c r="U13" s="21" t="s">
        <v>29</v>
      </c>
      <c r="V13" s="128"/>
      <c r="W13" s="20" t="str">
        <f>+'forwards peso-dólar'!AB13</f>
        <v>BANCO CAJA SOCIAL               860007335</v>
      </c>
      <c r="X13" s="6"/>
      <c r="Y13" s="186" t="s">
        <v>189</v>
      </c>
      <c r="Z13" s="20" t="str">
        <f>+'forwards peso-dólar'!$AD13</f>
        <v>J2     BANCOS COMERCIALES Y BANCOS ESPECIALIZADOS EN CARTERA HIPOTECARIA</v>
      </c>
      <c r="AA13" s="6"/>
      <c r="AB13" s="84"/>
    </row>
    <row r="14" spans="1:28" ht="16.5" thickBot="1" x14ac:dyDescent="0.3">
      <c r="A14" s="165"/>
      <c r="B14" s="151"/>
      <c r="C14" s="153"/>
      <c r="D14" s="153"/>
      <c r="E14" s="155"/>
      <c r="F14" s="166"/>
      <c r="G14" s="58"/>
      <c r="H14" s="166"/>
      <c r="I14" s="166"/>
      <c r="J14" s="58"/>
      <c r="K14" s="166"/>
      <c r="L14" s="153"/>
      <c r="M14" s="166"/>
      <c r="N14" s="156"/>
      <c r="O14" s="156"/>
      <c r="P14" s="158"/>
      <c r="Q14" s="158"/>
      <c r="R14" s="158" t="s">
        <v>56</v>
      </c>
      <c r="S14" s="177"/>
      <c r="T14" s="134"/>
      <c r="U14" s="187"/>
      <c r="V14" s="128"/>
      <c r="W14" s="20" t="str">
        <f>+'forwards peso-dólar'!AB14</f>
        <v>BANCO AGRARIO DE COLOMBIA S.A.- BANAGRARIO               800037800</v>
      </c>
      <c r="X14" s="6"/>
      <c r="Y14" s="186" t="s">
        <v>195</v>
      </c>
      <c r="Z14" s="20" t="str">
        <f>+'forwards peso-dólar'!$AD14</f>
        <v>J3     CORPORACIONES FINANCIERAS (INCLUYE IFI)</v>
      </c>
      <c r="AA14" s="6"/>
      <c r="AB14" s="84"/>
    </row>
    <row r="15" spans="1:28" ht="15.75" x14ac:dyDescent="0.25">
      <c r="A15" s="165"/>
      <c r="B15" s="151"/>
      <c r="C15" s="153"/>
      <c r="D15" s="153"/>
      <c r="E15" s="155"/>
      <c r="F15" s="166"/>
      <c r="G15" s="58"/>
      <c r="H15" s="166"/>
      <c r="I15" s="166"/>
      <c r="J15" s="58"/>
      <c r="K15" s="166"/>
      <c r="L15" s="153"/>
      <c r="M15" s="166"/>
      <c r="N15" s="156"/>
      <c r="O15" s="156"/>
      <c r="P15" s="158"/>
      <c r="Q15" s="158"/>
      <c r="R15" s="158" t="s">
        <v>56</v>
      </c>
      <c r="S15" s="177"/>
      <c r="T15" s="134"/>
      <c r="U15" s="8" t="s">
        <v>34</v>
      </c>
      <c r="V15" s="128"/>
      <c r="W15" s="20" t="str">
        <f>+'forwards peso-dólar'!AB15</f>
        <v>BANCO DAVIVIENDA               860034313</v>
      </c>
      <c r="X15" s="6"/>
      <c r="Y15" s="186" t="s">
        <v>196</v>
      </c>
      <c r="Z15" s="20" t="str">
        <f>+'forwards peso-dólar'!$AD15</f>
        <v>J4     COMPAÑÍAS DE FINANCIAMIENTO COMERCIAL (INCLUYE COMPAÑIAS DE LEASING)</v>
      </c>
      <c r="AA15" s="6"/>
      <c r="AB15" s="84"/>
    </row>
    <row r="16" spans="1:28" ht="15.75" x14ac:dyDescent="0.25">
      <c r="A16" s="165"/>
      <c r="B16" s="151"/>
      <c r="C16" s="153"/>
      <c r="D16" s="153"/>
      <c r="E16" s="155"/>
      <c r="F16" s="166"/>
      <c r="G16" s="58"/>
      <c r="H16" s="166"/>
      <c r="I16" s="166"/>
      <c r="J16" s="58"/>
      <c r="K16" s="166"/>
      <c r="L16" s="153"/>
      <c r="M16" s="166"/>
      <c r="N16" s="156"/>
      <c r="O16" s="156"/>
      <c r="P16" s="158"/>
      <c r="Q16" s="158"/>
      <c r="R16" s="158" t="s">
        <v>56</v>
      </c>
      <c r="S16" s="177"/>
      <c r="T16" s="128"/>
      <c r="U16" s="14" t="s">
        <v>53</v>
      </c>
      <c r="V16" s="128"/>
      <c r="W16" s="20" t="str">
        <f>+'forwards peso-dólar'!AB16</f>
        <v>BANCO COMERCIAL AV VILLAS               860035827</v>
      </c>
      <c r="X16" s="6"/>
      <c r="Y16" s="186" t="s">
        <v>197</v>
      </c>
      <c r="Z16" s="20" t="str">
        <f>+'forwards peso-dólar'!$AD16</f>
        <v>J5     COOPERATIVAS FINANCIERAS Y FONDOS DE EMPLEADOS</v>
      </c>
      <c r="AA16" s="6"/>
      <c r="AB16" s="84"/>
    </row>
    <row r="17" spans="1:28" ht="16.5" thickBot="1" x14ac:dyDescent="0.3">
      <c r="A17" s="165"/>
      <c r="B17" s="151"/>
      <c r="C17" s="153"/>
      <c r="D17" s="153"/>
      <c r="E17" s="155"/>
      <c r="F17" s="166"/>
      <c r="G17" s="58"/>
      <c r="H17" s="166"/>
      <c r="I17" s="166"/>
      <c r="J17" s="58"/>
      <c r="K17" s="166"/>
      <c r="L17" s="153"/>
      <c r="M17" s="166"/>
      <c r="N17" s="156"/>
      <c r="O17" s="156"/>
      <c r="P17" s="158"/>
      <c r="Q17" s="158"/>
      <c r="R17" s="158" t="s">
        <v>56</v>
      </c>
      <c r="S17" s="177"/>
      <c r="T17" s="128"/>
      <c r="U17" s="21" t="s">
        <v>56</v>
      </c>
      <c r="V17" s="128"/>
      <c r="W17" s="20" t="str">
        <f>+'forwards peso-dólar'!AB17</f>
        <v>BANCO CREDIFINANCIERA S.A.               900200960</v>
      </c>
      <c r="X17" s="6"/>
      <c r="Y17" s="186" t="s">
        <v>198</v>
      </c>
      <c r="Z17" s="20" t="str">
        <f>+'forwards peso-dólar'!$AD17</f>
        <v>J6     SOCIEDADES FIDUCIARIAS</v>
      </c>
      <c r="AA17" s="6"/>
      <c r="AB17" s="84"/>
    </row>
    <row r="18" spans="1:28" ht="16.5" thickBot="1" x14ac:dyDescent="0.3">
      <c r="A18" s="165"/>
      <c r="B18" s="151"/>
      <c r="C18" s="153"/>
      <c r="D18" s="153"/>
      <c r="E18" s="155"/>
      <c r="F18" s="166"/>
      <c r="G18" s="58"/>
      <c r="H18" s="166"/>
      <c r="I18" s="166"/>
      <c r="J18" s="58"/>
      <c r="K18" s="166"/>
      <c r="L18" s="153"/>
      <c r="M18" s="166"/>
      <c r="N18" s="156"/>
      <c r="O18" s="156"/>
      <c r="P18" s="158"/>
      <c r="Q18" s="158"/>
      <c r="R18" s="158" t="s">
        <v>56</v>
      </c>
      <c r="S18" s="177"/>
      <c r="T18" s="128"/>
      <c r="U18" s="187"/>
      <c r="V18" s="128"/>
      <c r="W18" s="20" t="str">
        <f>+'forwards peso-dólar'!AB18</f>
        <v>BANCO W S.A.               900378212</v>
      </c>
      <c r="X18" s="6"/>
      <c r="Y18" s="186" t="s">
        <v>199</v>
      </c>
      <c r="Z18" s="20" t="str">
        <f>+'forwards peso-dólar'!$AD18</f>
        <v>J7     SOCIEDADES DE CAPITALIZACION</v>
      </c>
      <c r="AA18" s="6"/>
      <c r="AB18" s="84"/>
    </row>
    <row r="19" spans="1:28" ht="15.75" x14ac:dyDescent="0.25">
      <c r="A19" s="165"/>
      <c r="B19" s="151"/>
      <c r="C19" s="153"/>
      <c r="D19" s="153"/>
      <c r="E19" s="155"/>
      <c r="F19" s="166"/>
      <c r="G19" s="58"/>
      <c r="H19" s="166"/>
      <c r="I19" s="166"/>
      <c r="J19" s="58"/>
      <c r="K19" s="166"/>
      <c r="L19" s="153"/>
      <c r="M19" s="166"/>
      <c r="N19" s="156"/>
      <c r="O19" s="156"/>
      <c r="P19" s="158"/>
      <c r="Q19" s="158"/>
      <c r="R19" s="158" t="s">
        <v>56</v>
      </c>
      <c r="S19" s="177"/>
      <c r="T19" s="128"/>
      <c r="U19" s="8" t="s">
        <v>61</v>
      </c>
      <c r="V19" s="128"/>
      <c r="W19" s="20" t="str">
        <f>+'forwards peso-dólar'!AB19</f>
        <v>BANCO FALABELLA S.A.               900047981</v>
      </c>
      <c r="X19" s="6"/>
      <c r="Y19" s="186" t="s">
        <v>200</v>
      </c>
      <c r="Z19" s="20" t="str">
        <f>+'forwards peso-dólar'!$AD19</f>
        <v>J8     ACTIVIDADES DE COMPRA DE CARTERA (FACTORING)</v>
      </c>
      <c r="AA19" s="6"/>
      <c r="AB19" s="84"/>
    </row>
    <row r="20" spans="1:28" ht="15.75" x14ac:dyDescent="0.25">
      <c r="A20" s="165"/>
      <c r="B20" s="151"/>
      <c r="C20" s="153"/>
      <c r="D20" s="153"/>
      <c r="E20" s="155"/>
      <c r="F20" s="166"/>
      <c r="G20" s="58"/>
      <c r="H20" s="166"/>
      <c r="I20" s="166"/>
      <c r="J20" s="58"/>
      <c r="K20" s="166"/>
      <c r="L20" s="153"/>
      <c r="M20" s="166"/>
      <c r="N20" s="156"/>
      <c r="O20" s="156"/>
      <c r="P20" s="158"/>
      <c r="Q20" s="158"/>
      <c r="R20" s="158" t="s">
        <v>56</v>
      </c>
      <c r="S20" s="177"/>
      <c r="T20" s="128"/>
      <c r="U20" s="14" t="s">
        <v>53</v>
      </c>
      <c r="V20" s="128"/>
      <c r="W20" s="20" t="str">
        <f>+'forwards peso-dólar'!AB20</f>
        <v>BANCO SANTANDER DE NEGOCIOS COLOMBIA S.A.               900628110</v>
      </c>
      <c r="X20" s="6"/>
      <c r="Y20" s="186" t="s">
        <v>201</v>
      </c>
      <c r="Z20" s="20" t="str">
        <f>+'forwards peso-dólar'!$AD20</f>
        <v>J9     BOLSA DE VALORES</v>
      </c>
      <c r="AA20" s="6"/>
      <c r="AB20" s="84"/>
    </row>
    <row r="21" spans="1:28" ht="16.5" thickBot="1" x14ac:dyDescent="0.3">
      <c r="A21" s="165"/>
      <c r="B21" s="151"/>
      <c r="C21" s="153"/>
      <c r="D21" s="153"/>
      <c r="E21" s="155"/>
      <c r="F21" s="166"/>
      <c r="G21" s="58"/>
      <c r="H21" s="166"/>
      <c r="I21" s="166"/>
      <c r="J21" s="58"/>
      <c r="K21" s="166"/>
      <c r="L21" s="153"/>
      <c r="M21" s="166"/>
      <c r="N21" s="156"/>
      <c r="O21" s="156"/>
      <c r="P21" s="158"/>
      <c r="Q21" s="158"/>
      <c r="R21" s="158" t="s">
        <v>56</v>
      </c>
      <c r="S21" s="177"/>
      <c r="T21" s="128"/>
      <c r="U21" s="21" t="s">
        <v>56</v>
      </c>
      <c r="V21" s="128"/>
      <c r="W21" s="20" t="str">
        <f>+'forwards peso-dólar'!AB21</f>
        <v>CORPORACION FINANCIERA COLOMBIANA S.A.               890300653</v>
      </c>
      <c r="X21" s="6"/>
      <c r="Y21" s="186" t="s">
        <v>202</v>
      </c>
      <c r="Z21" s="20" t="str">
        <f>+'forwards peso-dólar'!$AD21</f>
        <v>J10    SOCIEDADES COMISIONISTAS DE BOLSA (A NOMBRE PROPIO O DE TERCEROS)</v>
      </c>
      <c r="AA21" s="6"/>
      <c r="AB21" s="84"/>
    </row>
    <row r="22" spans="1:28" ht="16.5" thickBot="1" x14ac:dyDescent="0.3">
      <c r="A22" s="165"/>
      <c r="B22" s="151"/>
      <c r="C22" s="153"/>
      <c r="D22" s="153"/>
      <c r="E22" s="155"/>
      <c r="F22" s="166"/>
      <c r="G22" s="58"/>
      <c r="H22" s="166"/>
      <c r="I22" s="166"/>
      <c r="J22" s="58"/>
      <c r="K22" s="166"/>
      <c r="L22" s="153"/>
      <c r="M22" s="166"/>
      <c r="N22" s="156"/>
      <c r="O22" s="156"/>
      <c r="P22" s="158"/>
      <c r="Q22" s="158"/>
      <c r="R22" s="158" t="s">
        <v>56</v>
      </c>
      <c r="S22" s="177"/>
      <c r="T22" s="178"/>
      <c r="U22" s="187"/>
      <c r="V22" s="128"/>
      <c r="W22" s="20" t="str">
        <f>+'forwards peso-dólar'!AB22</f>
        <v>BANCO SERFINANZA S.A               860043186</v>
      </c>
      <c r="X22" s="6"/>
      <c r="Y22" s="186" t="s">
        <v>203</v>
      </c>
      <c r="Z22" s="20" t="str">
        <f>+'forwards peso-dólar'!$AD22</f>
        <v>J11    CASAS DE CAMBIO</v>
      </c>
      <c r="AA22" s="6"/>
      <c r="AB22" s="84"/>
    </row>
    <row r="23" spans="1:28" ht="15.75" x14ac:dyDescent="0.25">
      <c r="A23" s="165"/>
      <c r="B23" s="151"/>
      <c r="C23" s="153"/>
      <c r="D23" s="153"/>
      <c r="E23" s="155"/>
      <c r="F23" s="166"/>
      <c r="G23" s="58"/>
      <c r="H23" s="166"/>
      <c r="I23" s="166"/>
      <c r="J23" s="58"/>
      <c r="K23" s="166"/>
      <c r="L23" s="153"/>
      <c r="M23" s="166"/>
      <c r="N23" s="156"/>
      <c r="O23" s="156"/>
      <c r="P23" s="158"/>
      <c r="Q23" s="158"/>
      <c r="R23" s="158" t="s">
        <v>56</v>
      </c>
      <c r="S23" s="177"/>
      <c r="T23" s="179"/>
      <c r="U23" s="8" t="s">
        <v>297</v>
      </c>
      <c r="V23" s="128"/>
      <c r="W23" s="20" t="str">
        <f>+'forwards peso-dólar'!AB23</f>
        <v>FINANCIERA DE DESARROLLO NACIONAL S.A.               860509022</v>
      </c>
      <c r="X23" s="6"/>
      <c r="Y23" s="186" t="s">
        <v>204</v>
      </c>
      <c r="Z23" s="20" t="str">
        <f>+'forwards peso-dólar'!$AD23</f>
        <v>J12    ENTIDADES FINANCIERAS OFICIALES ESPECIALES: FEN, ICETEX, BANCOLDEX, FINAGRO, FINDETER Y FONADE</v>
      </c>
      <c r="AA23" s="6"/>
      <c r="AB23" s="84"/>
    </row>
    <row r="24" spans="1:28" ht="15.75" x14ac:dyDescent="0.25">
      <c r="A24" s="165"/>
      <c r="B24" s="151"/>
      <c r="C24" s="153"/>
      <c r="D24" s="153"/>
      <c r="E24" s="155"/>
      <c r="F24" s="166"/>
      <c r="G24" s="58"/>
      <c r="H24" s="166"/>
      <c r="I24" s="166"/>
      <c r="J24" s="58"/>
      <c r="K24" s="166"/>
      <c r="L24" s="153"/>
      <c r="M24" s="166"/>
      <c r="N24" s="156"/>
      <c r="O24" s="156"/>
      <c r="P24" s="158"/>
      <c r="Q24" s="158"/>
      <c r="R24" s="158" t="s">
        <v>56</v>
      </c>
      <c r="S24" s="177"/>
      <c r="T24" s="131"/>
      <c r="U24" s="14" t="s">
        <v>298</v>
      </c>
      <c r="V24" s="128"/>
      <c r="W24" s="20" t="str">
        <f>+'forwards peso-dólar'!AB24</f>
        <v>BANCO J.P. MORGAN COLOMBIA S.A.               900114346</v>
      </c>
      <c r="X24" s="6"/>
      <c r="Y24" s="186" t="s">
        <v>205</v>
      </c>
      <c r="Z24" s="20" t="str">
        <f>+'forwards peso-dólar'!$AD24</f>
        <v>J13    OTROS INTERMEDIARIOS FINANCIEROS (SEDPE)</v>
      </c>
      <c r="AA24" s="6"/>
      <c r="AB24" s="84"/>
    </row>
    <row r="25" spans="1:28" ht="16.5" thickBot="1" x14ac:dyDescent="0.3">
      <c r="A25" s="165"/>
      <c r="B25" s="151"/>
      <c r="C25" s="153"/>
      <c r="D25" s="153"/>
      <c r="E25" s="155"/>
      <c r="F25" s="166"/>
      <c r="G25" s="58"/>
      <c r="H25" s="166"/>
      <c r="I25" s="166"/>
      <c r="J25" s="58"/>
      <c r="K25" s="166"/>
      <c r="L25" s="153"/>
      <c r="M25" s="166"/>
      <c r="N25" s="156"/>
      <c r="O25" s="156"/>
      <c r="P25" s="158"/>
      <c r="Q25" s="158"/>
      <c r="R25" s="158" t="s">
        <v>56</v>
      </c>
      <c r="S25" s="177"/>
      <c r="T25" s="131"/>
      <c r="U25" s="21" t="s">
        <v>299</v>
      </c>
      <c r="V25" s="128"/>
      <c r="W25" s="20" t="str">
        <f>+'forwards peso-dólar'!AB25</f>
        <v>FINANCIERA DE DESARROLLO TERRITORIAL S.A. FINDETER               800096329</v>
      </c>
      <c r="X25" s="6"/>
      <c r="Y25" s="186" t="s">
        <v>206</v>
      </c>
      <c r="Z25" s="20" t="str">
        <f>+'forwards peso-dólar'!$AD25</f>
        <v>K      ENTIDAD NO RESIDENTE</v>
      </c>
      <c r="AA25" s="6"/>
      <c r="AB25" s="84"/>
    </row>
    <row r="26" spans="1:28" ht="16.5" thickBot="1" x14ac:dyDescent="0.3">
      <c r="A26" s="165"/>
      <c r="B26" s="151"/>
      <c r="C26" s="153"/>
      <c r="D26" s="153"/>
      <c r="E26" s="155"/>
      <c r="F26" s="166"/>
      <c r="G26" s="58"/>
      <c r="H26" s="166"/>
      <c r="I26" s="166"/>
      <c r="J26" s="58"/>
      <c r="K26" s="166"/>
      <c r="L26" s="153"/>
      <c r="M26" s="166"/>
      <c r="N26" s="156"/>
      <c r="O26" s="156"/>
      <c r="P26" s="158"/>
      <c r="Q26" s="158"/>
      <c r="R26" s="158" t="s">
        <v>56</v>
      </c>
      <c r="S26" s="177"/>
      <c r="T26" s="131"/>
      <c r="U26" s="187"/>
      <c r="V26" s="128"/>
      <c r="W26" s="20" t="str">
        <f>+'forwards peso-dólar'!AB26</f>
        <v>BANCO BTG PACTUAL COLOMBIA S.A.               901491551</v>
      </c>
      <c r="X26" s="6"/>
      <c r="Y26" s="186" t="s">
        <v>207</v>
      </c>
      <c r="Z26" s="20" t="str">
        <f>+'forwards peso-dólar'!$AD26</f>
        <v>L1     PLANES DE SEGUROS  GENERALES, SEGUROS DE VIDA Y REASEGUROS</v>
      </c>
      <c r="AA26" s="6"/>
      <c r="AB26" s="84"/>
    </row>
    <row r="27" spans="1:28" ht="15.75" x14ac:dyDescent="0.25">
      <c r="A27" s="165"/>
      <c r="B27" s="151"/>
      <c r="C27" s="153"/>
      <c r="D27" s="153"/>
      <c r="E27" s="155"/>
      <c r="F27" s="166"/>
      <c r="G27" s="58"/>
      <c r="H27" s="166"/>
      <c r="I27" s="166"/>
      <c r="J27" s="58"/>
      <c r="K27" s="166"/>
      <c r="L27" s="153"/>
      <c r="M27" s="166"/>
      <c r="N27" s="156"/>
      <c r="O27" s="156"/>
      <c r="P27" s="158"/>
      <c r="Q27" s="158"/>
      <c r="R27" s="158" t="s">
        <v>56</v>
      </c>
      <c r="S27" s="177"/>
      <c r="T27" s="131"/>
      <c r="U27" s="8" t="s">
        <v>300</v>
      </c>
      <c r="V27" s="128"/>
      <c r="W27" s="20" t="str">
        <f>+'forwards peso-dólar'!AB27</f>
        <v>COLTEFINANCIERA S.A. COMPAÑÍA DE FINANCIAMIENTO               890927034</v>
      </c>
      <c r="X27" s="6"/>
      <c r="Y27" s="186" t="s">
        <v>208</v>
      </c>
      <c r="Z27" s="20" t="str">
        <f>+'forwards peso-dólar'!$AD27</f>
        <v>L2     PLANES DE PENSIONES VOLUNTARIAS</v>
      </c>
      <c r="AA27" s="6"/>
      <c r="AB27" s="84"/>
    </row>
    <row r="28" spans="1:28" ht="15.75" x14ac:dyDescent="0.25">
      <c r="A28" s="165"/>
      <c r="B28" s="151"/>
      <c r="C28" s="153"/>
      <c r="D28" s="153"/>
      <c r="E28" s="155"/>
      <c r="F28" s="166"/>
      <c r="G28" s="58"/>
      <c r="H28" s="166"/>
      <c r="I28" s="166"/>
      <c r="J28" s="58"/>
      <c r="K28" s="166"/>
      <c r="L28" s="153"/>
      <c r="M28" s="166"/>
      <c r="N28" s="156"/>
      <c r="O28" s="156"/>
      <c r="P28" s="158"/>
      <c r="Q28" s="158"/>
      <c r="R28" s="158" t="s">
        <v>56</v>
      </c>
      <c r="S28" s="177"/>
      <c r="T28" s="131"/>
      <c r="U28" s="14" t="s">
        <v>301</v>
      </c>
      <c r="V28" s="128"/>
      <c r="W28" s="20" t="str">
        <f>+'forwards peso-dólar'!AB28</f>
        <v>BANCO PICHINCHA               890200756</v>
      </c>
      <c r="X28" s="6"/>
      <c r="Y28" s="186" t="s">
        <v>209</v>
      </c>
      <c r="Z28" s="20" t="str">
        <f>+'forwards peso-dólar'!$AD28</f>
        <v>L3     PLANES DE CESANTIAS</v>
      </c>
      <c r="AA28" s="6"/>
      <c r="AB28" s="84"/>
    </row>
    <row r="29" spans="1:28" ht="15.75" x14ac:dyDescent="0.25">
      <c r="A29" s="165"/>
      <c r="B29" s="151"/>
      <c r="C29" s="153"/>
      <c r="D29" s="153"/>
      <c r="E29" s="155"/>
      <c r="F29" s="166"/>
      <c r="G29" s="58"/>
      <c r="H29" s="166"/>
      <c r="I29" s="166"/>
      <c r="J29" s="58"/>
      <c r="K29" s="166"/>
      <c r="L29" s="153"/>
      <c r="M29" s="166"/>
      <c r="N29" s="156"/>
      <c r="O29" s="156"/>
      <c r="P29" s="158"/>
      <c r="Q29" s="158"/>
      <c r="R29" s="158" t="s">
        <v>56</v>
      </c>
      <c r="S29" s="177"/>
      <c r="T29" s="131"/>
      <c r="U29" s="14" t="s">
        <v>302</v>
      </c>
      <c r="V29" s="128"/>
      <c r="W29" s="20" t="str">
        <f>+'forwards peso-dólar'!AB29</f>
        <v>BANCO UNIÓN S.A.               860006797</v>
      </c>
      <c r="X29" s="6"/>
      <c r="Y29" s="186" t="s">
        <v>210</v>
      </c>
      <c r="Z29" s="20" t="str">
        <f>+'forwards peso-dólar'!$AD29</f>
        <v>L4     PLANES DE PENSIONES DE AFILIACION OBLIGATORIA</v>
      </c>
      <c r="AA29" s="6"/>
      <c r="AB29" s="84"/>
    </row>
    <row r="30" spans="1:28" ht="16.5" thickBot="1" x14ac:dyDescent="0.3">
      <c r="A30" s="165"/>
      <c r="B30" s="151"/>
      <c r="C30" s="153"/>
      <c r="D30" s="153"/>
      <c r="E30" s="155"/>
      <c r="F30" s="166"/>
      <c r="G30" s="58"/>
      <c r="H30" s="166"/>
      <c r="I30" s="166"/>
      <c r="J30" s="58"/>
      <c r="K30" s="166"/>
      <c r="L30" s="153"/>
      <c r="M30" s="166"/>
      <c r="N30" s="156"/>
      <c r="O30" s="156"/>
      <c r="P30" s="158"/>
      <c r="Q30" s="158"/>
      <c r="R30" s="158" t="s">
        <v>56</v>
      </c>
      <c r="S30" s="177"/>
      <c r="T30" s="131"/>
      <c r="U30" s="21" t="s">
        <v>303</v>
      </c>
      <c r="V30" s="128"/>
      <c r="W30" s="20" t="str">
        <f>+'forwards peso-dólar'!AB30</f>
        <v>BNP PARIBAS COLOMBIA CORPORACIÓN FINANCIERA S.A.               900408537</v>
      </c>
      <c r="X30" s="6"/>
      <c r="Y30" s="186" t="s">
        <v>211</v>
      </c>
      <c r="Z30" s="20" t="str">
        <f>+'forwards peso-dólar'!$AD30</f>
        <v>L5     PLANES DE PENSIONES DEL REGIMEN DE PRIMA MEDIA (INCLUYE: SEGURO SOCIAL, CAJANAL, CAPRECOM, ENTRE OTROS)</v>
      </c>
      <c r="AA30" s="6"/>
      <c r="AB30" s="84"/>
    </row>
    <row r="31" spans="1:28" ht="16.5" thickBot="1" x14ac:dyDescent="0.3">
      <c r="A31" s="165"/>
      <c r="B31" s="151"/>
      <c r="C31" s="153"/>
      <c r="D31" s="153"/>
      <c r="E31" s="155"/>
      <c r="F31" s="166"/>
      <c r="G31" s="58"/>
      <c r="H31" s="166"/>
      <c r="I31" s="166"/>
      <c r="J31" s="58"/>
      <c r="K31" s="166"/>
      <c r="L31" s="153"/>
      <c r="M31" s="166"/>
      <c r="N31" s="156"/>
      <c r="O31" s="156"/>
      <c r="P31" s="158"/>
      <c r="Q31" s="158"/>
      <c r="R31" s="158" t="s">
        <v>56</v>
      </c>
      <c r="S31" s="177"/>
      <c r="T31" s="131"/>
      <c r="U31" s="187"/>
      <c r="V31" s="128"/>
      <c r="W31" s="20" t="str">
        <f>+'forwards peso-dólar'!AB31</f>
        <v>CREDIFAMILIA CF               900406472</v>
      </c>
      <c r="X31" s="6"/>
      <c r="Y31" s="186" t="s">
        <v>212</v>
      </c>
      <c r="Z31" s="20" t="str">
        <f>+'forwards peso-dólar'!$AD31</f>
        <v>L6     POSISIÓN PROPIA DE FONDOS DE FONDOS DE PENSIONES Y CESANTIAS O ASEGURADORAS</v>
      </c>
      <c r="AA31" s="6"/>
      <c r="AB31" s="84"/>
    </row>
    <row r="32" spans="1:28" ht="15.75" x14ac:dyDescent="0.25">
      <c r="A32" s="165"/>
      <c r="B32" s="151"/>
      <c r="C32" s="153"/>
      <c r="D32" s="153"/>
      <c r="E32" s="155"/>
      <c r="F32" s="166"/>
      <c r="G32" s="58"/>
      <c r="H32" s="166"/>
      <c r="I32" s="166"/>
      <c r="J32" s="58"/>
      <c r="K32" s="166"/>
      <c r="L32" s="153"/>
      <c r="M32" s="166"/>
      <c r="N32" s="156"/>
      <c r="O32" s="156"/>
      <c r="P32" s="158"/>
      <c r="Q32" s="158"/>
      <c r="R32" s="158" t="s">
        <v>56</v>
      </c>
      <c r="S32" s="177"/>
      <c r="T32" s="131"/>
      <c r="U32" s="8" t="s">
        <v>316</v>
      </c>
      <c r="V32" s="128"/>
      <c r="W32" s="20" t="str">
        <f>+'forwards peso-dólar'!AB32</f>
        <v>CONFIAR - COOPERATIVA FINANCIERA               890981395</v>
      </c>
      <c r="X32" s="6"/>
      <c r="Y32" s="186" t="s">
        <v>213</v>
      </c>
      <c r="Z32" s="20" t="str">
        <f>+'forwards peso-dólar'!$AD32</f>
        <v>L7     PATRIMONIOS AUTÓNOMOS ADMINISTRADOS POR FONDOS DE PENSIONES Y CESANTÍAS</v>
      </c>
      <c r="AA32" s="6"/>
      <c r="AB32" s="84"/>
    </row>
    <row r="33" spans="1:28" ht="15.75" x14ac:dyDescent="0.25">
      <c r="A33" s="165"/>
      <c r="B33" s="151"/>
      <c r="C33" s="153"/>
      <c r="D33" s="153"/>
      <c r="E33" s="155"/>
      <c r="F33" s="166"/>
      <c r="G33" s="58"/>
      <c r="H33" s="166"/>
      <c r="I33" s="166"/>
      <c r="J33" s="58"/>
      <c r="K33" s="166"/>
      <c r="L33" s="153"/>
      <c r="M33" s="166"/>
      <c r="N33" s="156"/>
      <c r="O33" s="156"/>
      <c r="P33" s="158"/>
      <c r="Q33" s="158"/>
      <c r="R33" s="158" t="s">
        <v>56</v>
      </c>
      <c r="S33" s="177"/>
      <c r="T33" s="131"/>
      <c r="U33" s="14" t="s">
        <v>83</v>
      </c>
      <c r="V33" s="128"/>
      <c r="W33" s="20" t="str">
        <f>+'forwards peso-dólar'!AB33</f>
        <v>CREDICORP CAPITAL COLOMBIA S.A.               860068182</v>
      </c>
      <c r="X33" s="6"/>
      <c r="Y33" s="186" t="s">
        <v>214</v>
      </c>
      <c r="Z33" s="20" t="str">
        <f>+'forwards peso-dólar'!$AD33</f>
        <v>M      ACTIVIDADES EMPRESARIALES: ACTIVIDADES INMOBILIARIAS, ALQUILER DE MAQUINARIA Y EQUIPO, INFORMATICA Y ACTIVIDADES CONEXAS, INVESTIGACION Y DESARROLLO, OTRAS ACTIVIDADES EMPRESARIALES</v>
      </c>
      <c r="AA33" s="6"/>
      <c r="AB33" s="84"/>
    </row>
    <row r="34" spans="1:28" ht="16.5" thickBot="1" x14ac:dyDescent="0.3">
      <c r="A34" s="165"/>
      <c r="B34" s="151"/>
      <c r="C34" s="153"/>
      <c r="D34" s="153"/>
      <c r="E34" s="155"/>
      <c r="F34" s="166"/>
      <c r="G34" s="58"/>
      <c r="H34" s="166"/>
      <c r="I34" s="166"/>
      <c r="J34" s="58"/>
      <c r="K34" s="166"/>
      <c r="L34" s="153"/>
      <c r="M34" s="166"/>
      <c r="N34" s="156"/>
      <c r="O34" s="156"/>
      <c r="P34" s="158"/>
      <c r="Q34" s="158"/>
      <c r="R34" s="158" t="s">
        <v>56</v>
      </c>
      <c r="S34" s="177"/>
      <c r="T34" s="131"/>
      <c r="U34" s="21" t="s">
        <v>86</v>
      </c>
      <c r="V34" s="128"/>
      <c r="W34" s="20" t="str">
        <f>+'forwards peso-dólar'!AB34</f>
        <v>CÁMARA DE RIESGO CENTRAL DE CONTRAPARTE COLOMBIA               900182389</v>
      </c>
      <c r="X34" s="6"/>
      <c r="Y34" s="186" t="s">
        <v>215</v>
      </c>
      <c r="Z34" s="20" t="str">
        <f>+'forwards peso-dólar'!$AD34</f>
        <v>N      ADMINISTRACION PUBLICA Y DEFENSA</v>
      </c>
      <c r="AA34" s="6"/>
      <c r="AB34" s="84"/>
    </row>
    <row r="35" spans="1:28" ht="16.5" thickBot="1" x14ac:dyDescent="0.3">
      <c r="A35" s="165"/>
      <c r="B35" s="151"/>
      <c r="C35" s="153"/>
      <c r="D35" s="153"/>
      <c r="E35" s="155"/>
      <c r="F35" s="166"/>
      <c r="G35" s="58"/>
      <c r="H35" s="166"/>
      <c r="I35" s="166"/>
      <c r="J35" s="58"/>
      <c r="K35" s="166"/>
      <c r="L35" s="153"/>
      <c r="M35" s="166"/>
      <c r="N35" s="156"/>
      <c r="O35" s="156"/>
      <c r="P35" s="158"/>
      <c r="Q35" s="158"/>
      <c r="R35" s="158" t="s">
        <v>56</v>
      </c>
      <c r="S35" s="177"/>
      <c r="T35" s="131"/>
      <c r="U35" s="187"/>
      <c r="V35" s="128"/>
      <c r="W35" s="20" t="str">
        <f>+'forwards peso-dólar'!AB35</f>
        <v>CORREDORES DAVIVIENDA S.A. COMISIONISTA DE BOLSA               860079174</v>
      </c>
      <c r="X35" s="6"/>
      <c r="Y35" s="186" t="s">
        <v>216</v>
      </c>
      <c r="Z35" s="20" t="str">
        <f>+'forwards peso-dólar'!$AD35</f>
        <v>O      EDUCACION, ACTIVIDADES CULTURALES Y DEPORTIVAS, ACTIVIDAD DE ASOCIACIONES</v>
      </c>
      <c r="AA35" s="6"/>
      <c r="AB35" s="84"/>
    </row>
    <row r="36" spans="1:28" ht="15.75" x14ac:dyDescent="0.25">
      <c r="A36" s="165"/>
      <c r="B36" s="151"/>
      <c r="C36" s="153"/>
      <c r="D36" s="153"/>
      <c r="E36" s="155"/>
      <c r="F36" s="166"/>
      <c r="G36" s="58"/>
      <c r="H36" s="166"/>
      <c r="I36" s="166"/>
      <c r="J36" s="58"/>
      <c r="K36" s="166"/>
      <c r="L36" s="153"/>
      <c r="M36" s="166"/>
      <c r="N36" s="156"/>
      <c r="O36" s="156"/>
      <c r="P36" s="158"/>
      <c r="Q36" s="158"/>
      <c r="R36" s="158" t="s">
        <v>56</v>
      </c>
      <c r="S36" s="177"/>
      <c r="T36" s="131"/>
      <c r="U36" s="8" t="s">
        <v>304</v>
      </c>
      <c r="V36" s="128"/>
      <c r="W36" s="20" t="str">
        <f>+'forwards peso-dólar'!AB36</f>
        <v>ACCIONES Y VALORES S.A. COMISIONISTA DE BOLSA               860071562</v>
      </c>
      <c r="X36" s="6"/>
      <c r="Y36" s="186" t="s">
        <v>217</v>
      </c>
      <c r="Z36" s="20" t="str">
        <f>+'forwards peso-dólar'!$AD36</f>
        <v>P      SERVICIOS SOCIALES Y DE SALUD</v>
      </c>
      <c r="AA36" s="6"/>
      <c r="AB36" s="84"/>
    </row>
    <row r="37" spans="1:28" ht="15.75" x14ac:dyDescent="0.25">
      <c r="A37" s="165"/>
      <c r="B37" s="151"/>
      <c r="C37" s="153"/>
      <c r="D37" s="153"/>
      <c r="E37" s="155"/>
      <c r="F37" s="166"/>
      <c r="G37" s="58"/>
      <c r="H37" s="166"/>
      <c r="I37" s="166"/>
      <c r="J37" s="58"/>
      <c r="K37" s="166"/>
      <c r="L37" s="153"/>
      <c r="M37" s="166"/>
      <c r="N37" s="156"/>
      <c r="O37" s="156"/>
      <c r="P37" s="158"/>
      <c r="Q37" s="158"/>
      <c r="R37" s="158" t="s">
        <v>56</v>
      </c>
      <c r="S37" s="177"/>
      <c r="T37" s="131"/>
      <c r="U37" s="14" t="s">
        <v>305</v>
      </c>
      <c r="V37" s="128"/>
      <c r="W37" s="20" t="str">
        <f>+'forwards peso-dólar'!AB37</f>
        <v>ALIANZA VALORES - COMISIONISTA DE BOLSA S.A.               860000185</v>
      </c>
      <c r="X37" s="6"/>
      <c r="Y37" s="186" t="s">
        <v>218</v>
      </c>
      <c r="Z37" s="20" t="str">
        <f>+'forwards peso-dólar'!$AD37</f>
        <v>Q      ORGANIZACIONES Y ORGANOS EXTRATERRITORIALES</v>
      </c>
      <c r="AA37" s="6"/>
      <c r="AB37" s="84"/>
    </row>
    <row r="38" spans="1:28" ht="16.5" thickBot="1" x14ac:dyDescent="0.3">
      <c r="A38" s="165"/>
      <c r="B38" s="151"/>
      <c r="C38" s="153"/>
      <c r="D38" s="153"/>
      <c r="E38" s="155"/>
      <c r="F38" s="166"/>
      <c r="G38" s="58"/>
      <c r="H38" s="166"/>
      <c r="I38" s="166"/>
      <c r="J38" s="58"/>
      <c r="K38" s="166"/>
      <c r="L38" s="153"/>
      <c r="M38" s="166"/>
      <c r="N38" s="156"/>
      <c r="O38" s="156"/>
      <c r="P38" s="158"/>
      <c r="Q38" s="158"/>
      <c r="R38" s="158" t="s">
        <v>56</v>
      </c>
      <c r="S38" s="177"/>
      <c r="T38" s="131"/>
      <c r="U38" s="14" t="s">
        <v>306</v>
      </c>
      <c r="V38" s="128"/>
      <c r="W38" s="20" t="str">
        <f>+'forwards peso-dólar'!AB38</f>
        <v>VALORES BANCOLOMBIA S.A COMISIONISTA DE BOLSA               800128735</v>
      </c>
      <c r="X38" s="6"/>
      <c r="Y38" s="186" t="s">
        <v>219</v>
      </c>
      <c r="Z38" s="63" t="str">
        <f>+'forwards peso-dólar'!$AD38</f>
        <v>R      PERSONA NATURAL</v>
      </c>
      <c r="AA38" s="6"/>
      <c r="AB38" s="84"/>
    </row>
    <row r="39" spans="1:28" ht="15.75" x14ac:dyDescent="0.25">
      <c r="A39" s="165"/>
      <c r="B39" s="151"/>
      <c r="C39" s="153"/>
      <c r="D39" s="153"/>
      <c r="E39" s="155"/>
      <c r="F39" s="166"/>
      <c r="G39" s="58"/>
      <c r="H39" s="166"/>
      <c r="I39" s="166"/>
      <c r="J39" s="58"/>
      <c r="K39" s="166"/>
      <c r="L39" s="153"/>
      <c r="M39" s="166"/>
      <c r="N39" s="156"/>
      <c r="O39" s="156"/>
      <c r="P39" s="158"/>
      <c r="Q39" s="158"/>
      <c r="R39" s="158" t="s">
        <v>56</v>
      </c>
      <c r="S39" s="177"/>
      <c r="T39" s="131"/>
      <c r="U39" s="14" t="s">
        <v>307</v>
      </c>
      <c r="V39" s="128"/>
      <c r="W39" s="20" t="str">
        <f>+'forwards peso-dólar'!AB39</f>
        <v>BTG PACTUAL COLOMBIA S.A. COMISIONISTA DE BOLSA               890907157</v>
      </c>
      <c r="X39" s="6"/>
      <c r="Y39" s="20" t="s">
        <v>220</v>
      </c>
      <c r="Z39" s="128"/>
      <c r="AA39" s="6"/>
      <c r="AB39" s="84"/>
    </row>
    <row r="40" spans="1:28" ht="15.75" x14ac:dyDescent="0.25">
      <c r="A40" s="165"/>
      <c r="B40" s="151"/>
      <c r="C40" s="153"/>
      <c r="D40" s="153"/>
      <c r="E40" s="155"/>
      <c r="F40" s="166"/>
      <c r="G40" s="58"/>
      <c r="H40" s="166"/>
      <c r="I40" s="166"/>
      <c r="J40" s="58"/>
      <c r="K40" s="166"/>
      <c r="L40" s="153"/>
      <c r="M40" s="166"/>
      <c r="N40" s="156"/>
      <c r="O40" s="156"/>
      <c r="P40" s="158"/>
      <c r="Q40" s="158"/>
      <c r="R40" s="158" t="s">
        <v>56</v>
      </c>
      <c r="S40" s="177"/>
      <c r="T40" s="131"/>
      <c r="U40" s="14" t="s">
        <v>308</v>
      </c>
      <c r="V40" s="128"/>
      <c r="W40" s="20" t="str">
        <f>+'forwards peso-dólar'!AB40</f>
        <v>CASA DE BOLSA S.A. SOCIEDAD COMISIONISTA DE BOLSA               800203186</v>
      </c>
      <c r="X40" s="6"/>
      <c r="Y40" s="20" t="s">
        <v>221</v>
      </c>
      <c r="Z40" s="128"/>
      <c r="AA40" s="6"/>
      <c r="AB40" s="84"/>
    </row>
    <row r="41" spans="1:28" ht="15.75" x14ac:dyDescent="0.25">
      <c r="A41" s="165"/>
      <c r="B41" s="151"/>
      <c r="C41" s="153"/>
      <c r="D41" s="153"/>
      <c r="E41" s="155"/>
      <c r="F41" s="166"/>
      <c r="G41" s="58"/>
      <c r="H41" s="166"/>
      <c r="I41" s="166"/>
      <c r="J41" s="58"/>
      <c r="K41" s="166"/>
      <c r="L41" s="153"/>
      <c r="M41" s="166"/>
      <c r="N41" s="156"/>
      <c r="O41" s="156"/>
      <c r="P41" s="158"/>
      <c r="Q41" s="158"/>
      <c r="R41" s="158" t="s">
        <v>56</v>
      </c>
      <c r="S41" s="177"/>
      <c r="T41" s="131"/>
      <c r="U41" s="14" t="s">
        <v>309</v>
      </c>
      <c r="V41" s="128"/>
      <c r="W41" s="20" t="str">
        <f>+'forwards peso-dólar'!AB41</f>
        <v>ITAÚ COMISIONISTA DE BOLSA COLOMBIA S.A.               830035217</v>
      </c>
      <c r="X41" s="6"/>
      <c r="Y41" s="20" t="s">
        <v>222</v>
      </c>
      <c r="Z41" s="128"/>
      <c r="AA41" s="6"/>
      <c r="AB41" s="84"/>
    </row>
    <row r="42" spans="1:28" ht="15.75" x14ac:dyDescent="0.25">
      <c r="A42" s="165"/>
      <c r="B42" s="151"/>
      <c r="C42" s="153"/>
      <c r="D42" s="153"/>
      <c r="E42" s="155"/>
      <c r="F42" s="166"/>
      <c r="G42" s="58"/>
      <c r="H42" s="166"/>
      <c r="I42" s="166"/>
      <c r="J42" s="58"/>
      <c r="K42" s="166"/>
      <c r="L42" s="153"/>
      <c r="M42" s="166"/>
      <c r="N42" s="156"/>
      <c r="O42" s="156"/>
      <c r="P42" s="158"/>
      <c r="Q42" s="158"/>
      <c r="R42" s="158" t="s">
        <v>56</v>
      </c>
      <c r="S42" s="177"/>
      <c r="T42" s="131"/>
      <c r="U42" s="14" t="s">
        <v>310</v>
      </c>
      <c r="V42" s="128"/>
      <c r="W42" s="20" t="str">
        <f>+'forwards peso-dólar'!AB42</f>
        <v>LARRAÍN VIAL COLOMBIA S.A COMISIONISTA DE BOLSA               900577140</v>
      </c>
      <c r="X42" s="6"/>
      <c r="Y42" s="20" t="s">
        <v>223</v>
      </c>
      <c r="Z42" s="128"/>
      <c r="AA42" s="6"/>
      <c r="AB42" s="84"/>
    </row>
    <row r="43" spans="1:28" ht="16.5" thickBot="1" x14ac:dyDescent="0.3">
      <c r="A43" s="165"/>
      <c r="B43" s="151"/>
      <c r="C43" s="153"/>
      <c r="D43" s="153"/>
      <c r="E43" s="155"/>
      <c r="F43" s="166"/>
      <c r="G43" s="58"/>
      <c r="H43" s="166"/>
      <c r="I43" s="166"/>
      <c r="J43" s="58"/>
      <c r="K43" s="166"/>
      <c r="L43" s="153"/>
      <c r="M43" s="166"/>
      <c r="N43" s="156"/>
      <c r="O43" s="156"/>
      <c r="P43" s="158"/>
      <c r="Q43" s="158"/>
      <c r="R43" s="158" t="s">
        <v>56</v>
      </c>
      <c r="S43" s="177"/>
      <c r="T43" s="131"/>
      <c r="U43" s="21" t="s">
        <v>311</v>
      </c>
      <c r="V43" s="128"/>
      <c r="W43" s="20" t="str">
        <f>+'forwards peso-dólar'!AB43</f>
        <v>SERVIVALORES GNB SUDAMERIS S.A.               830118120</v>
      </c>
      <c r="X43" s="6"/>
      <c r="Y43" s="20" t="s">
        <v>224</v>
      </c>
      <c r="Z43" s="128"/>
      <c r="AA43" s="6"/>
      <c r="AB43" s="84"/>
    </row>
    <row r="44" spans="1:28" ht="16.5" thickBot="1" x14ac:dyDescent="0.3">
      <c r="A44" s="165"/>
      <c r="B44" s="151"/>
      <c r="C44" s="153"/>
      <c r="D44" s="153"/>
      <c r="E44" s="155"/>
      <c r="F44" s="166"/>
      <c r="G44" s="58"/>
      <c r="H44" s="166"/>
      <c r="I44" s="166"/>
      <c r="J44" s="58"/>
      <c r="K44" s="166"/>
      <c r="L44" s="153"/>
      <c r="M44" s="166"/>
      <c r="N44" s="156"/>
      <c r="O44" s="156"/>
      <c r="P44" s="158"/>
      <c r="Q44" s="158"/>
      <c r="R44" s="158" t="s">
        <v>56</v>
      </c>
      <c r="S44" s="177"/>
      <c r="T44" s="131"/>
      <c r="U44" s="187"/>
      <c r="V44" s="128"/>
      <c r="W44" s="20" t="str">
        <f>+'forwards peso-dólar'!AB44</f>
        <v>MOVII S.A               901077952</v>
      </c>
      <c r="X44" s="6"/>
      <c r="Y44" s="20" t="s">
        <v>225</v>
      </c>
      <c r="Z44" s="128"/>
      <c r="AA44" s="6"/>
      <c r="AB44" s="84"/>
    </row>
    <row r="45" spans="1:28" ht="15.75" x14ac:dyDescent="0.25">
      <c r="A45" s="165"/>
      <c r="B45" s="151"/>
      <c r="C45" s="153"/>
      <c r="D45" s="153"/>
      <c r="E45" s="155"/>
      <c r="F45" s="166"/>
      <c r="G45" s="58"/>
      <c r="H45" s="166"/>
      <c r="I45" s="166"/>
      <c r="J45" s="58"/>
      <c r="K45" s="166"/>
      <c r="L45" s="153"/>
      <c r="M45" s="166"/>
      <c r="N45" s="156"/>
      <c r="O45" s="156"/>
      <c r="P45" s="158"/>
      <c r="Q45" s="158"/>
      <c r="R45" s="158" t="s">
        <v>56</v>
      </c>
      <c r="S45" s="177"/>
      <c r="T45" s="131"/>
      <c r="U45" s="8" t="s">
        <v>312</v>
      </c>
      <c r="V45" s="128"/>
      <c r="W45" s="20" t="str">
        <f>+'forwards peso-dólar'!AB45</f>
        <v>PAGOS GDE S.A.               901077411</v>
      </c>
      <c r="X45" s="6"/>
      <c r="Y45" s="20" t="s">
        <v>226</v>
      </c>
      <c r="Z45" s="128"/>
      <c r="AA45" s="6"/>
      <c r="AB45" s="84"/>
    </row>
    <row r="46" spans="1:28" ht="15.75" x14ac:dyDescent="0.25">
      <c r="A46" s="165"/>
      <c r="B46" s="151"/>
      <c r="C46" s="153"/>
      <c r="D46" s="153"/>
      <c r="E46" s="155"/>
      <c r="F46" s="166"/>
      <c r="G46" s="58"/>
      <c r="H46" s="166"/>
      <c r="I46" s="166"/>
      <c r="J46" s="58"/>
      <c r="K46" s="166"/>
      <c r="L46" s="153"/>
      <c r="M46" s="166"/>
      <c r="N46" s="156"/>
      <c r="O46" s="156"/>
      <c r="P46" s="158"/>
      <c r="Q46" s="158"/>
      <c r="R46" s="158" t="s">
        <v>56</v>
      </c>
      <c r="S46" s="177"/>
      <c r="T46" s="131"/>
      <c r="U46" s="14" t="s">
        <v>53</v>
      </c>
      <c r="V46" s="128"/>
      <c r="W46" s="20" t="str">
        <f>+'forwards peso-dólar'!AB46</f>
        <v>GLOBAL COLOMBIA 81 S.A.               901429272</v>
      </c>
      <c r="X46" s="6"/>
      <c r="Y46" s="20" t="s">
        <v>227</v>
      </c>
      <c r="Z46" s="128"/>
      <c r="AA46" s="6"/>
      <c r="AB46" s="84"/>
    </row>
    <row r="47" spans="1:28" ht="16.5" thickBot="1" x14ac:dyDescent="0.3">
      <c r="A47" s="165"/>
      <c r="B47" s="151"/>
      <c r="C47" s="153"/>
      <c r="D47" s="153"/>
      <c r="E47" s="155"/>
      <c r="F47" s="166"/>
      <c r="G47" s="58"/>
      <c r="H47" s="166"/>
      <c r="I47" s="166"/>
      <c r="J47" s="58"/>
      <c r="K47" s="166"/>
      <c r="L47" s="153"/>
      <c r="M47" s="166"/>
      <c r="N47" s="156"/>
      <c r="O47" s="156"/>
      <c r="P47" s="158"/>
      <c r="Q47" s="158"/>
      <c r="R47" s="158" t="s">
        <v>56</v>
      </c>
      <c r="S47" s="177"/>
      <c r="T47" s="131"/>
      <c r="U47" s="21" t="s">
        <v>56</v>
      </c>
      <c r="V47" s="128"/>
      <c r="W47" s="20" t="str">
        <f>+'forwards peso-dólar'!AB47</f>
        <v>ADCAP COLOMBIA S.A.               890931609</v>
      </c>
      <c r="X47" s="6"/>
      <c r="Y47" s="20" t="s">
        <v>228</v>
      </c>
      <c r="Z47" s="128"/>
      <c r="AA47" s="6"/>
      <c r="AB47" s="84"/>
    </row>
    <row r="48" spans="1:28" ht="15.75" x14ac:dyDescent="0.25">
      <c r="A48" s="165"/>
      <c r="B48" s="151"/>
      <c r="C48" s="153"/>
      <c r="D48" s="153"/>
      <c r="E48" s="155"/>
      <c r="F48" s="166"/>
      <c r="G48" s="58"/>
      <c r="H48" s="166"/>
      <c r="I48" s="166"/>
      <c r="J48" s="58"/>
      <c r="K48" s="166"/>
      <c r="L48" s="153"/>
      <c r="M48" s="166"/>
      <c r="N48" s="156"/>
      <c r="O48" s="156"/>
      <c r="P48" s="158"/>
      <c r="Q48" s="158"/>
      <c r="R48" s="158" t="s">
        <v>56</v>
      </c>
      <c r="S48" s="177"/>
      <c r="T48" s="131"/>
      <c r="U48" s="128"/>
      <c r="V48" s="128"/>
      <c r="W48" s="20" t="str">
        <f>+'forwards peso-dólar'!AB48</f>
        <v>CIA. DE PROFESIONALES DE BOLSA S.A.                                   800019807</v>
      </c>
      <c r="X48" s="6"/>
      <c r="Y48" s="20" t="s">
        <v>229</v>
      </c>
      <c r="Z48" s="128"/>
      <c r="AA48" s="6"/>
      <c r="AB48" s="84"/>
    </row>
    <row r="49" spans="1:28" ht="15.75" x14ac:dyDescent="0.25">
      <c r="A49" s="165"/>
      <c r="B49" s="151"/>
      <c r="C49" s="153"/>
      <c r="D49" s="153"/>
      <c r="E49" s="155"/>
      <c r="F49" s="166"/>
      <c r="G49" s="58"/>
      <c r="H49" s="166"/>
      <c r="I49" s="166"/>
      <c r="J49" s="58"/>
      <c r="K49" s="166"/>
      <c r="L49" s="153"/>
      <c r="M49" s="166"/>
      <c r="N49" s="156"/>
      <c r="O49" s="156"/>
      <c r="P49" s="158"/>
      <c r="Q49" s="158"/>
      <c r="R49" s="158" t="s">
        <v>56</v>
      </c>
      <c r="S49" s="177"/>
      <c r="T49" s="131"/>
      <c r="U49" s="128"/>
      <c r="V49" s="128"/>
      <c r="W49" s="20" t="str">
        <f>+'forwards peso-dólar'!AB49</f>
        <v>BANCA DE INVERSIÓN BANCOLOMBIA S.A.                800235426</v>
      </c>
      <c r="X49" s="6"/>
      <c r="Y49" s="20" t="s">
        <v>230</v>
      </c>
      <c r="Z49" s="128"/>
      <c r="AA49" s="6"/>
      <c r="AB49" s="84"/>
    </row>
    <row r="50" spans="1:28" ht="15.75" x14ac:dyDescent="0.25">
      <c r="A50" s="165"/>
      <c r="B50" s="151"/>
      <c r="C50" s="153"/>
      <c r="D50" s="153"/>
      <c r="E50" s="155"/>
      <c r="F50" s="166"/>
      <c r="G50" s="58"/>
      <c r="H50" s="166"/>
      <c r="I50" s="166"/>
      <c r="J50" s="58"/>
      <c r="K50" s="166"/>
      <c r="L50" s="153"/>
      <c r="M50" s="166"/>
      <c r="N50" s="156"/>
      <c r="O50" s="156"/>
      <c r="P50" s="158"/>
      <c r="Q50" s="158"/>
      <c r="R50" s="158" t="s">
        <v>56</v>
      </c>
      <c r="S50" s="177"/>
      <c r="T50" s="131"/>
      <c r="U50" s="128"/>
      <c r="V50" s="128"/>
      <c r="W50" s="20" t="str">
        <f>+'forwards peso-dólar'!AB50</f>
        <v>F.C COLFONDOS               800198644</v>
      </c>
      <c r="X50" s="6"/>
      <c r="Y50" s="20" t="s">
        <v>231</v>
      </c>
      <c r="Z50" s="128"/>
      <c r="AA50" s="6"/>
      <c r="AB50" s="84"/>
    </row>
    <row r="51" spans="1:28" ht="15.75" x14ac:dyDescent="0.25">
      <c r="A51" s="165"/>
      <c r="B51" s="151"/>
      <c r="C51" s="153"/>
      <c r="D51" s="153"/>
      <c r="E51" s="155"/>
      <c r="F51" s="166"/>
      <c r="G51" s="58"/>
      <c r="H51" s="166"/>
      <c r="I51" s="166"/>
      <c r="J51" s="58"/>
      <c r="K51" s="166"/>
      <c r="L51" s="153"/>
      <c r="M51" s="166"/>
      <c r="N51" s="156"/>
      <c r="O51" s="156"/>
      <c r="P51" s="158"/>
      <c r="Q51" s="158"/>
      <c r="R51" s="158" t="s">
        <v>56</v>
      </c>
      <c r="S51" s="177"/>
      <c r="T51" s="131"/>
      <c r="U51" s="128"/>
      <c r="V51" s="128"/>
      <c r="W51" s="20" t="str">
        <f>+'forwards peso-dólar'!AB51</f>
        <v>F.C PORVENIR               800170043</v>
      </c>
      <c r="X51" s="6"/>
      <c r="Y51" s="20" t="s">
        <v>232</v>
      </c>
      <c r="Z51" s="128"/>
      <c r="AA51" s="6"/>
      <c r="AB51" s="84"/>
    </row>
    <row r="52" spans="1:28" ht="15.75" x14ac:dyDescent="0.25">
      <c r="A52" s="165"/>
      <c r="B52" s="151"/>
      <c r="C52" s="153"/>
      <c r="D52" s="153"/>
      <c r="E52" s="155"/>
      <c r="F52" s="166"/>
      <c r="G52" s="58"/>
      <c r="H52" s="166"/>
      <c r="I52" s="166"/>
      <c r="J52" s="58"/>
      <c r="K52" s="166"/>
      <c r="L52" s="153"/>
      <c r="M52" s="166"/>
      <c r="N52" s="156"/>
      <c r="O52" s="156"/>
      <c r="P52" s="158"/>
      <c r="Q52" s="158"/>
      <c r="R52" s="158" t="s">
        <v>56</v>
      </c>
      <c r="S52" s="177"/>
      <c r="T52" s="131"/>
      <c r="U52" s="128"/>
      <c r="V52" s="128"/>
      <c r="W52" s="20" t="str">
        <f>+'forwards peso-dólar'!AB52</f>
        <v>F.C PROTECCION               800170494</v>
      </c>
      <c r="X52" s="6"/>
      <c r="Y52" s="20" t="s">
        <v>233</v>
      </c>
      <c r="Z52" s="128"/>
      <c r="AA52" s="6"/>
      <c r="AB52" s="84"/>
    </row>
    <row r="53" spans="1:28" ht="15.75" x14ac:dyDescent="0.25">
      <c r="A53" s="165"/>
      <c r="B53" s="151"/>
      <c r="C53" s="153"/>
      <c r="D53" s="153"/>
      <c r="E53" s="155"/>
      <c r="F53" s="166"/>
      <c r="G53" s="58"/>
      <c r="H53" s="166"/>
      <c r="I53" s="166"/>
      <c r="J53" s="58"/>
      <c r="K53" s="166"/>
      <c r="L53" s="153"/>
      <c r="M53" s="166"/>
      <c r="N53" s="156"/>
      <c r="O53" s="156"/>
      <c r="P53" s="158"/>
      <c r="Q53" s="158"/>
      <c r="R53" s="158" t="s">
        <v>56</v>
      </c>
      <c r="S53" s="177"/>
      <c r="T53" s="131"/>
      <c r="U53" s="128"/>
      <c r="V53" s="128"/>
      <c r="W53" s="20" t="str">
        <f>+'forwards peso-dólar'!AB53</f>
        <v>F.C SKANDIA               800184549</v>
      </c>
      <c r="X53" s="6"/>
      <c r="Y53" s="20" t="s">
        <v>234</v>
      </c>
      <c r="Z53" s="128"/>
      <c r="AA53" s="6"/>
      <c r="AB53" s="84"/>
    </row>
    <row r="54" spans="1:28" ht="15.75" x14ac:dyDescent="0.25">
      <c r="A54" s="165"/>
      <c r="B54" s="151"/>
      <c r="C54" s="153"/>
      <c r="D54" s="153"/>
      <c r="E54" s="155"/>
      <c r="F54" s="166"/>
      <c r="G54" s="58"/>
      <c r="H54" s="166"/>
      <c r="I54" s="166"/>
      <c r="J54" s="58"/>
      <c r="K54" s="166"/>
      <c r="L54" s="153"/>
      <c r="M54" s="166"/>
      <c r="N54" s="156"/>
      <c r="O54" s="156"/>
      <c r="P54" s="158"/>
      <c r="Q54" s="158"/>
      <c r="R54" s="158" t="s">
        <v>56</v>
      </c>
      <c r="S54" s="177"/>
      <c r="T54" s="131"/>
      <c r="U54" s="128"/>
      <c r="V54" s="128"/>
      <c r="W54" s="20" t="str">
        <f>+'forwards peso-dólar'!AB54</f>
        <v>F.P.O COLFONDOS - CONSERVADOR               900391896</v>
      </c>
      <c r="X54" s="6"/>
      <c r="Y54" s="20" t="s">
        <v>235</v>
      </c>
      <c r="Z54" s="128"/>
      <c r="AA54" s="6"/>
      <c r="AB54" s="84"/>
    </row>
    <row r="55" spans="1:28" ht="15.75" x14ac:dyDescent="0.25">
      <c r="A55" s="165"/>
      <c r="B55" s="151"/>
      <c r="C55" s="153"/>
      <c r="D55" s="153"/>
      <c r="E55" s="155"/>
      <c r="F55" s="166"/>
      <c r="G55" s="58"/>
      <c r="H55" s="166"/>
      <c r="I55" s="166"/>
      <c r="J55" s="58"/>
      <c r="K55" s="166"/>
      <c r="L55" s="153"/>
      <c r="M55" s="166"/>
      <c r="N55" s="156"/>
      <c r="O55" s="156"/>
      <c r="P55" s="158"/>
      <c r="Q55" s="158"/>
      <c r="R55" s="158" t="s">
        <v>56</v>
      </c>
      <c r="S55" s="177"/>
      <c r="T55" s="131"/>
      <c r="U55" s="128"/>
      <c r="V55" s="128"/>
      <c r="W55" s="20" t="str">
        <f>+'forwards peso-dólar'!AB55</f>
        <v>F.P.O COLFONDOS - MAYOR RIESGO               900391900</v>
      </c>
      <c r="X55" s="6"/>
      <c r="Y55" s="20" t="s">
        <v>236</v>
      </c>
      <c r="Z55" s="128"/>
      <c r="AA55" s="6"/>
      <c r="AB55" s="84"/>
    </row>
    <row r="56" spans="1:28" ht="15.75" x14ac:dyDescent="0.25">
      <c r="A56" s="165"/>
      <c r="B56" s="151"/>
      <c r="C56" s="153"/>
      <c r="D56" s="153"/>
      <c r="E56" s="155"/>
      <c r="F56" s="166"/>
      <c r="G56" s="58"/>
      <c r="H56" s="166"/>
      <c r="I56" s="166"/>
      <c r="J56" s="58"/>
      <c r="K56" s="166"/>
      <c r="L56" s="153"/>
      <c r="M56" s="166"/>
      <c r="N56" s="156"/>
      <c r="O56" s="156"/>
      <c r="P56" s="158"/>
      <c r="Q56" s="158"/>
      <c r="R56" s="158" t="s">
        <v>56</v>
      </c>
      <c r="S56" s="177"/>
      <c r="T56" s="131"/>
      <c r="U56" s="128"/>
      <c r="V56" s="128"/>
      <c r="W56" s="20" t="str">
        <f>+'forwards peso-dólar'!AB56</f>
        <v>F.P.O COLFONDOS - MODERADO               800227940</v>
      </c>
      <c r="X56" s="6"/>
      <c r="Y56" s="20" t="s">
        <v>237</v>
      </c>
      <c r="Z56" s="128"/>
      <c r="AA56" s="6"/>
      <c r="AB56" s="84"/>
    </row>
    <row r="57" spans="1:28" ht="15.75" x14ac:dyDescent="0.25">
      <c r="A57" s="165"/>
      <c r="B57" s="151"/>
      <c r="C57" s="153"/>
      <c r="D57" s="153"/>
      <c r="E57" s="155"/>
      <c r="F57" s="166"/>
      <c r="G57" s="58"/>
      <c r="H57" s="166"/>
      <c r="I57" s="166"/>
      <c r="J57" s="58"/>
      <c r="K57" s="166"/>
      <c r="L57" s="153"/>
      <c r="M57" s="166"/>
      <c r="N57" s="156"/>
      <c r="O57" s="156"/>
      <c r="P57" s="158"/>
      <c r="Q57" s="158"/>
      <c r="R57" s="158" t="s">
        <v>56</v>
      </c>
      <c r="S57" s="177"/>
      <c r="T57" s="131"/>
      <c r="U57" s="128"/>
      <c r="V57" s="128"/>
      <c r="W57" s="20" t="str">
        <f>+'forwards peso-dólar'!AB57</f>
        <v>F.P.O COLFONDOS - RETIRO PROGRAMADO               900391901</v>
      </c>
      <c r="X57" s="6"/>
      <c r="Y57" s="20" t="s">
        <v>238</v>
      </c>
      <c r="Z57" s="128"/>
      <c r="AA57" s="6"/>
      <c r="AB57" s="84"/>
    </row>
    <row r="58" spans="1:28" ht="15.75" x14ac:dyDescent="0.25">
      <c r="A58" s="165"/>
      <c r="B58" s="151"/>
      <c r="C58" s="153"/>
      <c r="D58" s="153"/>
      <c r="E58" s="155"/>
      <c r="F58" s="166"/>
      <c r="G58" s="58"/>
      <c r="H58" s="166"/>
      <c r="I58" s="166"/>
      <c r="J58" s="58"/>
      <c r="K58" s="166"/>
      <c r="L58" s="153"/>
      <c r="M58" s="166"/>
      <c r="N58" s="156"/>
      <c r="O58" s="156"/>
      <c r="P58" s="158"/>
      <c r="Q58" s="158"/>
      <c r="R58" s="158" t="s">
        <v>56</v>
      </c>
      <c r="S58" s="177"/>
      <c r="T58" s="131"/>
      <c r="U58" s="128"/>
      <c r="V58" s="128"/>
      <c r="W58" s="20" t="str">
        <f>+'forwards peso-dólar'!AB58</f>
        <v>F.P.O PORVENIR - CONSERVADOR               900387519</v>
      </c>
      <c r="X58" s="6"/>
      <c r="Y58" s="20" t="s">
        <v>239</v>
      </c>
      <c r="Z58" s="128"/>
      <c r="AA58" s="6"/>
      <c r="AB58" s="84"/>
    </row>
    <row r="59" spans="1:28" ht="15.75" x14ac:dyDescent="0.25">
      <c r="A59" s="165"/>
      <c r="B59" s="151"/>
      <c r="C59" s="153"/>
      <c r="D59" s="153"/>
      <c r="E59" s="155"/>
      <c r="F59" s="166"/>
      <c r="G59" s="58"/>
      <c r="H59" s="166"/>
      <c r="I59" s="166"/>
      <c r="J59" s="58"/>
      <c r="K59" s="166"/>
      <c r="L59" s="153"/>
      <c r="M59" s="166"/>
      <c r="N59" s="156"/>
      <c r="O59" s="156"/>
      <c r="P59" s="158"/>
      <c r="Q59" s="158"/>
      <c r="R59" s="158" t="s">
        <v>56</v>
      </c>
      <c r="S59" s="177"/>
      <c r="T59" s="131"/>
      <c r="U59" s="128"/>
      <c r="V59" s="128"/>
      <c r="W59" s="20" t="str">
        <f>+'forwards peso-dólar'!AB59</f>
        <v>F.P.O PORVENIR - MAYOR RIESGO               900387526</v>
      </c>
      <c r="X59" s="6"/>
      <c r="Y59" s="20" t="s">
        <v>240</v>
      </c>
      <c r="Z59" s="128"/>
      <c r="AA59" s="6"/>
      <c r="AB59" s="84"/>
    </row>
    <row r="60" spans="1:28" ht="15.75" x14ac:dyDescent="0.25">
      <c r="A60" s="165"/>
      <c r="B60" s="151"/>
      <c r="C60" s="153"/>
      <c r="D60" s="153"/>
      <c r="E60" s="155"/>
      <c r="F60" s="166"/>
      <c r="G60" s="58"/>
      <c r="H60" s="166"/>
      <c r="I60" s="166"/>
      <c r="J60" s="58"/>
      <c r="K60" s="166"/>
      <c r="L60" s="153"/>
      <c r="M60" s="166"/>
      <c r="N60" s="156"/>
      <c r="O60" s="156"/>
      <c r="P60" s="158"/>
      <c r="Q60" s="158"/>
      <c r="R60" s="158" t="s">
        <v>56</v>
      </c>
      <c r="S60" s="177"/>
      <c r="T60" s="131"/>
      <c r="U60" s="128"/>
      <c r="V60" s="128"/>
      <c r="W60" s="20" t="str">
        <f>+'forwards peso-dólar'!AB60</f>
        <v>F.P.O PORVENIR - MODERADO               800224808</v>
      </c>
      <c r="X60" s="6"/>
      <c r="Y60" s="20" t="s">
        <v>241</v>
      </c>
      <c r="Z60" s="128"/>
      <c r="AA60" s="6"/>
      <c r="AB60" s="84"/>
    </row>
    <row r="61" spans="1:28" ht="15.75" x14ac:dyDescent="0.25">
      <c r="A61" s="165"/>
      <c r="B61" s="151"/>
      <c r="C61" s="153"/>
      <c r="D61" s="153"/>
      <c r="E61" s="155"/>
      <c r="F61" s="166"/>
      <c r="G61" s="58"/>
      <c r="H61" s="166"/>
      <c r="I61" s="166"/>
      <c r="J61" s="58"/>
      <c r="K61" s="166"/>
      <c r="L61" s="153"/>
      <c r="M61" s="166"/>
      <c r="N61" s="156"/>
      <c r="O61" s="156"/>
      <c r="P61" s="158"/>
      <c r="Q61" s="158"/>
      <c r="R61" s="158" t="s">
        <v>56</v>
      </c>
      <c r="S61" s="177"/>
      <c r="T61" s="131"/>
      <c r="U61" s="128"/>
      <c r="V61" s="128"/>
      <c r="W61" s="20" t="str">
        <f>+'forwards peso-dólar'!AB61</f>
        <v>F.P.O PORVENIR - RETIRO PROGRAMADO               900394960</v>
      </c>
      <c r="X61" s="6"/>
      <c r="Y61" s="20" t="s">
        <v>242</v>
      </c>
      <c r="Z61" s="128"/>
      <c r="AA61" s="6"/>
      <c r="AB61" s="84"/>
    </row>
    <row r="62" spans="1:28" ht="15.75" x14ac:dyDescent="0.25">
      <c r="A62" s="165"/>
      <c r="B62" s="151"/>
      <c r="C62" s="153"/>
      <c r="D62" s="153"/>
      <c r="E62" s="155"/>
      <c r="F62" s="166"/>
      <c r="G62" s="58"/>
      <c r="H62" s="166"/>
      <c r="I62" s="166"/>
      <c r="J62" s="58"/>
      <c r="K62" s="166"/>
      <c r="L62" s="153"/>
      <c r="M62" s="166"/>
      <c r="N62" s="156"/>
      <c r="O62" s="156"/>
      <c r="P62" s="158"/>
      <c r="Q62" s="158"/>
      <c r="R62" s="158" t="s">
        <v>56</v>
      </c>
      <c r="S62" s="177"/>
      <c r="T62" s="131"/>
      <c r="U62" s="128"/>
      <c r="V62" s="128"/>
      <c r="W62" s="20" t="str">
        <f>+'forwards peso-dólar'!AB62</f>
        <v>F.P.O PROTECCION - CONSERVADOR               900379759</v>
      </c>
      <c r="X62" s="6"/>
      <c r="Y62" s="20" t="s">
        <v>243</v>
      </c>
      <c r="Z62" s="128"/>
      <c r="AA62" s="6"/>
      <c r="AB62" s="84"/>
    </row>
    <row r="63" spans="1:28" ht="15.75" x14ac:dyDescent="0.25">
      <c r="A63" s="165"/>
      <c r="B63" s="151"/>
      <c r="C63" s="153"/>
      <c r="D63" s="153"/>
      <c r="E63" s="155"/>
      <c r="F63" s="166"/>
      <c r="G63" s="58"/>
      <c r="H63" s="166"/>
      <c r="I63" s="166"/>
      <c r="J63" s="58"/>
      <c r="K63" s="166"/>
      <c r="L63" s="153"/>
      <c r="M63" s="166"/>
      <c r="N63" s="156"/>
      <c r="O63" s="156"/>
      <c r="P63" s="158"/>
      <c r="Q63" s="158"/>
      <c r="R63" s="158" t="s">
        <v>56</v>
      </c>
      <c r="S63" s="177"/>
      <c r="T63" s="131"/>
      <c r="U63" s="128"/>
      <c r="V63" s="128"/>
      <c r="W63" s="20" t="str">
        <f>+'forwards peso-dólar'!AB63</f>
        <v>F.P.O PROTECCION - MAYOR RIESGO               900379896</v>
      </c>
      <c r="X63" s="6"/>
      <c r="Y63" s="20" t="s">
        <v>244</v>
      </c>
      <c r="Z63" s="128"/>
      <c r="AA63" s="6"/>
      <c r="AB63" s="84"/>
    </row>
    <row r="64" spans="1:28" ht="15.75" x14ac:dyDescent="0.25">
      <c r="A64" s="165"/>
      <c r="B64" s="151"/>
      <c r="C64" s="153"/>
      <c r="D64" s="153"/>
      <c r="E64" s="155"/>
      <c r="F64" s="166"/>
      <c r="G64" s="58"/>
      <c r="H64" s="166"/>
      <c r="I64" s="166"/>
      <c r="J64" s="58"/>
      <c r="K64" s="166"/>
      <c r="L64" s="153"/>
      <c r="M64" s="166"/>
      <c r="N64" s="156"/>
      <c r="O64" s="156"/>
      <c r="P64" s="158"/>
      <c r="Q64" s="158"/>
      <c r="R64" s="158" t="s">
        <v>56</v>
      </c>
      <c r="S64" s="177"/>
      <c r="T64" s="131"/>
      <c r="U64" s="128"/>
      <c r="V64" s="128"/>
      <c r="W64" s="20" t="str">
        <f>+'forwards peso-dólar'!AB64</f>
        <v>F.P.O PROTECCION - MODERADO               800229739</v>
      </c>
      <c r="X64" s="6"/>
      <c r="Y64" s="20" t="s">
        <v>245</v>
      </c>
      <c r="Z64" s="128"/>
      <c r="AA64" s="6"/>
      <c r="AB64" s="84"/>
    </row>
    <row r="65" spans="1:28" ht="15.75" x14ac:dyDescent="0.25">
      <c r="A65" s="165"/>
      <c r="B65" s="151"/>
      <c r="C65" s="153"/>
      <c r="D65" s="153"/>
      <c r="E65" s="155"/>
      <c r="F65" s="166"/>
      <c r="G65" s="58"/>
      <c r="H65" s="166"/>
      <c r="I65" s="166"/>
      <c r="J65" s="58"/>
      <c r="K65" s="166"/>
      <c r="L65" s="153"/>
      <c r="M65" s="166"/>
      <c r="N65" s="156"/>
      <c r="O65" s="156"/>
      <c r="P65" s="158"/>
      <c r="Q65" s="158"/>
      <c r="R65" s="158" t="s">
        <v>56</v>
      </c>
      <c r="S65" s="177"/>
      <c r="T65" s="131"/>
      <c r="U65" s="128"/>
      <c r="V65" s="128"/>
      <c r="W65" s="20" t="str">
        <f>+'forwards peso-dólar'!AB65</f>
        <v>F.P.O PROTECCION - RETIRO PROGRAMADO               900379921</v>
      </c>
      <c r="X65" s="6"/>
      <c r="Y65" s="20" t="s">
        <v>246</v>
      </c>
      <c r="Z65" s="128"/>
      <c r="AA65" s="6"/>
      <c r="AB65" s="84"/>
    </row>
    <row r="66" spans="1:28" ht="15.75" x14ac:dyDescent="0.25">
      <c r="A66" s="165"/>
      <c r="B66" s="151"/>
      <c r="C66" s="153"/>
      <c r="D66" s="153"/>
      <c r="E66" s="155"/>
      <c r="F66" s="166"/>
      <c r="G66" s="58"/>
      <c r="H66" s="166"/>
      <c r="I66" s="166"/>
      <c r="J66" s="58"/>
      <c r="K66" s="166"/>
      <c r="L66" s="153"/>
      <c r="M66" s="166"/>
      <c r="N66" s="156"/>
      <c r="O66" s="156"/>
      <c r="P66" s="158"/>
      <c r="Q66" s="158"/>
      <c r="R66" s="158" t="s">
        <v>56</v>
      </c>
      <c r="S66" s="177"/>
      <c r="T66" s="131"/>
      <c r="U66" s="128"/>
      <c r="V66" s="128"/>
      <c r="W66" s="20" t="str">
        <f>+'forwards peso-dólar'!AB66</f>
        <v>F.P.O SKANDIA - ALTERNATIVO               830125132</v>
      </c>
      <c r="X66" s="6"/>
      <c r="Y66" s="20" t="s">
        <v>247</v>
      </c>
      <c r="Z66" s="128"/>
      <c r="AA66" s="6"/>
      <c r="AB66" s="84"/>
    </row>
    <row r="67" spans="1:28" ht="15.75" x14ac:dyDescent="0.25">
      <c r="A67" s="165"/>
      <c r="B67" s="151"/>
      <c r="C67" s="153"/>
      <c r="D67" s="153"/>
      <c r="E67" s="155"/>
      <c r="F67" s="166"/>
      <c r="G67" s="58"/>
      <c r="H67" s="166"/>
      <c r="I67" s="166"/>
      <c r="J67" s="58"/>
      <c r="K67" s="166"/>
      <c r="L67" s="153"/>
      <c r="M67" s="166"/>
      <c r="N67" s="156"/>
      <c r="O67" s="156"/>
      <c r="P67" s="158"/>
      <c r="Q67" s="158"/>
      <c r="R67" s="158" t="s">
        <v>56</v>
      </c>
      <c r="S67" s="177"/>
      <c r="T67" s="131"/>
      <c r="U67" s="128"/>
      <c r="V67" s="128"/>
      <c r="W67" s="20" t="str">
        <f>+'forwards peso-dólar'!AB67</f>
        <v>F.P.O SKANDIA - CONSERVADOR               900382681</v>
      </c>
      <c r="X67" s="6"/>
      <c r="Y67" s="20" t="s">
        <v>248</v>
      </c>
      <c r="Z67" s="128"/>
      <c r="AA67" s="6"/>
      <c r="AB67" s="84"/>
    </row>
    <row r="68" spans="1:28" ht="15.75" x14ac:dyDescent="0.25">
      <c r="A68" s="165"/>
      <c r="B68" s="151"/>
      <c r="C68" s="153"/>
      <c r="D68" s="153"/>
      <c r="E68" s="155"/>
      <c r="F68" s="166"/>
      <c r="G68" s="58"/>
      <c r="H68" s="166"/>
      <c r="I68" s="166"/>
      <c r="J68" s="58"/>
      <c r="K68" s="166"/>
      <c r="L68" s="153"/>
      <c r="M68" s="166"/>
      <c r="N68" s="156"/>
      <c r="O68" s="156"/>
      <c r="P68" s="158"/>
      <c r="Q68" s="158"/>
      <c r="R68" s="158" t="s">
        <v>56</v>
      </c>
      <c r="S68" s="177"/>
      <c r="T68" s="131"/>
      <c r="U68" s="128"/>
      <c r="V68" s="128"/>
      <c r="W68" s="20" t="str">
        <f>+'forwards peso-dólar'!AB68</f>
        <v>F.P.O SKANDIA - MAYOR RIESGO               900382690</v>
      </c>
      <c r="X68" s="6"/>
      <c r="Y68" s="20" t="s">
        <v>249</v>
      </c>
      <c r="Z68" s="128"/>
      <c r="AA68" s="6"/>
      <c r="AB68" s="84"/>
    </row>
    <row r="69" spans="1:28" ht="15.75" x14ac:dyDescent="0.25">
      <c r="A69" s="165"/>
      <c r="B69" s="151"/>
      <c r="C69" s="153"/>
      <c r="D69" s="153"/>
      <c r="E69" s="155"/>
      <c r="F69" s="166"/>
      <c r="G69" s="58"/>
      <c r="H69" s="166"/>
      <c r="I69" s="166"/>
      <c r="J69" s="58"/>
      <c r="K69" s="166"/>
      <c r="L69" s="153"/>
      <c r="M69" s="166"/>
      <c r="N69" s="156"/>
      <c r="O69" s="156"/>
      <c r="P69" s="158"/>
      <c r="Q69" s="158"/>
      <c r="R69" s="158" t="s">
        <v>56</v>
      </c>
      <c r="S69" s="177"/>
      <c r="T69" s="131"/>
      <c r="U69" s="128"/>
      <c r="V69" s="128"/>
      <c r="W69" s="20" t="str">
        <f>+'forwards peso-dólar'!AB69</f>
        <v>F.P.O SKANDIA - MODERADO               800253055</v>
      </c>
      <c r="X69" s="6"/>
      <c r="Y69" s="20" t="s">
        <v>250</v>
      </c>
      <c r="Z69" s="128"/>
      <c r="AA69" s="6"/>
      <c r="AB69" s="84"/>
    </row>
    <row r="70" spans="1:28" ht="15.75" x14ac:dyDescent="0.25">
      <c r="A70" s="165"/>
      <c r="B70" s="151"/>
      <c r="C70" s="153"/>
      <c r="D70" s="153"/>
      <c r="E70" s="155"/>
      <c r="F70" s="166"/>
      <c r="G70" s="58"/>
      <c r="H70" s="166"/>
      <c r="I70" s="166"/>
      <c r="J70" s="58"/>
      <c r="K70" s="166"/>
      <c r="L70" s="153"/>
      <c r="M70" s="166"/>
      <c r="N70" s="156"/>
      <c r="O70" s="156"/>
      <c r="P70" s="158"/>
      <c r="Q70" s="158"/>
      <c r="R70" s="158" t="s">
        <v>56</v>
      </c>
      <c r="S70" s="177"/>
      <c r="T70" s="131"/>
      <c r="U70" s="128"/>
      <c r="V70" s="128"/>
      <c r="W70" s="20" t="str">
        <f>+'forwards peso-dólar'!AB70</f>
        <v>F.P.O SKANDIA - RETIRO PROGRAMADO               900382695</v>
      </c>
      <c r="X70" s="6"/>
      <c r="Y70" s="20" t="s">
        <v>251</v>
      </c>
      <c r="Z70" s="128"/>
      <c r="AA70" s="6"/>
      <c r="AB70" s="84"/>
    </row>
    <row r="71" spans="1:28" ht="15.75" x14ac:dyDescent="0.25">
      <c r="A71" s="165"/>
      <c r="B71" s="151"/>
      <c r="C71" s="153"/>
      <c r="D71" s="153"/>
      <c r="E71" s="155"/>
      <c r="F71" s="166"/>
      <c r="G71" s="58"/>
      <c r="H71" s="166"/>
      <c r="I71" s="166"/>
      <c r="J71" s="58"/>
      <c r="K71" s="166"/>
      <c r="L71" s="153"/>
      <c r="M71" s="166"/>
      <c r="N71" s="156"/>
      <c r="O71" s="156"/>
      <c r="P71" s="158"/>
      <c r="Q71" s="158"/>
      <c r="R71" s="158" t="s">
        <v>56</v>
      </c>
      <c r="S71" s="177"/>
      <c r="T71" s="131"/>
      <c r="U71" s="128"/>
      <c r="V71" s="128"/>
      <c r="W71" s="20" t="str">
        <f>+'forwards peso-dólar'!AB71</f>
        <v>F.P.V COLFONDOS               830070784</v>
      </c>
      <c r="X71" s="6"/>
      <c r="Y71" s="20" t="s">
        <v>252</v>
      </c>
      <c r="Z71" s="128"/>
      <c r="AA71" s="6"/>
      <c r="AB71" s="84"/>
    </row>
    <row r="72" spans="1:28" ht="15.75" x14ac:dyDescent="0.25">
      <c r="A72" s="165"/>
      <c r="B72" s="151"/>
      <c r="C72" s="153"/>
      <c r="D72" s="153"/>
      <c r="E72" s="155"/>
      <c r="F72" s="166"/>
      <c r="G72" s="58"/>
      <c r="H72" s="166"/>
      <c r="I72" s="166"/>
      <c r="J72" s="58"/>
      <c r="K72" s="166"/>
      <c r="L72" s="153"/>
      <c r="M72" s="166"/>
      <c r="N72" s="156"/>
      <c r="O72" s="156"/>
      <c r="P72" s="158"/>
      <c r="Q72" s="158"/>
      <c r="R72" s="158" t="s">
        <v>56</v>
      </c>
      <c r="S72" s="177"/>
      <c r="T72" s="131"/>
      <c r="U72" s="128"/>
      <c r="V72" s="128"/>
      <c r="W72" s="20" t="str">
        <f>+'forwards peso-dólar'!AB72</f>
        <v>F.P.V. PORVENIR               830006270</v>
      </c>
      <c r="X72" s="6"/>
      <c r="Y72" s="20" t="s">
        <v>253</v>
      </c>
      <c r="Z72" s="128"/>
      <c r="AA72" s="6"/>
      <c r="AB72" s="84"/>
    </row>
    <row r="73" spans="1:28" ht="16.5" thickBot="1" x14ac:dyDescent="0.3">
      <c r="A73" s="165"/>
      <c r="B73" s="151"/>
      <c r="C73" s="153"/>
      <c r="D73" s="153"/>
      <c r="E73" s="155"/>
      <c r="F73" s="166"/>
      <c r="G73" s="58"/>
      <c r="H73" s="166"/>
      <c r="I73" s="166"/>
      <c r="J73" s="58"/>
      <c r="K73" s="166"/>
      <c r="L73" s="153"/>
      <c r="M73" s="166"/>
      <c r="N73" s="156"/>
      <c r="O73" s="156"/>
      <c r="P73" s="158"/>
      <c r="Q73" s="158"/>
      <c r="R73" s="158" t="s">
        <v>56</v>
      </c>
      <c r="S73" s="177"/>
      <c r="T73" s="131"/>
      <c r="U73" s="128"/>
      <c r="V73" s="128"/>
      <c r="W73" s="20" t="str">
        <f>+'forwards peso-dólar'!AB73</f>
        <v>F.P.V. PROTECCION               800198281</v>
      </c>
      <c r="X73" s="6"/>
      <c r="Y73" s="63" t="s">
        <v>254</v>
      </c>
      <c r="Z73" s="128"/>
      <c r="AA73" s="6"/>
      <c r="AB73" s="84"/>
    </row>
    <row r="74" spans="1:28" ht="15.75" x14ac:dyDescent="0.25">
      <c r="A74" s="165"/>
      <c r="B74" s="151"/>
      <c r="C74" s="153"/>
      <c r="D74" s="153"/>
      <c r="E74" s="155"/>
      <c r="F74" s="166"/>
      <c r="G74" s="58"/>
      <c r="H74" s="166"/>
      <c r="I74" s="166"/>
      <c r="J74" s="58"/>
      <c r="K74" s="166"/>
      <c r="L74" s="153"/>
      <c r="M74" s="166"/>
      <c r="N74" s="156"/>
      <c r="O74" s="156"/>
      <c r="P74" s="158"/>
      <c r="Q74" s="158"/>
      <c r="R74" s="158" t="s">
        <v>56</v>
      </c>
      <c r="S74" s="177"/>
      <c r="T74" s="131"/>
      <c r="U74" s="128"/>
      <c r="V74" s="128"/>
      <c r="W74" s="20" t="str">
        <f>+'forwards peso-dólar'!AB74</f>
        <v>F.P.V. SKANDIA               830038085</v>
      </c>
      <c r="X74" s="6"/>
      <c r="Y74" s="128"/>
      <c r="Z74" s="128"/>
      <c r="AA74" s="6"/>
      <c r="AB74" s="84"/>
    </row>
    <row r="75" spans="1:28" ht="15.75" x14ac:dyDescent="0.25">
      <c r="A75" s="165"/>
      <c r="B75" s="151"/>
      <c r="C75" s="153"/>
      <c r="D75" s="153"/>
      <c r="E75" s="155"/>
      <c r="F75" s="166"/>
      <c r="G75" s="58"/>
      <c r="H75" s="166"/>
      <c r="I75" s="166"/>
      <c r="J75" s="58"/>
      <c r="K75" s="166"/>
      <c r="L75" s="153"/>
      <c r="M75" s="166"/>
      <c r="N75" s="156"/>
      <c r="O75" s="156"/>
      <c r="P75" s="158"/>
      <c r="Q75" s="158"/>
      <c r="R75" s="158" t="s">
        <v>56</v>
      </c>
      <c r="S75" s="177"/>
      <c r="T75" s="131"/>
      <c r="U75" s="128"/>
      <c r="V75" s="128"/>
      <c r="W75" s="20" t="str">
        <f>+'forwards peso-dólar'!AB75</f>
        <v>SOCIEDAD ADMINISTRADORA DE FONDOS DE PENSIONES Y CESANTÍAS PORVENIR S.A.               800144331</v>
      </c>
      <c r="X75" s="6"/>
      <c r="Y75" s="128"/>
      <c r="Z75" s="128"/>
      <c r="AA75" s="6"/>
      <c r="AB75" s="84"/>
    </row>
    <row r="76" spans="1:28" ht="15.75" x14ac:dyDescent="0.25">
      <c r="A76" s="165"/>
      <c r="B76" s="151"/>
      <c r="C76" s="153"/>
      <c r="D76" s="153"/>
      <c r="E76" s="155"/>
      <c r="F76" s="166"/>
      <c r="G76" s="58"/>
      <c r="H76" s="166"/>
      <c r="I76" s="166"/>
      <c r="J76" s="58"/>
      <c r="K76" s="166"/>
      <c r="L76" s="153"/>
      <c r="M76" s="166"/>
      <c r="N76" s="156"/>
      <c r="O76" s="156"/>
      <c r="P76" s="158"/>
      <c r="Q76" s="158"/>
      <c r="R76" s="158" t="s">
        <v>56</v>
      </c>
      <c r="S76" s="177"/>
      <c r="T76" s="131"/>
      <c r="U76" s="128"/>
      <c r="V76" s="128"/>
      <c r="W76" s="20" t="str">
        <f>+'forwards peso-dólar'!AB76</f>
        <v>GLOBAL SECURITIES S.A.               800189604</v>
      </c>
      <c r="X76" s="6"/>
      <c r="Y76" s="128"/>
      <c r="Z76" s="128"/>
      <c r="AA76" s="6"/>
      <c r="AB76" s="84"/>
    </row>
    <row r="77" spans="1:28" ht="15.75" x14ac:dyDescent="0.25">
      <c r="A77" s="165"/>
      <c r="B77" s="151"/>
      <c r="C77" s="153"/>
      <c r="D77" s="153"/>
      <c r="E77" s="155"/>
      <c r="F77" s="166"/>
      <c r="G77" s="58"/>
      <c r="H77" s="166"/>
      <c r="I77" s="166"/>
      <c r="J77" s="58"/>
      <c r="K77" s="166"/>
      <c r="L77" s="153"/>
      <c r="M77" s="166"/>
      <c r="N77" s="156"/>
      <c r="O77" s="156"/>
      <c r="P77" s="158"/>
      <c r="Q77" s="158"/>
      <c r="R77" s="158" t="s">
        <v>56</v>
      </c>
      <c r="S77" s="177"/>
      <c r="T77" s="131"/>
      <c r="U77" s="128"/>
      <c r="V77" s="128"/>
      <c r="W77" s="20" t="str">
        <f>+'forwards peso-dólar'!AB77</f>
        <v>BANCO MUNDO MUJER S.A.               900768933</v>
      </c>
      <c r="X77" s="6"/>
      <c r="Y77" s="128"/>
      <c r="Z77" s="128"/>
      <c r="AA77" s="6"/>
      <c r="AB77" s="84"/>
    </row>
    <row r="78" spans="1:28" ht="15.75" x14ac:dyDescent="0.25">
      <c r="A78" s="165"/>
      <c r="B78" s="151"/>
      <c r="C78" s="153"/>
      <c r="D78" s="153"/>
      <c r="E78" s="155"/>
      <c r="F78" s="166"/>
      <c r="G78" s="58"/>
      <c r="H78" s="166"/>
      <c r="I78" s="166"/>
      <c r="J78" s="58"/>
      <c r="K78" s="166"/>
      <c r="L78" s="153"/>
      <c r="M78" s="166"/>
      <c r="N78" s="156"/>
      <c r="O78" s="156"/>
      <c r="P78" s="158"/>
      <c r="Q78" s="158"/>
      <c r="R78" s="158" t="s">
        <v>56</v>
      </c>
      <c r="S78" s="177"/>
      <c r="T78" s="131"/>
      <c r="U78" s="128"/>
      <c r="V78" s="128"/>
      <c r="W78" s="20" t="str">
        <f>+'forwards peso-dólar'!AB78</f>
        <v>GRUPO DE INVERSIONES SURAMERICANA S.A.               811012271</v>
      </c>
      <c r="X78" s="6"/>
      <c r="Y78" s="128"/>
      <c r="Z78" s="128"/>
      <c r="AA78" s="6"/>
      <c r="AB78" s="84"/>
    </row>
    <row r="79" spans="1:28" ht="15.75" x14ac:dyDescent="0.25">
      <c r="A79" s="165"/>
      <c r="B79" s="151"/>
      <c r="C79" s="153"/>
      <c r="D79" s="153"/>
      <c r="E79" s="155"/>
      <c r="F79" s="166"/>
      <c r="G79" s="58"/>
      <c r="H79" s="166"/>
      <c r="I79" s="166"/>
      <c r="J79" s="58"/>
      <c r="K79" s="166"/>
      <c r="L79" s="153"/>
      <c r="M79" s="166"/>
      <c r="N79" s="156"/>
      <c r="O79" s="156"/>
      <c r="P79" s="158"/>
      <c r="Q79" s="158"/>
      <c r="R79" s="158" t="s">
        <v>56</v>
      </c>
      <c r="S79" s="177"/>
      <c r="T79" s="131"/>
      <c r="U79" s="128"/>
      <c r="V79" s="128"/>
      <c r="W79" s="20" t="str">
        <f>+'forwards peso-dólar'!AB79</f>
        <v>FONDO DE GARANTIAS DE INSTITUCIONES FINANCIERAS - FOGAFIN                860530751</v>
      </c>
      <c r="X79" s="6"/>
      <c r="Y79" s="128"/>
      <c r="Z79" s="128"/>
      <c r="AA79" s="6"/>
      <c r="AB79" s="84"/>
    </row>
    <row r="80" spans="1:28" ht="15.75" x14ac:dyDescent="0.25">
      <c r="A80" s="165"/>
      <c r="B80" s="151"/>
      <c r="C80" s="153"/>
      <c r="D80" s="153"/>
      <c r="E80" s="155"/>
      <c r="F80" s="166"/>
      <c r="G80" s="58"/>
      <c r="H80" s="166"/>
      <c r="I80" s="166"/>
      <c r="J80" s="58"/>
      <c r="K80" s="166"/>
      <c r="L80" s="153"/>
      <c r="M80" s="166"/>
      <c r="N80" s="156"/>
      <c r="O80" s="156"/>
      <c r="P80" s="158"/>
      <c r="Q80" s="158"/>
      <c r="R80" s="158" t="s">
        <v>56</v>
      </c>
      <c r="S80" s="177"/>
      <c r="T80" s="131"/>
      <c r="U80" s="128"/>
      <c r="V80" s="128"/>
      <c r="W80" s="20" t="str">
        <f>+'forwards peso-dólar'!AB80</f>
        <v>TESORERIA GENERAL DE LA NACION               899999090</v>
      </c>
      <c r="X80" s="6"/>
      <c r="Y80" s="128"/>
      <c r="Z80" s="128"/>
      <c r="AA80" s="6"/>
      <c r="AB80" s="84"/>
    </row>
    <row r="81" spans="1:28" ht="15.75" x14ac:dyDescent="0.25">
      <c r="A81" s="165"/>
      <c r="B81" s="151"/>
      <c r="C81" s="153"/>
      <c r="D81" s="153"/>
      <c r="E81" s="155"/>
      <c r="F81" s="166"/>
      <c r="G81" s="58"/>
      <c r="H81" s="166"/>
      <c r="I81" s="166"/>
      <c r="J81" s="58"/>
      <c r="K81" s="166"/>
      <c r="L81" s="153"/>
      <c r="M81" s="166"/>
      <c r="N81" s="156"/>
      <c r="O81" s="156"/>
      <c r="P81" s="158"/>
      <c r="Q81" s="158"/>
      <c r="R81" s="158" t="s">
        <v>56</v>
      </c>
      <c r="S81" s="177"/>
      <c r="T81" s="131"/>
      <c r="U81" s="128"/>
      <c r="V81" s="128"/>
      <c r="W81" s="20" t="str">
        <f>+'forwards peso-dólar'!AB81</f>
        <v>PORVENIR PASIVOS PENSIONALES               900095612</v>
      </c>
      <c r="X81" s="6"/>
      <c r="Y81" s="128"/>
      <c r="Z81" s="128"/>
      <c r="AA81" s="6"/>
      <c r="AB81" s="84"/>
    </row>
    <row r="82" spans="1:28" ht="15.75" x14ac:dyDescent="0.25">
      <c r="A82" s="165"/>
      <c r="B82" s="151"/>
      <c r="C82" s="153"/>
      <c r="D82" s="153"/>
      <c r="E82" s="155"/>
      <c r="F82" s="166"/>
      <c r="G82" s="58"/>
      <c r="H82" s="166"/>
      <c r="I82" s="166"/>
      <c r="J82" s="58"/>
      <c r="K82" s="166"/>
      <c r="L82" s="153"/>
      <c r="M82" s="166"/>
      <c r="N82" s="156"/>
      <c r="O82" s="156"/>
      <c r="P82" s="158"/>
      <c r="Q82" s="158"/>
      <c r="R82" s="158" t="s">
        <v>56</v>
      </c>
      <c r="S82" s="177"/>
      <c r="T82" s="131"/>
      <c r="U82" s="128"/>
      <c r="V82" s="128"/>
      <c r="W82" s="20" t="str">
        <f>+'forwards peso-dólar'!AB82</f>
        <v>SEGUROS DE VIDA SURAMERICANA S.A               890903790</v>
      </c>
      <c r="X82" s="6"/>
      <c r="Y82" s="128"/>
      <c r="Z82" s="128"/>
      <c r="AA82" s="6"/>
      <c r="AB82" s="84"/>
    </row>
    <row r="83" spans="1:28" ht="15.75" x14ac:dyDescent="0.25">
      <c r="A83" s="165"/>
      <c r="B83" s="151"/>
      <c r="C83" s="153"/>
      <c r="D83" s="153"/>
      <c r="E83" s="155"/>
      <c r="F83" s="166"/>
      <c r="G83" s="58"/>
      <c r="H83" s="166"/>
      <c r="I83" s="166"/>
      <c r="J83" s="58"/>
      <c r="K83" s="166"/>
      <c r="L83" s="153"/>
      <c r="M83" s="166"/>
      <c r="N83" s="156"/>
      <c r="O83" s="156"/>
      <c r="P83" s="158"/>
      <c r="Q83" s="158"/>
      <c r="R83" s="158" t="s">
        <v>56</v>
      </c>
      <c r="S83" s="177"/>
      <c r="T83" s="131"/>
      <c r="U83" s="128"/>
      <c r="V83" s="128"/>
      <c r="W83" s="20" t="str">
        <f>+'forwards peso-dólar'!AB83</f>
        <v>SEGUROS BOLÍVAR S.A.               860002503</v>
      </c>
      <c r="X83" s="6"/>
      <c r="Y83" s="128"/>
      <c r="Z83" s="128"/>
      <c r="AA83" s="6"/>
      <c r="AB83" s="84"/>
    </row>
    <row r="84" spans="1:28" ht="16.5" thickBot="1" x14ac:dyDescent="0.3">
      <c r="A84" s="165"/>
      <c r="B84" s="151"/>
      <c r="C84" s="153"/>
      <c r="D84" s="153"/>
      <c r="E84" s="155"/>
      <c r="F84" s="166"/>
      <c r="G84" s="58"/>
      <c r="H84" s="166"/>
      <c r="I84" s="166"/>
      <c r="J84" s="58"/>
      <c r="K84" s="166"/>
      <c r="L84" s="153"/>
      <c r="M84" s="166"/>
      <c r="N84" s="156"/>
      <c r="O84" s="156"/>
      <c r="P84" s="158"/>
      <c r="Q84" s="158"/>
      <c r="R84" s="158" t="s">
        <v>56</v>
      </c>
      <c r="S84" s="177"/>
      <c r="T84" s="131"/>
      <c r="U84" s="128"/>
      <c r="V84" s="128"/>
      <c r="W84" s="63" t="str">
        <f>+'forwards peso-dólar'!AB84</f>
        <v>CÁMARA DE RIESGO CENTRAL DE CONTRAPARTE DE COLOMBIA S.A.               900182389</v>
      </c>
      <c r="X84" s="6"/>
      <c r="Y84" s="128"/>
      <c r="Z84" s="128"/>
      <c r="AA84" s="6"/>
      <c r="AB84" s="84"/>
    </row>
    <row r="85" spans="1:28" ht="15.75" x14ac:dyDescent="0.25">
      <c r="A85" s="165"/>
      <c r="B85" s="151"/>
      <c r="C85" s="153"/>
      <c r="D85" s="153"/>
      <c r="E85" s="155"/>
      <c r="F85" s="166"/>
      <c r="G85" s="58"/>
      <c r="H85" s="166"/>
      <c r="I85" s="166"/>
      <c r="J85" s="58"/>
      <c r="K85" s="166"/>
      <c r="L85" s="153"/>
      <c r="M85" s="166"/>
      <c r="N85" s="156"/>
      <c r="O85" s="156"/>
      <c r="P85" s="158"/>
      <c r="Q85" s="158"/>
      <c r="R85" s="158" t="s">
        <v>56</v>
      </c>
      <c r="S85" s="177"/>
      <c r="T85" s="131"/>
      <c r="U85" s="128"/>
      <c r="V85" s="128"/>
      <c r="X85" s="6"/>
      <c r="Y85" s="128"/>
      <c r="Z85" s="128"/>
      <c r="AA85" s="6"/>
      <c r="AB85" s="84"/>
    </row>
    <row r="86" spans="1:28" ht="15.75" x14ac:dyDescent="0.25">
      <c r="A86" s="165"/>
      <c r="B86" s="151"/>
      <c r="C86" s="153"/>
      <c r="D86" s="153"/>
      <c r="E86" s="155"/>
      <c r="F86" s="166"/>
      <c r="G86" s="58"/>
      <c r="H86" s="166"/>
      <c r="I86" s="166"/>
      <c r="J86" s="58"/>
      <c r="K86" s="166"/>
      <c r="L86" s="153"/>
      <c r="M86" s="166"/>
      <c r="N86" s="156"/>
      <c r="O86" s="156"/>
      <c r="P86" s="158"/>
      <c r="Q86" s="158"/>
      <c r="R86" s="158" t="s">
        <v>56</v>
      </c>
      <c r="S86" s="177"/>
      <c r="T86" s="131"/>
      <c r="U86" s="128"/>
      <c r="V86" s="128"/>
      <c r="X86" s="6"/>
      <c r="Y86" s="128"/>
      <c r="Z86" s="128"/>
      <c r="AA86" s="6"/>
      <c r="AB86" s="84"/>
    </row>
    <row r="87" spans="1:28" ht="15.75" x14ac:dyDescent="0.25">
      <c r="A87" s="165"/>
      <c r="B87" s="151"/>
      <c r="C87" s="153"/>
      <c r="D87" s="153"/>
      <c r="E87" s="155"/>
      <c r="F87" s="166"/>
      <c r="G87" s="58"/>
      <c r="H87" s="166"/>
      <c r="I87" s="166"/>
      <c r="J87" s="58"/>
      <c r="K87" s="166"/>
      <c r="L87" s="153"/>
      <c r="M87" s="166"/>
      <c r="N87" s="156"/>
      <c r="O87" s="156"/>
      <c r="P87" s="158"/>
      <c r="Q87" s="158"/>
      <c r="R87" s="158" t="s">
        <v>56</v>
      </c>
      <c r="S87" s="177"/>
      <c r="T87" s="131"/>
      <c r="U87" s="128"/>
      <c r="V87" s="128"/>
      <c r="W87" s="128"/>
      <c r="X87" s="6"/>
      <c r="Y87" s="128"/>
      <c r="Z87" s="128"/>
      <c r="AA87" s="6"/>
      <c r="AB87" s="84"/>
    </row>
    <row r="88" spans="1:28" ht="15.75" x14ac:dyDescent="0.25">
      <c r="A88" s="165"/>
      <c r="B88" s="151"/>
      <c r="C88" s="153"/>
      <c r="D88" s="153"/>
      <c r="E88" s="155"/>
      <c r="F88" s="166"/>
      <c r="G88" s="58"/>
      <c r="H88" s="166"/>
      <c r="I88" s="166"/>
      <c r="J88" s="58"/>
      <c r="K88" s="166"/>
      <c r="L88" s="153"/>
      <c r="M88" s="166"/>
      <c r="N88" s="156"/>
      <c r="O88" s="156"/>
      <c r="P88" s="158"/>
      <c r="Q88" s="158"/>
      <c r="R88" s="158" t="s">
        <v>56</v>
      </c>
      <c r="S88" s="177"/>
      <c r="T88" s="131"/>
      <c r="U88" s="128"/>
      <c r="V88" s="128"/>
      <c r="W88" s="128"/>
      <c r="X88" s="6"/>
      <c r="Y88" s="128"/>
      <c r="Z88" s="128"/>
      <c r="AA88" s="6"/>
      <c r="AB88" s="84"/>
    </row>
    <row r="89" spans="1:28" ht="15.75" x14ac:dyDescent="0.25">
      <c r="A89" s="165"/>
      <c r="B89" s="151"/>
      <c r="C89" s="153"/>
      <c r="D89" s="153"/>
      <c r="E89" s="155"/>
      <c r="F89" s="166"/>
      <c r="G89" s="58"/>
      <c r="H89" s="166"/>
      <c r="I89" s="166"/>
      <c r="J89" s="58"/>
      <c r="K89" s="166"/>
      <c r="L89" s="153"/>
      <c r="M89" s="166"/>
      <c r="N89" s="156"/>
      <c r="O89" s="156"/>
      <c r="P89" s="158"/>
      <c r="Q89" s="158"/>
      <c r="R89" s="158" t="s">
        <v>56</v>
      </c>
      <c r="S89" s="177"/>
      <c r="T89" s="131"/>
      <c r="U89" s="128"/>
      <c r="V89" s="128"/>
      <c r="W89" s="128"/>
      <c r="X89" s="6"/>
      <c r="Y89" s="128"/>
      <c r="Z89" s="128"/>
      <c r="AA89" s="6"/>
      <c r="AB89" s="84"/>
    </row>
    <row r="90" spans="1:28" ht="15.75" x14ac:dyDescent="0.25">
      <c r="A90" s="165"/>
      <c r="B90" s="151"/>
      <c r="C90" s="153"/>
      <c r="D90" s="153"/>
      <c r="E90" s="155"/>
      <c r="F90" s="166"/>
      <c r="G90" s="58"/>
      <c r="H90" s="166"/>
      <c r="I90" s="166"/>
      <c r="J90" s="58"/>
      <c r="K90" s="166"/>
      <c r="L90" s="153"/>
      <c r="M90" s="166"/>
      <c r="N90" s="156"/>
      <c r="O90" s="156"/>
      <c r="P90" s="158"/>
      <c r="Q90" s="158"/>
      <c r="R90" s="158" t="s">
        <v>56</v>
      </c>
      <c r="S90" s="177"/>
      <c r="T90" s="131"/>
      <c r="U90" s="128"/>
      <c r="V90" s="128"/>
      <c r="W90" s="128"/>
      <c r="X90" s="6"/>
      <c r="Y90" s="128"/>
      <c r="Z90" s="128"/>
      <c r="AA90" s="6"/>
      <c r="AB90" s="84"/>
    </row>
    <row r="91" spans="1:28" ht="15.75" x14ac:dyDescent="0.25">
      <c r="A91" s="165"/>
      <c r="B91" s="151"/>
      <c r="C91" s="153"/>
      <c r="D91" s="153"/>
      <c r="E91" s="155"/>
      <c r="F91" s="166"/>
      <c r="G91" s="58"/>
      <c r="H91" s="166"/>
      <c r="I91" s="166"/>
      <c r="J91" s="58"/>
      <c r="K91" s="166"/>
      <c r="L91" s="153"/>
      <c r="M91" s="166"/>
      <c r="N91" s="156"/>
      <c r="O91" s="156"/>
      <c r="P91" s="158"/>
      <c r="Q91" s="158"/>
      <c r="R91" s="158" t="s">
        <v>56</v>
      </c>
      <c r="S91" s="177"/>
      <c r="T91" s="131"/>
      <c r="U91" s="128"/>
      <c r="V91" s="128"/>
      <c r="W91" s="128"/>
      <c r="X91" s="6"/>
      <c r="Y91" s="128"/>
      <c r="Z91" s="128"/>
      <c r="AA91" s="6"/>
      <c r="AB91" s="84"/>
    </row>
    <row r="92" spans="1:28" ht="15.75" x14ac:dyDescent="0.25">
      <c r="A92" s="165"/>
      <c r="B92" s="151"/>
      <c r="C92" s="153"/>
      <c r="D92" s="153"/>
      <c r="E92" s="155"/>
      <c r="F92" s="166"/>
      <c r="G92" s="58"/>
      <c r="H92" s="166"/>
      <c r="I92" s="166"/>
      <c r="J92" s="58"/>
      <c r="K92" s="166"/>
      <c r="L92" s="153"/>
      <c r="M92" s="166"/>
      <c r="N92" s="156"/>
      <c r="O92" s="156"/>
      <c r="P92" s="158"/>
      <c r="Q92" s="158"/>
      <c r="R92" s="158" t="s">
        <v>56</v>
      </c>
      <c r="S92" s="177"/>
      <c r="T92" s="131"/>
      <c r="U92" s="128"/>
      <c r="V92" s="128"/>
      <c r="W92" s="128"/>
      <c r="X92" s="6"/>
      <c r="Y92" s="128"/>
      <c r="Z92" s="128"/>
      <c r="AA92" s="6"/>
      <c r="AB92" s="84"/>
    </row>
    <row r="93" spans="1:28" ht="15.75" x14ac:dyDescent="0.25">
      <c r="A93" s="165"/>
      <c r="B93" s="151"/>
      <c r="C93" s="153"/>
      <c r="D93" s="153"/>
      <c r="E93" s="155"/>
      <c r="F93" s="166"/>
      <c r="G93" s="58"/>
      <c r="H93" s="166"/>
      <c r="I93" s="166"/>
      <c r="J93" s="58"/>
      <c r="K93" s="166"/>
      <c r="L93" s="153"/>
      <c r="M93" s="166"/>
      <c r="N93" s="156"/>
      <c r="O93" s="156"/>
      <c r="P93" s="158"/>
      <c r="Q93" s="158"/>
      <c r="R93" s="158" t="s">
        <v>56</v>
      </c>
      <c r="S93" s="177"/>
      <c r="T93" s="131"/>
      <c r="U93" s="128"/>
      <c r="V93" s="128"/>
      <c r="W93" s="128"/>
      <c r="X93" s="6"/>
      <c r="Y93" s="128"/>
      <c r="Z93" s="128"/>
      <c r="AA93" s="6"/>
      <c r="AB93" s="84"/>
    </row>
    <row r="94" spans="1:28" ht="15.75" x14ac:dyDescent="0.25">
      <c r="A94" s="165"/>
      <c r="B94" s="151"/>
      <c r="C94" s="153"/>
      <c r="D94" s="153"/>
      <c r="E94" s="155"/>
      <c r="F94" s="166"/>
      <c r="G94" s="58"/>
      <c r="H94" s="166"/>
      <c r="I94" s="166"/>
      <c r="J94" s="58"/>
      <c r="K94" s="166"/>
      <c r="L94" s="153"/>
      <c r="M94" s="166"/>
      <c r="N94" s="156"/>
      <c r="O94" s="156"/>
      <c r="P94" s="158"/>
      <c r="Q94" s="158"/>
      <c r="R94" s="158" t="s">
        <v>56</v>
      </c>
      <c r="S94" s="177"/>
      <c r="T94" s="131"/>
      <c r="U94" s="128"/>
      <c r="V94" s="128"/>
      <c r="W94" s="128"/>
      <c r="X94" s="6"/>
      <c r="Y94" s="128"/>
      <c r="Z94" s="128"/>
      <c r="AA94" s="6"/>
      <c r="AB94" s="84"/>
    </row>
    <row r="95" spans="1:28" ht="15.75" x14ac:dyDescent="0.25">
      <c r="A95" s="165"/>
      <c r="B95" s="151"/>
      <c r="C95" s="153"/>
      <c r="D95" s="153"/>
      <c r="E95" s="155"/>
      <c r="F95" s="166"/>
      <c r="G95" s="58"/>
      <c r="H95" s="166"/>
      <c r="I95" s="166"/>
      <c r="J95" s="58"/>
      <c r="K95" s="166"/>
      <c r="L95" s="153"/>
      <c r="M95" s="166"/>
      <c r="N95" s="156"/>
      <c r="O95" s="156"/>
      <c r="P95" s="158"/>
      <c r="Q95" s="158"/>
      <c r="R95" s="158" t="s">
        <v>56</v>
      </c>
      <c r="S95" s="177"/>
      <c r="T95" s="131"/>
      <c r="U95" s="128"/>
      <c r="V95" s="128"/>
      <c r="W95" s="128"/>
      <c r="X95" s="6"/>
      <c r="Y95" s="128"/>
      <c r="Z95" s="128"/>
      <c r="AA95" s="6"/>
      <c r="AB95" s="84"/>
    </row>
    <row r="96" spans="1:28" ht="15.75" x14ac:dyDescent="0.25">
      <c r="A96" s="165"/>
      <c r="B96" s="151"/>
      <c r="C96" s="153"/>
      <c r="D96" s="153"/>
      <c r="E96" s="155"/>
      <c r="F96" s="166"/>
      <c r="G96" s="58"/>
      <c r="H96" s="166"/>
      <c r="I96" s="166"/>
      <c r="J96" s="58"/>
      <c r="K96" s="166"/>
      <c r="L96" s="153"/>
      <c r="M96" s="166"/>
      <c r="N96" s="156"/>
      <c r="O96" s="156"/>
      <c r="P96" s="158"/>
      <c r="Q96" s="158"/>
      <c r="R96" s="158" t="s">
        <v>56</v>
      </c>
      <c r="S96" s="177"/>
      <c r="T96" s="131"/>
      <c r="U96" s="128"/>
      <c r="V96" s="128"/>
      <c r="W96" s="128"/>
      <c r="X96" s="6"/>
      <c r="Y96" s="128"/>
      <c r="Z96" s="128"/>
      <c r="AA96" s="6"/>
      <c r="AB96" s="84"/>
    </row>
    <row r="97" spans="1:28" ht="15.75" x14ac:dyDescent="0.25">
      <c r="A97" s="165"/>
      <c r="B97" s="151"/>
      <c r="C97" s="153"/>
      <c r="D97" s="153"/>
      <c r="E97" s="155"/>
      <c r="F97" s="166"/>
      <c r="G97" s="58"/>
      <c r="H97" s="166"/>
      <c r="I97" s="166"/>
      <c r="J97" s="58"/>
      <c r="K97" s="166"/>
      <c r="L97" s="153"/>
      <c r="M97" s="166"/>
      <c r="N97" s="156"/>
      <c r="O97" s="156"/>
      <c r="P97" s="158"/>
      <c r="Q97" s="158"/>
      <c r="R97" s="158" t="s">
        <v>56</v>
      </c>
      <c r="S97" s="177"/>
      <c r="T97" s="131"/>
      <c r="U97" s="128"/>
      <c r="V97" s="128"/>
      <c r="W97" s="128"/>
      <c r="X97" s="6"/>
      <c r="Y97" s="128"/>
      <c r="Z97" s="128"/>
      <c r="AA97" s="6"/>
      <c r="AB97" s="84"/>
    </row>
    <row r="98" spans="1:28" ht="15.75" x14ac:dyDescent="0.25">
      <c r="A98" s="165"/>
      <c r="B98" s="151"/>
      <c r="C98" s="153"/>
      <c r="D98" s="153"/>
      <c r="E98" s="155"/>
      <c r="F98" s="166"/>
      <c r="G98" s="58"/>
      <c r="H98" s="166"/>
      <c r="I98" s="166"/>
      <c r="J98" s="58"/>
      <c r="K98" s="166"/>
      <c r="L98" s="153"/>
      <c r="M98" s="166"/>
      <c r="N98" s="156"/>
      <c r="O98" s="156"/>
      <c r="P98" s="158"/>
      <c r="Q98" s="158"/>
      <c r="R98" s="158" t="s">
        <v>56</v>
      </c>
      <c r="S98" s="177"/>
      <c r="T98" s="131"/>
      <c r="U98" s="128"/>
      <c r="V98" s="128"/>
      <c r="W98" s="128"/>
      <c r="X98" s="6"/>
      <c r="Y98" s="128"/>
      <c r="Z98" s="128"/>
      <c r="AA98" s="6"/>
      <c r="AB98" s="84"/>
    </row>
    <row r="99" spans="1:28" ht="15.75" x14ac:dyDescent="0.25">
      <c r="A99" s="165"/>
      <c r="B99" s="151"/>
      <c r="C99" s="153"/>
      <c r="D99" s="153"/>
      <c r="E99" s="155"/>
      <c r="F99" s="166"/>
      <c r="G99" s="58"/>
      <c r="H99" s="166"/>
      <c r="I99" s="166"/>
      <c r="J99" s="58"/>
      <c r="K99" s="166"/>
      <c r="L99" s="153"/>
      <c r="M99" s="166"/>
      <c r="N99" s="156"/>
      <c r="O99" s="156"/>
      <c r="P99" s="158"/>
      <c r="Q99" s="158"/>
      <c r="R99" s="158" t="s">
        <v>56</v>
      </c>
      <c r="S99" s="177"/>
      <c r="T99" s="131"/>
      <c r="U99" s="128"/>
      <c r="V99" s="128"/>
      <c r="W99" s="128"/>
      <c r="X99" s="6"/>
      <c r="Y99" s="128"/>
      <c r="Z99" s="128"/>
      <c r="AA99" s="6"/>
      <c r="AB99" s="84"/>
    </row>
    <row r="100" spans="1:28" ht="15.75" x14ac:dyDescent="0.25">
      <c r="A100" s="165"/>
      <c r="B100" s="151"/>
      <c r="C100" s="153"/>
      <c r="D100" s="153"/>
      <c r="E100" s="155"/>
      <c r="F100" s="166"/>
      <c r="G100" s="58"/>
      <c r="H100" s="166"/>
      <c r="I100" s="166"/>
      <c r="J100" s="58"/>
      <c r="K100" s="166"/>
      <c r="L100" s="153"/>
      <c r="M100" s="166"/>
      <c r="N100" s="156"/>
      <c r="O100" s="156"/>
      <c r="P100" s="158"/>
      <c r="Q100" s="158"/>
      <c r="R100" s="158" t="s">
        <v>56</v>
      </c>
      <c r="S100" s="177"/>
      <c r="T100" s="131"/>
      <c r="U100" s="128"/>
      <c r="V100" s="128"/>
      <c r="W100" s="128"/>
      <c r="X100" s="6"/>
      <c r="Y100" s="128"/>
      <c r="Z100" s="128"/>
      <c r="AA100" s="6"/>
      <c r="AB100" s="84"/>
    </row>
    <row r="101" spans="1:28" ht="15.75" x14ac:dyDescent="0.25">
      <c r="A101" s="165"/>
      <c r="B101" s="151"/>
      <c r="C101" s="153"/>
      <c r="D101" s="153"/>
      <c r="E101" s="155"/>
      <c r="F101" s="166"/>
      <c r="G101" s="58"/>
      <c r="H101" s="166"/>
      <c r="I101" s="166"/>
      <c r="J101" s="58"/>
      <c r="K101" s="166"/>
      <c r="L101" s="153"/>
      <c r="M101" s="166"/>
      <c r="N101" s="156"/>
      <c r="O101" s="156"/>
      <c r="P101" s="158"/>
      <c r="Q101" s="158"/>
      <c r="R101" s="158" t="s">
        <v>56</v>
      </c>
      <c r="S101" s="177"/>
      <c r="T101" s="131"/>
      <c r="U101" s="128"/>
      <c r="V101" s="128"/>
      <c r="W101" s="128"/>
      <c r="X101" s="6"/>
      <c r="Y101" s="128"/>
      <c r="Z101" s="128"/>
      <c r="AA101" s="6"/>
      <c r="AB101" s="84"/>
    </row>
    <row r="102" spans="1:28" ht="15.75" x14ac:dyDescent="0.25">
      <c r="A102" s="165"/>
      <c r="B102" s="151"/>
      <c r="C102" s="153"/>
      <c r="D102" s="153"/>
      <c r="E102" s="155"/>
      <c r="F102" s="166"/>
      <c r="G102" s="58"/>
      <c r="H102" s="166"/>
      <c r="I102" s="166"/>
      <c r="J102" s="58"/>
      <c r="K102" s="166"/>
      <c r="L102" s="153"/>
      <c r="M102" s="166"/>
      <c r="N102" s="156"/>
      <c r="O102" s="156"/>
      <c r="P102" s="158"/>
      <c r="Q102" s="158"/>
      <c r="R102" s="158" t="s">
        <v>56</v>
      </c>
      <c r="S102" s="177"/>
      <c r="T102" s="131"/>
      <c r="U102" s="128"/>
      <c r="V102" s="128"/>
      <c r="W102" s="128"/>
      <c r="X102" s="6"/>
      <c r="Y102" s="128"/>
      <c r="Z102" s="128"/>
      <c r="AA102" s="6"/>
      <c r="AB102" s="84"/>
    </row>
    <row r="103" spans="1:28" ht="15.75" x14ac:dyDescent="0.25">
      <c r="A103" s="165"/>
      <c r="B103" s="151"/>
      <c r="C103" s="153"/>
      <c r="D103" s="153"/>
      <c r="E103" s="155"/>
      <c r="F103" s="166"/>
      <c r="G103" s="58"/>
      <c r="H103" s="166"/>
      <c r="I103" s="166"/>
      <c r="J103" s="58"/>
      <c r="K103" s="166"/>
      <c r="L103" s="153"/>
      <c r="M103" s="166"/>
      <c r="N103" s="156"/>
      <c r="O103" s="156"/>
      <c r="P103" s="158"/>
      <c r="Q103" s="158"/>
      <c r="R103" s="158" t="s">
        <v>56</v>
      </c>
      <c r="S103" s="177"/>
      <c r="T103" s="131"/>
      <c r="U103" s="128"/>
      <c r="V103" s="128"/>
      <c r="W103" s="128"/>
      <c r="X103" s="6"/>
      <c r="Y103" s="128"/>
      <c r="Z103" s="128"/>
      <c r="AA103" s="6"/>
      <c r="AB103" s="84"/>
    </row>
    <row r="104" spans="1:28" ht="15.75" x14ac:dyDescent="0.25">
      <c r="A104" s="165"/>
      <c r="B104" s="151"/>
      <c r="C104" s="153"/>
      <c r="D104" s="153"/>
      <c r="E104" s="155"/>
      <c r="F104" s="166"/>
      <c r="G104" s="58"/>
      <c r="H104" s="166"/>
      <c r="I104" s="166"/>
      <c r="J104" s="58"/>
      <c r="K104" s="166"/>
      <c r="L104" s="153"/>
      <c r="M104" s="166"/>
      <c r="N104" s="156"/>
      <c r="O104" s="156"/>
      <c r="P104" s="158"/>
      <c r="Q104" s="158"/>
      <c r="R104" s="158" t="s">
        <v>56</v>
      </c>
      <c r="S104" s="177"/>
      <c r="T104" s="131"/>
      <c r="U104" s="128"/>
      <c r="V104" s="128"/>
      <c r="W104" s="128"/>
      <c r="X104" s="6"/>
      <c r="Y104" s="128"/>
      <c r="Z104" s="128"/>
      <c r="AA104" s="6"/>
      <c r="AB104" s="84"/>
    </row>
    <row r="105" spans="1:28" ht="15.75" x14ac:dyDescent="0.25">
      <c r="A105" s="165"/>
      <c r="B105" s="151"/>
      <c r="C105" s="153"/>
      <c r="D105" s="153"/>
      <c r="E105" s="155"/>
      <c r="F105" s="166"/>
      <c r="G105" s="58"/>
      <c r="H105" s="166"/>
      <c r="I105" s="166"/>
      <c r="J105" s="58"/>
      <c r="K105" s="166"/>
      <c r="L105" s="153"/>
      <c r="M105" s="166"/>
      <c r="N105" s="156"/>
      <c r="O105" s="156"/>
      <c r="P105" s="158"/>
      <c r="Q105" s="158"/>
      <c r="R105" s="158" t="s">
        <v>56</v>
      </c>
      <c r="S105" s="177"/>
      <c r="T105" s="131"/>
      <c r="U105" s="128"/>
      <c r="V105" s="128"/>
      <c r="W105" s="128"/>
      <c r="X105" s="6"/>
      <c r="Y105" s="128"/>
      <c r="Z105" s="128"/>
      <c r="AA105" s="6"/>
      <c r="AB105" s="84"/>
    </row>
    <row r="106" spans="1:28" ht="15.75" x14ac:dyDescent="0.25">
      <c r="A106" s="165"/>
      <c r="B106" s="151"/>
      <c r="C106" s="153"/>
      <c r="D106" s="153"/>
      <c r="E106" s="155"/>
      <c r="F106" s="166"/>
      <c r="G106" s="58"/>
      <c r="H106" s="166"/>
      <c r="I106" s="166"/>
      <c r="J106" s="58"/>
      <c r="K106" s="166"/>
      <c r="L106" s="153"/>
      <c r="M106" s="166"/>
      <c r="N106" s="156"/>
      <c r="O106" s="156"/>
      <c r="P106" s="158"/>
      <c r="Q106" s="158"/>
      <c r="R106" s="158" t="s">
        <v>56</v>
      </c>
      <c r="S106" s="177"/>
      <c r="T106" s="131"/>
      <c r="U106" s="128"/>
      <c r="V106" s="128"/>
      <c r="W106" s="128"/>
      <c r="X106" s="6"/>
      <c r="Y106" s="128"/>
      <c r="Z106" s="128"/>
      <c r="AA106" s="6"/>
      <c r="AB106" s="84"/>
    </row>
    <row r="107" spans="1:28" ht="15.75" x14ac:dyDescent="0.25">
      <c r="A107" s="165"/>
      <c r="B107" s="151"/>
      <c r="C107" s="153"/>
      <c r="D107" s="153"/>
      <c r="E107" s="155"/>
      <c r="F107" s="166"/>
      <c r="G107" s="58"/>
      <c r="H107" s="166"/>
      <c r="I107" s="166"/>
      <c r="J107" s="58"/>
      <c r="K107" s="166"/>
      <c r="L107" s="153"/>
      <c r="M107" s="166"/>
      <c r="N107" s="156"/>
      <c r="O107" s="156"/>
      <c r="P107" s="158"/>
      <c r="Q107" s="158"/>
      <c r="R107" s="158" t="s">
        <v>56</v>
      </c>
      <c r="S107" s="177"/>
      <c r="T107" s="131"/>
      <c r="U107" s="128"/>
      <c r="V107" s="128"/>
      <c r="W107" s="128"/>
      <c r="X107" s="6"/>
      <c r="Y107" s="128"/>
      <c r="Z107" s="128"/>
      <c r="AA107" s="6"/>
      <c r="AB107" s="84"/>
    </row>
    <row r="108" spans="1:28" ht="15.75" x14ac:dyDescent="0.25">
      <c r="A108" s="165"/>
      <c r="B108" s="151"/>
      <c r="C108" s="153"/>
      <c r="D108" s="153"/>
      <c r="E108" s="155"/>
      <c r="F108" s="166"/>
      <c r="G108" s="58"/>
      <c r="H108" s="166"/>
      <c r="I108" s="166"/>
      <c r="J108" s="58"/>
      <c r="K108" s="166"/>
      <c r="L108" s="153"/>
      <c r="M108" s="166"/>
      <c r="N108" s="156"/>
      <c r="O108" s="156"/>
      <c r="P108" s="158"/>
      <c r="Q108" s="158"/>
      <c r="R108" s="158" t="s">
        <v>56</v>
      </c>
      <c r="S108" s="177"/>
      <c r="T108" s="131"/>
      <c r="U108" s="128"/>
      <c r="V108" s="128"/>
      <c r="W108" s="128"/>
      <c r="X108" s="6"/>
      <c r="Y108" s="128"/>
      <c r="Z108" s="128"/>
      <c r="AA108" s="6"/>
      <c r="AB108" s="84"/>
    </row>
    <row r="109" spans="1:28" ht="15.75" x14ac:dyDescent="0.25">
      <c r="A109" s="165"/>
      <c r="B109" s="151"/>
      <c r="C109" s="153"/>
      <c r="D109" s="153"/>
      <c r="E109" s="155"/>
      <c r="F109" s="166"/>
      <c r="G109" s="58"/>
      <c r="H109" s="166"/>
      <c r="I109" s="166"/>
      <c r="J109" s="58"/>
      <c r="K109" s="166"/>
      <c r="L109" s="153"/>
      <c r="M109" s="166"/>
      <c r="N109" s="156"/>
      <c r="O109" s="156"/>
      <c r="P109" s="158"/>
      <c r="Q109" s="158"/>
      <c r="R109" s="158" t="s">
        <v>56</v>
      </c>
      <c r="S109" s="177"/>
      <c r="T109" s="131"/>
      <c r="U109" s="128"/>
      <c r="V109" s="128"/>
      <c r="W109" s="128"/>
      <c r="X109" s="6"/>
      <c r="Y109" s="128"/>
      <c r="Z109" s="128"/>
      <c r="AA109" s="6"/>
      <c r="AB109" s="84"/>
    </row>
    <row r="110" spans="1:28" ht="15.75" x14ac:dyDescent="0.25">
      <c r="A110" s="165"/>
      <c r="B110" s="151"/>
      <c r="C110" s="153"/>
      <c r="D110" s="153"/>
      <c r="E110" s="155"/>
      <c r="F110" s="166"/>
      <c r="G110" s="58"/>
      <c r="H110" s="166"/>
      <c r="I110" s="166"/>
      <c r="J110" s="58"/>
      <c r="K110" s="166"/>
      <c r="L110" s="153"/>
      <c r="M110" s="166"/>
      <c r="N110" s="156"/>
      <c r="O110" s="156"/>
      <c r="P110" s="158"/>
      <c r="Q110" s="158"/>
      <c r="R110" s="158" t="s">
        <v>56</v>
      </c>
      <c r="S110" s="177"/>
      <c r="T110" s="131"/>
      <c r="U110" s="128"/>
      <c r="V110" s="128"/>
      <c r="W110" s="128"/>
      <c r="X110" s="6"/>
      <c r="Y110" s="128"/>
      <c r="Z110" s="128"/>
      <c r="AA110" s="6"/>
      <c r="AB110" s="84"/>
    </row>
    <row r="111" spans="1:28" ht="15.75" x14ac:dyDescent="0.25">
      <c r="A111" s="165"/>
      <c r="B111" s="151"/>
      <c r="C111" s="153"/>
      <c r="D111" s="153"/>
      <c r="E111" s="155"/>
      <c r="F111" s="166"/>
      <c r="G111" s="58"/>
      <c r="H111" s="166"/>
      <c r="I111" s="166"/>
      <c r="J111" s="58"/>
      <c r="K111" s="166"/>
      <c r="L111" s="153"/>
      <c r="M111" s="166"/>
      <c r="N111" s="156"/>
      <c r="O111" s="156"/>
      <c r="P111" s="158"/>
      <c r="Q111" s="158"/>
      <c r="R111" s="158" t="s">
        <v>56</v>
      </c>
      <c r="S111" s="177"/>
      <c r="T111" s="131"/>
      <c r="U111" s="128"/>
      <c r="V111" s="128"/>
      <c r="W111" s="128"/>
      <c r="X111" s="6"/>
      <c r="Y111" s="128"/>
      <c r="Z111" s="128"/>
      <c r="AA111" s="6"/>
      <c r="AB111" s="84"/>
    </row>
    <row r="112" spans="1:28" ht="15.75" x14ac:dyDescent="0.25">
      <c r="A112" s="165"/>
      <c r="B112" s="151"/>
      <c r="C112" s="153"/>
      <c r="D112" s="153"/>
      <c r="E112" s="155"/>
      <c r="F112" s="166"/>
      <c r="G112" s="58"/>
      <c r="H112" s="166"/>
      <c r="I112" s="166"/>
      <c r="J112" s="58"/>
      <c r="K112" s="166"/>
      <c r="L112" s="153"/>
      <c r="M112" s="166"/>
      <c r="N112" s="156"/>
      <c r="O112" s="156"/>
      <c r="P112" s="158"/>
      <c r="Q112" s="158"/>
      <c r="R112" s="158" t="s">
        <v>56</v>
      </c>
      <c r="S112" s="177"/>
      <c r="T112" s="131"/>
      <c r="U112" s="128"/>
      <c r="V112" s="128"/>
      <c r="W112" s="128"/>
      <c r="X112" s="6"/>
      <c r="Y112" s="128"/>
      <c r="Z112" s="128"/>
      <c r="AA112" s="6"/>
      <c r="AB112" s="84"/>
    </row>
    <row r="113" spans="1:28" ht="15.75" x14ac:dyDescent="0.25">
      <c r="A113" s="165"/>
      <c r="B113" s="151"/>
      <c r="C113" s="153"/>
      <c r="D113" s="153"/>
      <c r="E113" s="155"/>
      <c r="F113" s="166"/>
      <c r="G113" s="58"/>
      <c r="H113" s="166"/>
      <c r="I113" s="166"/>
      <c r="J113" s="58"/>
      <c r="K113" s="166"/>
      <c r="L113" s="153"/>
      <c r="M113" s="166"/>
      <c r="N113" s="156"/>
      <c r="O113" s="156"/>
      <c r="P113" s="158"/>
      <c r="Q113" s="158"/>
      <c r="R113" s="158" t="s">
        <v>56</v>
      </c>
      <c r="S113" s="177"/>
      <c r="T113" s="131"/>
      <c r="U113" s="128"/>
      <c r="V113" s="128"/>
      <c r="W113" s="128"/>
      <c r="X113" s="6"/>
      <c r="Y113" s="128"/>
      <c r="Z113" s="128"/>
      <c r="AA113" s="6"/>
      <c r="AB113" s="84"/>
    </row>
    <row r="114" spans="1:28" ht="15.75" x14ac:dyDescent="0.25">
      <c r="A114" s="165"/>
      <c r="B114" s="151"/>
      <c r="C114" s="153"/>
      <c r="D114" s="153"/>
      <c r="E114" s="155"/>
      <c r="F114" s="166"/>
      <c r="G114" s="58"/>
      <c r="H114" s="166"/>
      <c r="I114" s="166"/>
      <c r="J114" s="58"/>
      <c r="K114" s="166"/>
      <c r="L114" s="153"/>
      <c r="M114" s="166"/>
      <c r="N114" s="156"/>
      <c r="O114" s="156"/>
      <c r="P114" s="158"/>
      <c r="Q114" s="158"/>
      <c r="R114" s="158" t="s">
        <v>56</v>
      </c>
      <c r="S114" s="177"/>
      <c r="T114" s="131"/>
      <c r="U114" s="128"/>
      <c r="V114" s="128"/>
      <c r="W114" s="128"/>
      <c r="X114" s="6"/>
      <c r="Y114" s="128"/>
      <c r="Z114" s="128"/>
      <c r="AA114" s="6"/>
      <c r="AB114" s="84"/>
    </row>
    <row r="115" spans="1:28" ht="15.75" x14ac:dyDescent="0.25">
      <c r="A115" s="165"/>
      <c r="B115" s="151"/>
      <c r="C115" s="153"/>
      <c r="D115" s="153"/>
      <c r="E115" s="155"/>
      <c r="F115" s="166"/>
      <c r="G115" s="58"/>
      <c r="H115" s="166"/>
      <c r="I115" s="166"/>
      <c r="J115" s="58"/>
      <c r="K115" s="166"/>
      <c r="L115" s="153"/>
      <c r="M115" s="166"/>
      <c r="N115" s="156"/>
      <c r="O115" s="156"/>
      <c r="P115" s="158"/>
      <c r="Q115" s="158"/>
      <c r="R115" s="158" t="s">
        <v>56</v>
      </c>
      <c r="S115" s="177"/>
      <c r="T115" s="131"/>
      <c r="U115" s="128"/>
      <c r="V115" s="128"/>
      <c r="W115" s="128"/>
      <c r="X115" s="6"/>
      <c r="Y115" s="128"/>
      <c r="Z115" s="128"/>
      <c r="AA115" s="6"/>
      <c r="AB115" s="84"/>
    </row>
    <row r="116" spans="1:28" ht="15.75" x14ac:dyDescent="0.25">
      <c r="A116" s="165"/>
      <c r="B116" s="151"/>
      <c r="C116" s="153"/>
      <c r="D116" s="153"/>
      <c r="E116" s="155"/>
      <c r="F116" s="166"/>
      <c r="G116" s="58"/>
      <c r="H116" s="166"/>
      <c r="I116" s="166"/>
      <c r="J116" s="58"/>
      <c r="K116" s="166"/>
      <c r="L116" s="153"/>
      <c r="M116" s="166"/>
      <c r="N116" s="156"/>
      <c r="O116" s="156"/>
      <c r="P116" s="158"/>
      <c r="Q116" s="158"/>
      <c r="R116" s="158" t="s">
        <v>56</v>
      </c>
      <c r="S116" s="177"/>
      <c r="T116" s="131"/>
      <c r="U116" s="128"/>
      <c r="V116" s="128"/>
      <c r="W116" s="128"/>
      <c r="X116" s="6"/>
      <c r="Y116" s="128"/>
      <c r="Z116" s="128"/>
      <c r="AA116" s="6"/>
      <c r="AB116" s="84"/>
    </row>
    <row r="117" spans="1:28" ht="15.75" x14ac:dyDescent="0.25">
      <c r="A117" s="165"/>
      <c r="B117" s="151"/>
      <c r="C117" s="153"/>
      <c r="D117" s="153"/>
      <c r="E117" s="155"/>
      <c r="F117" s="166"/>
      <c r="G117" s="58"/>
      <c r="H117" s="166"/>
      <c r="I117" s="166"/>
      <c r="J117" s="58"/>
      <c r="K117" s="166"/>
      <c r="L117" s="153"/>
      <c r="M117" s="166"/>
      <c r="N117" s="156"/>
      <c r="O117" s="156"/>
      <c r="P117" s="158"/>
      <c r="Q117" s="158"/>
      <c r="R117" s="158" t="s">
        <v>56</v>
      </c>
      <c r="S117" s="177"/>
      <c r="T117" s="131"/>
      <c r="U117" s="128"/>
      <c r="V117" s="128"/>
      <c r="W117" s="128"/>
      <c r="X117" s="6"/>
      <c r="Y117" s="128"/>
      <c r="Z117" s="128"/>
      <c r="AA117" s="6"/>
      <c r="AB117" s="84"/>
    </row>
    <row r="118" spans="1:28" ht="15.75" x14ac:dyDescent="0.25">
      <c r="A118" s="165"/>
      <c r="B118" s="151"/>
      <c r="C118" s="153"/>
      <c r="D118" s="153"/>
      <c r="E118" s="155"/>
      <c r="F118" s="166"/>
      <c r="G118" s="58"/>
      <c r="H118" s="166"/>
      <c r="I118" s="166"/>
      <c r="J118" s="58"/>
      <c r="K118" s="166"/>
      <c r="L118" s="153"/>
      <c r="M118" s="166"/>
      <c r="N118" s="156"/>
      <c r="O118" s="156"/>
      <c r="P118" s="158"/>
      <c r="Q118" s="158"/>
      <c r="R118" s="158" t="s">
        <v>56</v>
      </c>
      <c r="S118" s="177"/>
      <c r="T118" s="131"/>
      <c r="U118" s="128"/>
      <c r="V118" s="128"/>
      <c r="W118" s="128"/>
      <c r="X118" s="6"/>
      <c r="Y118" s="128"/>
      <c r="Z118" s="128"/>
      <c r="AA118" s="6"/>
      <c r="AB118" s="84"/>
    </row>
    <row r="119" spans="1:28" ht="15.75" x14ac:dyDescent="0.25">
      <c r="A119" s="165"/>
      <c r="B119" s="151"/>
      <c r="C119" s="153"/>
      <c r="D119" s="153"/>
      <c r="E119" s="155"/>
      <c r="F119" s="166"/>
      <c r="G119" s="58"/>
      <c r="H119" s="166"/>
      <c r="I119" s="166"/>
      <c r="J119" s="58"/>
      <c r="K119" s="166"/>
      <c r="L119" s="153"/>
      <c r="M119" s="166"/>
      <c r="N119" s="156"/>
      <c r="O119" s="156"/>
      <c r="P119" s="158"/>
      <c r="Q119" s="158"/>
      <c r="R119" s="158" t="s">
        <v>56</v>
      </c>
      <c r="S119" s="177"/>
      <c r="T119" s="131"/>
      <c r="U119" s="128"/>
      <c r="V119" s="128"/>
      <c r="W119" s="128"/>
      <c r="X119" s="6"/>
      <c r="Y119" s="128"/>
      <c r="Z119" s="128"/>
      <c r="AA119" s="6"/>
      <c r="AB119" s="84"/>
    </row>
    <row r="120" spans="1:28" ht="15.75" x14ac:dyDescent="0.25">
      <c r="A120" s="165"/>
      <c r="B120" s="151"/>
      <c r="C120" s="153"/>
      <c r="D120" s="153"/>
      <c r="E120" s="155"/>
      <c r="F120" s="166"/>
      <c r="G120" s="58"/>
      <c r="H120" s="166"/>
      <c r="I120" s="166"/>
      <c r="J120" s="58"/>
      <c r="K120" s="166"/>
      <c r="L120" s="153"/>
      <c r="M120" s="166"/>
      <c r="N120" s="156"/>
      <c r="O120" s="156"/>
      <c r="P120" s="158"/>
      <c r="Q120" s="158"/>
      <c r="R120" s="158" t="s">
        <v>56</v>
      </c>
      <c r="S120" s="177"/>
      <c r="T120" s="131"/>
      <c r="U120" s="128"/>
      <c r="V120" s="128"/>
      <c r="W120" s="128"/>
      <c r="X120" s="6"/>
      <c r="Y120" s="128"/>
      <c r="Z120" s="128"/>
      <c r="AA120" s="6"/>
      <c r="AB120" s="84"/>
    </row>
    <row r="121" spans="1:28" ht="15.75" x14ac:dyDescent="0.25">
      <c r="A121" s="165"/>
      <c r="B121" s="151"/>
      <c r="C121" s="153"/>
      <c r="D121" s="153"/>
      <c r="E121" s="155"/>
      <c r="F121" s="166"/>
      <c r="G121" s="58"/>
      <c r="H121" s="166"/>
      <c r="I121" s="166"/>
      <c r="J121" s="58"/>
      <c r="K121" s="166"/>
      <c r="L121" s="153"/>
      <c r="M121" s="166"/>
      <c r="N121" s="156"/>
      <c r="O121" s="156"/>
      <c r="P121" s="158"/>
      <c r="Q121" s="158"/>
      <c r="R121" s="158" t="s">
        <v>56</v>
      </c>
      <c r="S121" s="177"/>
      <c r="T121" s="131"/>
      <c r="U121" s="128"/>
      <c r="V121" s="128"/>
      <c r="W121" s="128"/>
      <c r="X121" s="6"/>
      <c r="Y121" s="128"/>
      <c r="Z121" s="128"/>
      <c r="AA121" s="6"/>
      <c r="AB121" s="84"/>
    </row>
    <row r="122" spans="1:28" ht="15.75" x14ac:dyDescent="0.25">
      <c r="A122" s="165"/>
      <c r="B122" s="151"/>
      <c r="C122" s="153"/>
      <c r="D122" s="153"/>
      <c r="E122" s="155"/>
      <c r="F122" s="166"/>
      <c r="G122" s="58"/>
      <c r="H122" s="166"/>
      <c r="I122" s="166"/>
      <c r="J122" s="58"/>
      <c r="K122" s="166"/>
      <c r="L122" s="153"/>
      <c r="M122" s="166"/>
      <c r="N122" s="156"/>
      <c r="O122" s="156"/>
      <c r="P122" s="158"/>
      <c r="Q122" s="158"/>
      <c r="R122" s="158" t="s">
        <v>56</v>
      </c>
      <c r="S122" s="177"/>
      <c r="T122" s="131"/>
      <c r="U122" s="128"/>
      <c r="V122" s="128"/>
      <c r="W122" s="128"/>
      <c r="X122" s="6"/>
      <c r="Y122" s="128"/>
      <c r="Z122" s="128"/>
      <c r="AA122" s="6"/>
      <c r="AB122" s="84"/>
    </row>
    <row r="123" spans="1:28" ht="15.75" x14ac:dyDescent="0.25">
      <c r="A123" s="165"/>
      <c r="B123" s="151"/>
      <c r="C123" s="153"/>
      <c r="D123" s="153"/>
      <c r="E123" s="155"/>
      <c r="F123" s="166"/>
      <c r="G123" s="58"/>
      <c r="H123" s="166"/>
      <c r="I123" s="166"/>
      <c r="J123" s="58"/>
      <c r="K123" s="166"/>
      <c r="L123" s="153"/>
      <c r="M123" s="166"/>
      <c r="N123" s="156"/>
      <c r="O123" s="156"/>
      <c r="P123" s="158"/>
      <c r="Q123" s="158"/>
      <c r="R123" s="158" t="s">
        <v>56</v>
      </c>
      <c r="S123" s="177"/>
      <c r="T123" s="131"/>
      <c r="U123" s="128"/>
      <c r="V123" s="128"/>
      <c r="W123" s="128"/>
      <c r="X123" s="6"/>
      <c r="Y123" s="128"/>
      <c r="Z123" s="128"/>
      <c r="AA123" s="6"/>
      <c r="AB123" s="84"/>
    </row>
    <row r="124" spans="1:28" ht="15.75" x14ac:dyDescent="0.25">
      <c r="A124" s="165"/>
      <c r="B124" s="151"/>
      <c r="C124" s="153"/>
      <c r="D124" s="153"/>
      <c r="E124" s="155"/>
      <c r="F124" s="166"/>
      <c r="G124" s="58"/>
      <c r="H124" s="166"/>
      <c r="I124" s="166"/>
      <c r="J124" s="58"/>
      <c r="K124" s="166"/>
      <c r="L124" s="153"/>
      <c r="M124" s="166"/>
      <c r="N124" s="156"/>
      <c r="O124" s="156"/>
      <c r="P124" s="158"/>
      <c r="Q124" s="158"/>
      <c r="R124" s="158" t="s">
        <v>56</v>
      </c>
      <c r="S124" s="177"/>
      <c r="T124" s="131"/>
      <c r="U124" s="128"/>
      <c r="V124" s="128"/>
      <c r="W124" s="128"/>
      <c r="X124" s="6"/>
      <c r="Y124" s="128"/>
      <c r="Z124" s="128"/>
      <c r="AA124" s="6"/>
      <c r="AB124" s="84"/>
    </row>
    <row r="125" spans="1:28" ht="15.75" x14ac:dyDescent="0.25">
      <c r="A125" s="165"/>
      <c r="B125" s="151"/>
      <c r="C125" s="153"/>
      <c r="D125" s="153"/>
      <c r="E125" s="155"/>
      <c r="F125" s="166"/>
      <c r="G125" s="58"/>
      <c r="H125" s="166"/>
      <c r="I125" s="166"/>
      <c r="J125" s="58"/>
      <c r="K125" s="166"/>
      <c r="L125" s="153"/>
      <c r="M125" s="166"/>
      <c r="N125" s="156"/>
      <c r="O125" s="156"/>
      <c r="P125" s="158"/>
      <c r="Q125" s="158"/>
      <c r="R125" s="158" t="s">
        <v>56</v>
      </c>
      <c r="S125" s="177"/>
      <c r="T125" s="131"/>
      <c r="U125" s="128"/>
      <c r="V125" s="128"/>
      <c r="W125" s="128"/>
      <c r="X125" s="6"/>
      <c r="Y125" s="128"/>
      <c r="Z125" s="128"/>
      <c r="AA125" s="6"/>
      <c r="AB125" s="84"/>
    </row>
    <row r="126" spans="1:28" ht="15.75" x14ac:dyDescent="0.25">
      <c r="A126" s="165"/>
      <c r="B126" s="151"/>
      <c r="C126" s="153"/>
      <c r="D126" s="153"/>
      <c r="E126" s="155"/>
      <c r="F126" s="166"/>
      <c r="G126" s="58"/>
      <c r="H126" s="166"/>
      <c r="I126" s="166"/>
      <c r="J126" s="58"/>
      <c r="K126" s="166"/>
      <c r="L126" s="153"/>
      <c r="M126" s="166"/>
      <c r="N126" s="156"/>
      <c r="O126" s="156"/>
      <c r="P126" s="158"/>
      <c r="Q126" s="158"/>
      <c r="R126" s="158" t="s">
        <v>56</v>
      </c>
      <c r="S126" s="177"/>
      <c r="T126" s="131"/>
      <c r="U126" s="128"/>
      <c r="V126" s="128"/>
      <c r="W126" s="128"/>
      <c r="X126" s="6"/>
      <c r="Y126" s="128"/>
      <c r="Z126" s="128"/>
      <c r="AA126" s="6"/>
      <c r="AB126" s="84"/>
    </row>
    <row r="127" spans="1:28" ht="15.75" x14ac:dyDescent="0.25">
      <c r="A127" s="165"/>
      <c r="B127" s="151"/>
      <c r="C127" s="153"/>
      <c r="D127" s="153"/>
      <c r="E127" s="155"/>
      <c r="F127" s="166"/>
      <c r="G127" s="58"/>
      <c r="H127" s="166"/>
      <c r="I127" s="166"/>
      <c r="J127" s="58"/>
      <c r="K127" s="166"/>
      <c r="L127" s="153"/>
      <c r="M127" s="166"/>
      <c r="N127" s="156"/>
      <c r="O127" s="156"/>
      <c r="P127" s="158"/>
      <c r="Q127" s="158"/>
      <c r="R127" s="158" t="s">
        <v>56</v>
      </c>
      <c r="S127" s="177"/>
      <c r="T127" s="131"/>
      <c r="U127" s="128"/>
      <c r="V127" s="128"/>
      <c r="W127" s="128"/>
      <c r="X127" s="6"/>
      <c r="Y127" s="128"/>
      <c r="Z127" s="128"/>
      <c r="AA127" s="6"/>
      <c r="AB127" s="84"/>
    </row>
    <row r="128" spans="1:28" ht="15.75" x14ac:dyDescent="0.25">
      <c r="A128" s="165"/>
      <c r="B128" s="151"/>
      <c r="C128" s="153"/>
      <c r="D128" s="153"/>
      <c r="E128" s="155"/>
      <c r="F128" s="166"/>
      <c r="G128" s="58"/>
      <c r="H128" s="166"/>
      <c r="I128" s="166"/>
      <c r="J128" s="58"/>
      <c r="K128" s="166"/>
      <c r="L128" s="153"/>
      <c r="M128" s="166"/>
      <c r="N128" s="156"/>
      <c r="O128" s="156"/>
      <c r="P128" s="158"/>
      <c r="Q128" s="158"/>
      <c r="R128" s="158" t="s">
        <v>56</v>
      </c>
      <c r="S128" s="177"/>
      <c r="T128" s="131"/>
      <c r="U128" s="128"/>
      <c r="V128" s="128"/>
      <c r="W128" s="128"/>
      <c r="X128" s="6"/>
      <c r="Y128" s="128"/>
      <c r="Z128" s="128"/>
      <c r="AA128" s="6"/>
      <c r="AB128" s="84"/>
    </row>
    <row r="129" spans="1:28" ht="15.75" x14ac:dyDescent="0.25">
      <c r="A129" s="165"/>
      <c r="B129" s="151"/>
      <c r="C129" s="153"/>
      <c r="D129" s="153"/>
      <c r="E129" s="155"/>
      <c r="F129" s="166"/>
      <c r="G129" s="58"/>
      <c r="H129" s="166"/>
      <c r="I129" s="166"/>
      <c r="J129" s="58"/>
      <c r="K129" s="166"/>
      <c r="L129" s="153"/>
      <c r="M129" s="166"/>
      <c r="N129" s="156"/>
      <c r="O129" s="156"/>
      <c r="P129" s="158"/>
      <c r="Q129" s="158"/>
      <c r="R129" s="158" t="s">
        <v>56</v>
      </c>
      <c r="S129" s="177"/>
      <c r="T129" s="131"/>
      <c r="U129" s="128"/>
      <c r="V129" s="128"/>
      <c r="W129" s="128"/>
      <c r="X129" s="6"/>
      <c r="Y129" s="128"/>
      <c r="Z129" s="128"/>
      <c r="AA129" s="6"/>
      <c r="AB129" s="84"/>
    </row>
    <row r="130" spans="1:28" ht="15.75" x14ac:dyDescent="0.25">
      <c r="A130" s="165"/>
      <c r="B130" s="151"/>
      <c r="C130" s="153"/>
      <c r="D130" s="153"/>
      <c r="E130" s="155"/>
      <c r="F130" s="166"/>
      <c r="G130" s="58"/>
      <c r="H130" s="166"/>
      <c r="I130" s="166"/>
      <c r="J130" s="58"/>
      <c r="K130" s="166"/>
      <c r="L130" s="153"/>
      <c r="M130" s="166"/>
      <c r="N130" s="156"/>
      <c r="O130" s="156"/>
      <c r="P130" s="158"/>
      <c r="Q130" s="158"/>
      <c r="R130" s="158" t="s">
        <v>56</v>
      </c>
      <c r="S130" s="177"/>
      <c r="T130" s="131"/>
      <c r="U130" s="128"/>
      <c r="V130" s="128"/>
      <c r="W130" s="128"/>
      <c r="X130" s="6"/>
      <c r="Y130" s="128"/>
      <c r="Z130" s="128"/>
      <c r="AA130" s="6"/>
      <c r="AB130" s="84"/>
    </row>
    <row r="131" spans="1:28" ht="15.75" x14ac:dyDescent="0.25">
      <c r="A131" s="165"/>
      <c r="B131" s="151"/>
      <c r="C131" s="153"/>
      <c r="D131" s="153"/>
      <c r="E131" s="155"/>
      <c r="F131" s="166"/>
      <c r="G131" s="58"/>
      <c r="H131" s="166"/>
      <c r="I131" s="166"/>
      <c r="J131" s="58"/>
      <c r="K131" s="166"/>
      <c r="L131" s="153"/>
      <c r="M131" s="166"/>
      <c r="N131" s="156"/>
      <c r="O131" s="156"/>
      <c r="P131" s="158"/>
      <c r="Q131" s="158"/>
      <c r="R131" s="158" t="s">
        <v>56</v>
      </c>
      <c r="S131" s="177"/>
      <c r="T131" s="131"/>
      <c r="U131" s="128"/>
      <c r="V131" s="128"/>
      <c r="W131" s="128"/>
      <c r="X131" s="6"/>
      <c r="Y131" s="128"/>
      <c r="Z131" s="128"/>
      <c r="AA131" s="6"/>
      <c r="AB131" s="84"/>
    </row>
    <row r="132" spans="1:28" ht="15.75" x14ac:dyDescent="0.25">
      <c r="A132" s="165"/>
      <c r="B132" s="151"/>
      <c r="C132" s="153"/>
      <c r="D132" s="153"/>
      <c r="E132" s="155"/>
      <c r="F132" s="166"/>
      <c r="G132" s="58"/>
      <c r="H132" s="166"/>
      <c r="I132" s="166"/>
      <c r="J132" s="58"/>
      <c r="K132" s="166"/>
      <c r="L132" s="153"/>
      <c r="M132" s="166"/>
      <c r="N132" s="156"/>
      <c r="O132" s="156"/>
      <c r="P132" s="158"/>
      <c r="Q132" s="158"/>
      <c r="R132" s="158" t="s">
        <v>56</v>
      </c>
      <c r="S132" s="177"/>
      <c r="T132" s="131"/>
      <c r="U132" s="128"/>
      <c r="V132" s="128"/>
      <c r="W132" s="128"/>
      <c r="X132" s="6"/>
      <c r="Y132" s="128"/>
      <c r="Z132" s="128"/>
      <c r="AA132" s="6"/>
      <c r="AB132" s="84"/>
    </row>
    <row r="133" spans="1:28" ht="15.75" x14ac:dyDescent="0.25">
      <c r="A133" s="165"/>
      <c r="B133" s="151"/>
      <c r="C133" s="153"/>
      <c r="D133" s="153"/>
      <c r="E133" s="155"/>
      <c r="F133" s="166"/>
      <c r="G133" s="58"/>
      <c r="H133" s="166"/>
      <c r="I133" s="166"/>
      <c r="J133" s="58"/>
      <c r="K133" s="166"/>
      <c r="L133" s="153"/>
      <c r="M133" s="166"/>
      <c r="N133" s="156"/>
      <c r="O133" s="156"/>
      <c r="P133" s="158"/>
      <c r="Q133" s="158"/>
      <c r="R133" s="158" t="s">
        <v>56</v>
      </c>
      <c r="S133" s="177"/>
      <c r="T133" s="131"/>
      <c r="U133" s="128"/>
      <c r="V133" s="128"/>
      <c r="W133" s="128"/>
      <c r="X133" s="6"/>
      <c r="Y133" s="128"/>
      <c r="Z133" s="128"/>
      <c r="AA133" s="6"/>
      <c r="AB133" s="84"/>
    </row>
    <row r="134" spans="1:28" ht="15.75" x14ac:dyDescent="0.25">
      <c r="A134" s="165"/>
      <c r="B134" s="151"/>
      <c r="C134" s="153"/>
      <c r="D134" s="153"/>
      <c r="E134" s="155"/>
      <c r="F134" s="166"/>
      <c r="G134" s="58"/>
      <c r="H134" s="166"/>
      <c r="I134" s="166"/>
      <c r="J134" s="58"/>
      <c r="K134" s="166"/>
      <c r="L134" s="153"/>
      <c r="M134" s="166"/>
      <c r="N134" s="156"/>
      <c r="O134" s="156"/>
      <c r="P134" s="158"/>
      <c r="Q134" s="158"/>
      <c r="R134" s="158" t="s">
        <v>56</v>
      </c>
      <c r="S134" s="177"/>
      <c r="T134" s="131"/>
      <c r="U134" s="128"/>
      <c r="V134" s="128"/>
      <c r="W134" s="128"/>
      <c r="X134" s="6"/>
      <c r="Y134" s="128"/>
      <c r="Z134" s="128"/>
      <c r="AA134" s="6"/>
      <c r="AB134" s="84"/>
    </row>
    <row r="135" spans="1:28" ht="15.75" x14ac:dyDescent="0.25">
      <c r="A135" s="165"/>
      <c r="B135" s="151"/>
      <c r="C135" s="153"/>
      <c r="D135" s="153"/>
      <c r="E135" s="155"/>
      <c r="F135" s="166"/>
      <c r="G135" s="58"/>
      <c r="H135" s="166"/>
      <c r="I135" s="166"/>
      <c r="J135" s="58"/>
      <c r="K135" s="166"/>
      <c r="L135" s="153"/>
      <c r="M135" s="166"/>
      <c r="N135" s="156"/>
      <c r="O135" s="156"/>
      <c r="P135" s="158"/>
      <c r="Q135" s="158"/>
      <c r="R135" s="158" t="s">
        <v>56</v>
      </c>
      <c r="S135" s="177"/>
      <c r="T135" s="131"/>
      <c r="U135" s="128"/>
      <c r="V135" s="128"/>
      <c r="W135" s="128"/>
      <c r="X135" s="6"/>
      <c r="Y135" s="128"/>
      <c r="Z135" s="128"/>
      <c r="AA135" s="6"/>
      <c r="AB135" s="84"/>
    </row>
    <row r="136" spans="1:28" ht="15.75" x14ac:dyDescent="0.25">
      <c r="A136" s="165"/>
      <c r="B136" s="151"/>
      <c r="C136" s="153"/>
      <c r="D136" s="153"/>
      <c r="E136" s="155"/>
      <c r="F136" s="166"/>
      <c r="G136" s="58"/>
      <c r="H136" s="166"/>
      <c r="I136" s="166"/>
      <c r="J136" s="58"/>
      <c r="K136" s="166"/>
      <c r="L136" s="153"/>
      <c r="M136" s="166"/>
      <c r="N136" s="156"/>
      <c r="O136" s="156"/>
      <c r="P136" s="158"/>
      <c r="Q136" s="158"/>
      <c r="R136" s="158" t="s">
        <v>56</v>
      </c>
      <c r="S136" s="177"/>
      <c r="T136" s="131"/>
      <c r="U136" s="128"/>
      <c r="V136" s="128"/>
      <c r="W136" s="128"/>
      <c r="X136" s="6"/>
      <c r="Y136" s="128"/>
      <c r="Z136" s="128"/>
      <c r="AA136" s="6"/>
      <c r="AB136" s="84"/>
    </row>
    <row r="137" spans="1:28" ht="15.75" x14ac:dyDescent="0.25">
      <c r="A137" s="165"/>
      <c r="B137" s="151"/>
      <c r="C137" s="153"/>
      <c r="D137" s="153"/>
      <c r="E137" s="155"/>
      <c r="F137" s="166"/>
      <c r="G137" s="58"/>
      <c r="H137" s="166"/>
      <c r="I137" s="166"/>
      <c r="J137" s="58"/>
      <c r="K137" s="166"/>
      <c r="L137" s="153"/>
      <c r="M137" s="166"/>
      <c r="N137" s="156"/>
      <c r="O137" s="156"/>
      <c r="P137" s="158"/>
      <c r="Q137" s="158"/>
      <c r="R137" s="158" t="s">
        <v>56</v>
      </c>
      <c r="S137" s="177"/>
      <c r="T137" s="131"/>
      <c r="U137" s="128"/>
      <c r="V137" s="128"/>
      <c r="W137" s="128"/>
      <c r="X137" s="6"/>
      <c r="Y137" s="128"/>
      <c r="Z137" s="128"/>
      <c r="AA137" s="6"/>
      <c r="AB137" s="84"/>
    </row>
    <row r="138" spans="1:28" ht="15.75" x14ac:dyDescent="0.25">
      <c r="A138" s="165"/>
      <c r="B138" s="151"/>
      <c r="C138" s="153"/>
      <c r="D138" s="153"/>
      <c r="E138" s="155"/>
      <c r="F138" s="166"/>
      <c r="G138" s="58"/>
      <c r="H138" s="166"/>
      <c r="I138" s="166"/>
      <c r="J138" s="58"/>
      <c r="K138" s="166"/>
      <c r="L138" s="153"/>
      <c r="M138" s="166"/>
      <c r="N138" s="156"/>
      <c r="O138" s="156"/>
      <c r="P138" s="158"/>
      <c r="Q138" s="158"/>
      <c r="R138" s="158" t="s">
        <v>56</v>
      </c>
      <c r="S138" s="177"/>
      <c r="T138" s="131"/>
      <c r="U138" s="128"/>
      <c r="V138" s="128"/>
      <c r="W138" s="128"/>
      <c r="X138" s="6"/>
      <c r="Y138" s="128"/>
      <c r="Z138" s="128"/>
      <c r="AA138" s="6"/>
      <c r="AB138" s="84"/>
    </row>
    <row r="139" spans="1:28" ht="15.75" x14ac:dyDescent="0.25">
      <c r="A139" s="165"/>
      <c r="B139" s="151"/>
      <c r="C139" s="153"/>
      <c r="D139" s="153"/>
      <c r="E139" s="155"/>
      <c r="F139" s="166"/>
      <c r="G139" s="58"/>
      <c r="H139" s="166"/>
      <c r="I139" s="166"/>
      <c r="J139" s="58"/>
      <c r="K139" s="166"/>
      <c r="L139" s="153"/>
      <c r="M139" s="166"/>
      <c r="N139" s="156"/>
      <c r="O139" s="156"/>
      <c r="P139" s="158"/>
      <c r="Q139" s="158"/>
      <c r="R139" s="158" t="s">
        <v>56</v>
      </c>
      <c r="S139" s="177"/>
      <c r="T139" s="131"/>
      <c r="U139" s="128"/>
      <c r="V139" s="128"/>
      <c r="W139" s="128"/>
      <c r="X139" s="6"/>
      <c r="Y139" s="128"/>
      <c r="Z139" s="128"/>
      <c r="AA139" s="6"/>
      <c r="AB139" s="84"/>
    </row>
    <row r="140" spans="1:28" ht="15.75" x14ac:dyDescent="0.25">
      <c r="A140" s="165"/>
      <c r="B140" s="151"/>
      <c r="C140" s="153"/>
      <c r="D140" s="153"/>
      <c r="E140" s="155"/>
      <c r="F140" s="166"/>
      <c r="G140" s="58"/>
      <c r="H140" s="166"/>
      <c r="I140" s="166"/>
      <c r="J140" s="58"/>
      <c r="K140" s="166"/>
      <c r="L140" s="153"/>
      <c r="M140" s="166"/>
      <c r="N140" s="156"/>
      <c r="O140" s="156"/>
      <c r="P140" s="158"/>
      <c r="Q140" s="158"/>
      <c r="R140" s="158" t="s">
        <v>56</v>
      </c>
      <c r="S140" s="177"/>
      <c r="T140" s="131"/>
      <c r="U140" s="128"/>
      <c r="V140" s="128"/>
      <c r="W140" s="128"/>
      <c r="X140" s="6"/>
      <c r="Y140" s="128"/>
      <c r="Z140" s="128"/>
      <c r="AA140" s="6"/>
      <c r="AB140" s="84"/>
    </row>
    <row r="141" spans="1:28" ht="15.75" x14ac:dyDescent="0.25">
      <c r="A141" s="165"/>
      <c r="B141" s="151"/>
      <c r="C141" s="153"/>
      <c r="D141" s="153"/>
      <c r="E141" s="155"/>
      <c r="F141" s="166"/>
      <c r="G141" s="58"/>
      <c r="H141" s="166"/>
      <c r="I141" s="166"/>
      <c r="J141" s="58"/>
      <c r="K141" s="166"/>
      <c r="L141" s="153"/>
      <c r="M141" s="166"/>
      <c r="N141" s="156"/>
      <c r="O141" s="156"/>
      <c r="P141" s="158"/>
      <c r="Q141" s="158"/>
      <c r="R141" s="158" t="s">
        <v>56</v>
      </c>
      <c r="S141" s="177"/>
      <c r="T141" s="131"/>
      <c r="U141" s="128"/>
      <c r="V141" s="128"/>
      <c r="W141" s="128"/>
      <c r="X141" s="6"/>
      <c r="Y141" s="128"/>
      <c r="Z141" s="128"/>
      <c r="AA141" s="6"/>
      <c r="AB141" s="84"/>
    </row>
    <row r="142" spans="1:28" ht="15.75" x14ac:dyDescent="0.25">
      <c r="A142" s="165"/>
      <c r="B142" s="151"/>
      <c r="C142" s="153"/>
      <c r="D142" s="153"/>
      <c r="E142" s="155"/>
      <c r="F142" s="166"/>
      <c r="G142" s="58"/>
      <c r="H142" s="166"/>
      <c r="I142" s="166"/>
      <c r="J142" s="58"/>
      <c r="K142" s="166"/>
      <c r="L142" s="153"/>
      <c r="M142" s="166"/>
      <c r="N142" s="156"/>
      <c r="O142" s="156"/>
      <c r="P142" s="158"/>
      <c r="Q142" s="158"/>
      <c r="R142" s="158" t="s">
        <v>56</v>
      </c>
      <c r="S142" s="177"/>
      <c r="T142" s="131"/>
      <c r="U142" s="128"/>
      <c r="V142" s="128"/>
      <c r="W142" s="128"/>
      <c r="X142" s="6"/>
      <c r="Y142" s="128"/>
      <c r="Z142" s="128"/>
      <c r="AA142" s="6"/>
      <c r="AB142" s="84"/>
    </row>
    <row r="143" spans="1:28" ht="15.75" x14ac:dyDescent="0.25">
      <c r="A143" s="165"/>
      <c r="B143" s="151"/>
      <c r="C143" s="153"/>
      <c r="D143" s="153"/>
      <c r="E143" s="155"/>
      <c r="F143" s="166"/>
      <c r="G143" s="58"/>
      <c r="H143" s="166"/>
      <c r="I143" s="166"/>
      <c r="J143" s="58"/>
      <c r="K143" s="166"/>
      <c r="L143" s="153"/>
      <c r="M143" s="166"/>
      <c r="N143" s="156"/>
      <c r="O143" s="156"/>
      <c r="P143" s="158"/>
      <c r="Q143" s="158"/>
      <c r="R143" s="158" t="s">
        <v>56</v>
      </c>
      <c r="S143" s="177"/>
      <c r="T143" s="131"/>
      <c r="U143" s="128"/>
      <c r="V143" s="128"/>
      <c r="W143" s="128"/>
      <c r="X143" s="6"/>
      <c r="Y143" s="128"/>
      <c r="Z143" s="128"/>
      <c r="AA143" s="6"/>
      <c r="AB143" s="84"/>
    </row>
    <row r="144" spans="1:28" ht="15.75" x14ac:dyDescent="0.25">
      <c r="A144" s="165"/>
      <c r="B144" s="151"/>
      <c r="C144" s="153"/>
      <c r="D144" s="153"/>
      <c r="E144" s="155"/>
      <c r="F144" s="166"/>
      <c r="G144" s="58"/>
      <c r="H144" s="166"/>
      <c r="I144" s="166"/>
      <c r="J144" s="58"/>
      <c r="K144" s="166"/>
      <c r="L144" s="153"/>
      <c r="M144" s="166"/>
      <c r="N144" s="156"/>
      <c r="O144" s="156"/>
      <c r="P144" s="158"/>
      <c r="Q144" s="158"/>
      <c r="R144" s="158" t="s">
        <v>56</v>
      </c>
      <c r="S144" s="177"/>
      <c r="T144" s="131"/>
      <c r="U144" s="128"/>
      <c r="V144" s="128"/>
      <c r="W144" s="128"/>
      <c r="X144" s="6"/>
      <c r="Y144" s="128"/>
      <c r="Z144" s="128"/>
      <c r="AA144" s="6"/>
      <c r="AB144" s="84"/>
    </row>
    <row r="145" spans="1:28" ht="15.75" x14ac:dyDescent="0.25">
      <c r="A145" s="165"/>
      <c r="B145" s="151"/>
      <c r="C145" s="153"/>
      <c r="D145" s="153"/>
      <c r="E145" s="155"/>
      <c r="F145" s="166"/>
      <c r="G145" s="58"/>
      <c r="H145" s="166"/>
      <c r="I145" s="166"/>
      <c r="J145" s="58"/>
      <c r="K145" s="166"/>
      <c r="L145" s="153"/>
      <c r="M145" s="166"/>
      <c r="N145" s="156"/>
      <c r="O145" s="156"/>
      <c r="P145" s="158"/>
      <c r="Q145" s="158"/>
      <c r="R145" s="158" t="s">
        <v>56</v>
      </c>
      <c r="S145" s="177"/>
      <c r="T145" s="131"/>
      <c r="U145" s="128"/>
      <c r="V145" s="128"/>
      <c r="W145" s="128"/>
      <c r="X145" s="6"/>
      <c r="Y145" s="128"/>
      <c r="Z145" s="128"/>
      <c r="AA145" s="6"/>
      <c r="AB145" s="84"/>
    </row>
    <row r="146" spans="1:28" ht="15.75" x14ac:dyDescent="0.25">
      <c r="A146" s="165"/>
      <c r="B146" s="151"/>
      <c r="C146" s="153"/>
      <c r="D146" s="153"/>
      <c r="E146" s="155"/>
      <c r="F146" s="166"/>
      <c r="G146" s="58"/>
      <c r="H146" s="166"/>
      <c r="I146" s="166"/>
      <c r="J146" s="58"/>
      <c r="K146" s="166"/>
      <c r="L146" s="153"/>
      <c r="M146" s="166"/>
      <c r="N146" s="156"/>
      <c r="O146" s="156"/>
      <c r="P146" s="158"/>
      <c r="Q146" s="158"/>
      <c r="R146" s="158" t="s">
        <v>56</v>
      </c>
      <c r="S146" s="177"/>
      <c r="T146" s="131"/>
      <c r="U146" s="128"/>
      <c r="V146" s="128"/>
      <c r="W146" s="128"/>
      <c r="X146" s="6"/>
      <c r="Y146" s="128"/>
      <c r="Z146" s="128"/>
      <c r="AA146" s="6"/>
      <c r="AB146" s="84"/>
    </row>
    <row r="147" spans="1:28" ht="15.75" x14ac:dyDescent="0.25">
      <c r="A147" s="165"/>
      <c r="B147" s="151"/>
      <c r="C147" s="153"/>
      <c r="D147" s="153"/>
      <c r="E147" s="155"/>
      <c r="F147" s="166"/>
      <c r="G147" s="58"/>
      <c r="H147" s="166"/>
      <c r="I147" s="166"/>
      <c r="J147" s="58"/>
      <c r="K147" s="166"/>
      <c r="L147" s="153"/>
      <c r="M147" s="166"/>
      <c r="N147" s="156"/>
      <c r="O147" s="156"/>
      <c r="P147" s="158"/>
      <c r="Q147" s="158"/>
      <c r="R147" s="158" t="s">
        <v>56</v>
      </c>
      <c r="S147" s="177"/>
      <c r="T147" s="131"/>
      <c r="U147" s="128"/>
      <c r="V147" s="128"/>
      <c r="W147" s="128"/>
      <c r="X147" s="6"/>
      <c r="Y147" s="128"/>
      <c r="Z147" s="128"/>
      <c r="AA147" s="6"/>
      <c r="AB147" s="84"/>
    </row>
    <row r="148" spans="1:28" ht="15.75" x14ac:dyDescent="0.25">
      <c r="A148" s="165"/>
      <c r="B148" s="151"/>
      <c r="C148" s="153"/>
      <c r="D148" s="153"/>
      <c r="E148" s="155"/>
      <c r="F148" s="166"/>
      <c r="G148" s="58"/>
      <c r="H148" s="166"/>
      <c r="I148" s="166"/>
      <c r="J148" s="58"/>
      <c r="K148" s="166"/>
      <c r="L148" s="153"/>
      <c r="M148" s="166"/>
      <c r="N148" s="156"/>
      <c r="O148" s="156"/>
      <c r="P148" s="158"/>
      <c r="Q148" s="158"/>
      <c r="R148" s="158" t="s">
        <v>56</v>
      </c>
      <c r="S148" s="177"/>
      <c r="T148" s="131"/>
      <c r="U148" s="128"/>
      <c r="V148" s="128"/>
      <c r="W148" s="128"/>
      <c r="X148" s="6"/>
      <c r="Y148" s="128"/>
      <c r="Z148" s="128"/>
      <c r="AA148" s="6"/>
      <c r="AB148" s="84"/>
    </row>
    <row r="149" spans="1:28" ht="15.75" x14ac:dyDescent="0.25">
      <c r="A149" s="165"/>
      <c r="B149" s="151"/>
      <c r="C149" s="153"/>
      <c r="D149" s="153"/>
      <c r="E149" s="155"/>
      <c r="F149" s="166"/>
      <c r="G149" s="58"/>
      <c r="H149" s="166"/>
      <c r="I149" s="166"/>
      <c r="J149" s="58"/>
      <c r="K149" s="166"/>
      <c r="L149" s="153"/>
      <c r="M149" s="166"/>
      <c r="N149" s="156"/>
      <c r="O149" s="156"/>
      <c r="P149" s="158"/>
      <c r="Q149" s="158"/>
      <c r="R149" s="158" t="s">
        <v>56</v>
      </c>
      <c r="S149" s="177"/>
      <c r="T149" s="131"/>
      <c r="U149" s="128"/>
      <c r="V149" s="128"/>
      <c r="W149" s="128"/>
      <c r="X149" s="6"/>
      <c r="Y149" s="128"/>
      <c r="Z149" s="128"/>
      <c r="AA149" s="6"/>
      <c r="AB149" s="84"/>
    </row>
    <row r="150" spans="1:28" ht="15.75" x14ac:dyDescent="0.25">
      <c r="A150" s="165"/>
      <c r="B150" s="151"/>
      <c r="C150" s="153"/>
      <c r="D150" s="153"/>
      <c r="E150" s="155"/>
      <c r="F150" s="166"/>
      <c r="G150" s="58"/>
      <c r="H150" s="166"/>
      <c r="I150" s="166"/>
      <c r="J150" s="58"/>
      <c r="K150" s="166"/>
      <c r="L150" s="153"/>
      <c r="M150" s="166"/>
      <c r="N150" s="156"/>
      <c r="O150" s="156"/>
      <c r="P150" s="158"/>
      <c r="Q150" s="158"/>
      <c r="R150" s="158" t="s">
        <v>56</v>
      </c>
      <c r="S150" s="177"/>
      <c r="T150" s="131"/>
      <c r="U150" s="128"/>
      <c r="V150" s="128"/>
      <c r="W150" s="128"/>
      <c r="X150" s="6"/>
      <c r="Y150" s="128"/>
      <c r="Z150" s="128"/>
      <c r="AA150" s="6"/>
      <c r="AB150" s="84"/>
    </row>
    <row r="151" spans="1:28" ht="15.75" x14ac:dyDescent="0.25">
      <c r="A151" s="165"/>
      <c r="B151" s="151"/>
      <c r="C151" s="153"/>
      <c r="D151" s="153"/>
      <c r="E151" s="155"/>
      <c r="F151" s="166"/>
      <c r="G151" s="58"/>
      <c r="H151" s="166"/>
      <c r="I151" s="166"/>
      <c r="J151" s="58"/>
      <c r="K151" s="166"/>
      <c r="L151" s="153"/>
      <c r="M151" s="166"/>
      <c r="N151" s="156"/>
      <c r="O151" s="156"/>
      <c r="P151" s="158"/>
      <c r="Q151" s="158"/>
      <c r="R151" s="158" t="s">
        <v>56</v>
      </c>
      <c r="S151" s="177"/>
      <c r="T151" s="131"/>
      <c r="U151" s="128"/>
      <c r="V151" s="128"/>
      <c r="W151" s="128"/>
      <c r="X151" s="6"/>
      <c r="Y151" s="128"/>
      <c r="Z151" s="128"/>
      <c r="AA151" s="6"/>
      <c r="AB151" s="84"/>
    </row>
    <row r="152" spans="1:28" ht="15.75" x14ac:dyDescent="0.25">
      <c r="A152" s="165"/>
      <c r="B152" s="151"/>
      <c r="C152" s="153"/>
      <c r="D152" s="153"/>
      <c r="E152" s="155"/>
      <c r="F152" s="166"/>
      <c r="G152" s="58"/>
      <c r="H152" s="166"/>
      <c r="I152" s="166"/>
      <c r="J152" s="58"/>
      <c r="K152" s="166"/>
      <c r="L152" s="153"/>
      <c r="M152" s="166"/>
      <c r="N152" s="156"/>
      <c r="O152" s="156"/>
      <c r="P152" s="158"/>
      <c r="Q152" s="158"/>
      <c r="R152" s="158" t="s">
        <v>56</v>
      </c>
      <c r="S152" s="177"/>
      <c r="T152" s="131"/>
      <c r="U152" s="128"/>
      <c r="V152" s="128"/>
      <c r="W152" s="128"/>
      <c r="X152" s="6"/>
      <c r="Y152" s="128"/>
      <c r="Z152" s="128"/>
      <c r="AA152" s="6"/>
      <c r="AB152" s="84"/>
    </row>
    <row r="153" spans="1:28" ht="15.75" x14ac:dyDescent="0.25">
      <c r="A153" s="165"/>
      <c r="B153" s="151"/>
      <c r="C153" s="153"/>
      <c r="D153" s="153"/>
      <c r="E153" s="155"/>
      <c r="F153" s="166"/>
      <c r="G153" s="58"/>
      <c r="H153" s="166"/>
      <c r="I153" s="166"/>
      <c r="J153" s="58"/>
      <c r="K153" s="166"/>
      <c r="L153" s="153"/>
      <c r="M153" s="166"/>
      <c r="N153" s="156"/>
      <c r="O153" s="156"/>
      <c r="P153" s="158"/>
      <c r="Q153" s="158"/>
      <c r="R153" s="158" t="s">
        <v>56</v>
      </c>
      <c r="S153" s="177"/>
      <c r="T153" s="131"/>
      <c r="U153" s="128"/>
      <c r="V153" s="128"/>
      <c r="W153" s="128"/>
      <c r="X153" s="6"/>
      <c r="Y153" s="128"/>
      <c r="Z153" s="128"/>
      <c r="AA153" s="6"/>
      <c r="AB153" s="84"/>
    </row>
    <row r="154" spans="1:28" ht="15.75" x14ac:dyDescent="0.25">
      <c r="A154" s="165"/>
      <c r="B154" s="151"/>
      <c r="C154" s="153"/>
      <c r="D154" s="153"/>
      <c r="E154" s="155"/>
      <c r="F154" s="166"/>
      <c r="G154" s="58"/>
      <c r="H154" s="166"/>
      <c r="I154" s="166"/>
      <c r="J154" s="58"/>
      <c r="K154" s="166"/>
      <c r="L154" s="153"/>
      <c r="M154" s="166"/>
      <c r="N154" s="156"/>
      <c r="O154" s="156"/>
      <c r="P154" s="158"/>
      <c r="Q154" s="158"/>
      <c r="R154" s="158" t="s">
        <v>56</v>
      </c>
      <c r="S154" s="177"/>
      <c r="T154" s="131"/>
      <c r="U154" s="128"/>
      <c r="V154" s="128"/>
      <c r="W154" s="128"/>
      <c r="X154" s="6"/>
      <c r="Y154" s="128"/>
      <c r="Z154" s="128"/>
      <c r="AA154" s="6"/>
      <c r="AB154" s="84"/>
    </row>
    <row r="155" spans="1:28" ht="15.75" x14ac:dyDescent="0.25">
      <c r="A155" s="165"/>
      <c r="B155" s="151"/>
      <c r="C155" s="153"/>
      <c r="D155" s="153"/>
      <c r="E155" s="155"/>
      <c r="F155" s="166"/>
      <c r="G155" s="58"/>
      <c r="H155" s="166"/>
      <c r="I155" s="166"/>
      <c r="J155" s="58"/>
      <c r="K155" s="166"/>
      <c r="L155" s="153"/>
      <c r="M155" s="166"/>
      <c r="N155" s="156"/>
      <c r="O155" s="156"/>
      <c r="P155" s="158"/>
      <c r="Q155" s="158"/>
      <c r="R155" s="158" t="s">
        <v>56</v>
      </c>
      <c r="S155" s="177"/>
      <c r="T155" s="131"/>
      <c r="U155" s="128"/>
      <c r="V155" s="128"/>
      <c r="W155" s="128"/>
      <c r="X155" s="6"/>
      <c r="Y155" s="128"/>
      <c r="Z155" s="128"/>
      <c r="AA155" s="6"/>
      <c r="AB155" s="84"/>
    </row>
    <row r="156" spans="1:28" ht="15.75" x14ac:dyDescent="0.25">
      <c r="A156" s="165"/>
      <c r="B156" s="151"/>
      <c r="C156" s="153"/>
      <c r="D156" s="153"/>
      <c r="E156" s="155"/>
      <c r="F156" s="166"/>
      <c r="G156" s="58"/>
      <c r="H156" s="166"/>
      <c r="I156" s="166"/>
      <c r="J156" s="58"/>
      <c r="K156" s="166"/>
      <c r="L156" s="153"/>
      <c r="M156" s="166"/>
      <c r="N156" s="156"/>
      <c r="O156" s="156"/>
      <c r="P156" s="158"/>
      <c r="Q156" s="158"/>
      <c r="R156" s="158" t="s">
        <v>56</v>
      </c>
      <c r="S156" s="177"/>
      <c r="T156" s="131"/>
      <c r="U156" s="128"/>
      <c r="V156" s="128"/>
      <c r="W156" s="128"/>
      <c r="X156" s="6"/>
      <c r="Y156" s="128"/>
      <c r="Z156" s="128"/>
      <c r="AA156" s="6"/>
      <c r="AB156" s="84"/>
    </row>
    <row r="157" spans="1:28" ht="15.75" x14ac:dyDescent="0.25">
      <c r="A157" s="165"/>
      <c r="B157" s="151"/>
      <c r="C157" s="153"/>
      <c r="D157" s="153"/>
      <c r="E157" s="155"/>
      <c r="F157" s="166"/>
      <c r="G157" s="58"/>
      <c r="H157" s="166"/>
      <c r="I157" s="166"/>
      <c r="J157" s="58"/>
      <c r="K157" s="166"/>
      <c r="L157" s="153"/>
      <c r="M157" s="166"/>
      <c r="N157" s="156"/>
      <c r="O157" s="156"/>
      <c r="P157" s="158"/>
      <c r="Q157" s="158"/>
      <c r="R157" s="158" t="s">
        <v>56</v>
      </c>
      <c r="S157" s="177"/>
      <c r="T157" s="131"/>
      <c r="U157" s="128"/>
      <c r="V157" s="128"/>
      <c r="W157" s="128"/>
      <c r="X157" s="6"/>
      <c r="Y157" s="128"/>
      <c r="Z157" s="128"/>
      <c r="AA157" s="6"/>
      <c r="AB157" s="84"/>
    </row>
    <row r="158" spans="1:28" ht="15.75" x14ac:dyDescent="0.25">
      <c r="A158" s="165"/>
      <c r="B158" s="151"/>
      <c r="C158" s="153"/>
      <c r="D158" s="153"/>
      <c r="E158" s="155"/>
      <c r="F158" s="166"/>
      <c r="G158" s="58"/>
      <c r="H158" s="166"/>
      <c r="I158" s="166"/>
      <c r="J158" s="58"/>
      <c r="K158" s="166"/>
      <c r="L158" s="153"/>
      <c r="M158" s="166"/>
      <c r="N158" s="156"/>
      <c r="O158" s="156"/>
      <c r="P158" s="158"/>
      <c r="Q158" s="158"/>
      <c r="R158" s="158" t="s">
        <v>56</v>
      </c>
      <c r="S158" s="177"/>
      <c r="T158" s="131"/>
      <c r="U158" s="128"/>
      <c r="V158" s="128"/>
      <c r="W158" s="128"/>
      <c r="X158" s="6"/>
      <c r="Y158" s="128"/>
      <c r="Z158" s="128"/>
      <c r="AA158" s="6"/>
      <c r="AB158" s="84"/>
    </row>
    <row r="159" spans="1:28" ht="15.75" x14ac:dyDescent="0.25">
      <c r="A159" s="165"/>
      <c r="B159" s="151"/>
      <c r="C159" s="153"/>
      <c r="D159" s="153"/>
      <c r="E159" s="155"/>
      <c r="F159" s="166"/>
      <c r="G159" s="58"/>
      <c r="H159" s="166"/>
      <c r="I159" s="166"/>
      <c r="J159" s="58"/>
      <c r="K159" s="166"/>
      <c r="L159" s="153"/>
      <c r="M159" s="166"/>
      <c r="N159" s="156"/>
      <c r="O159" s="156"/>
      <c r="P159" s="158"/>
      <c r="Q159" s="158"/>
      <c r="R159" s="158" t="s">
        <v>56</v>
      </c>
      <c r="S159" s="177"/>
      <c r="T159" s="131"/>
      <c r="U159" s="128"/>
      <c r="V159" s="128"/>
      <c r="W159" s="128"/>
      <c r="X159" s="6"/>
      <c r="Y159" s="128"/>
      <c r="Z159" s="128"/>
      <c r="AA159" s="6"/>
      <c r="AB159" s="84"/>
    </row>
    <row r="160" spans="1:28" ht="15.75" x14ac:dyDescent="0.25">
      <c r="A160" s="165"/>
      <c r="B160" s="151"/>
      <c r="C160" s="153"/>
      <c r="D160" s="153"/>
      <c r="E160" s="155"/>
      <c r="F160" s="166"/>
      <c r="G160" s="58"/>
      <c r="H160" s="166"/>
      <c r="I160" s="166"/>
      <c r="J160" s="58"/>
      <c r="K160" s="166"/>
      <c r="L160" s="153"/>
      <c r="M160" s="166"/>
      <c r="N160" s="156"/>
      <c r="O160" s="156"/>
      <c r="P160" s="158"/>
      <c r="Q160" s="158"/>
      <c r="R160" s="158" t="s">
        <v>56</v>
      </c>
      <c r="S160" s="177"/>
      <c r="T160" s="131"/>
      <c r="U160" s="128"/>
      <c r="V160" s="128"/>
      <c r="W160" s="128"/>
      <c r="X160" s="6"/>
      <c r="Y160" s="128"/>
      <c r="Z160" s="128"/>
      <c r="AA160" s="6"/>
      <c r="AB160" s="84"/>
    </row>
    <row r="161" spans="1:28" ht="15.75" x14ac:dyDescent="0.25">
      <c r="A161" s="165"/>
      <c r="B161" s="151"/>
      <c r="C161" s="153"/>
      <c r="D161" s="153"/>
      <c r="E161" s="155"/>
      <c r="F161" s="166"/>
      <c r="G161" s="58"/>
      <c r="H161" s="166"/>
      <c r="I161" s="166"/>
      <c r="J161" s="58"/>
      <c r="K161" s="166"/>
      <c r="L161" s="153"/>
      <c r="M161" s="166"/>
      <c r="N161" s="156"/>
      <c r="O161" s="156"/>
      <c r="P161" s="158"/>
      <c r="Q161" s="158"/>
      <c r="R161" s="158" t="s">
        <v>56</v>
      </c>
      <c r="S161" s="177"/>
      <c r="T161" s="131"/>
      <c r="U161" s="128"/>
      <c r="V161" s="128"/>
      <c r="W161" s="128"/>
      <c r="X161" s="6"/>
      <c r="Y161" s="128"/>
      <c r="Z161" s="128"/>
      <c r="AA161" s="6"/>
      <c r="AB161" s="84"/>
    </row>
    <row r="162" spans="1:28" ht="15.75" x14ac:dyDescent="0.25">
      <c r="A162" s="165"/>
      <c r="B162" s="151"/>
      <c r="C162" s="153"/>
      <c r="D162" s="153"/>
      <c r="E162" s="155"/>
      <c r="F162" s="166"/>
      <c r="G162" s="58"/>
      <c r="H162" s="166"/>
      <c r="I162" s="166"/>
      <c r="J162" s="58"/>
      <c r="K162" s="166"/>
      <c r="L162" s="153"/>
      <c r="M162" s="166"/>
      <c r="N162" s="156"/>
      <c r="O162" s="156"/>
      <c r="P162" s="158"/>
      <c r="Q162" s="158"/>
      <c r="R162" s="158" t="s">
        <v>56</v>
      </c>
      <c r="S162" s="177"/>
      <c r="T162" s="131"/>
      <c r="U162" s="128"/>
      <c r="V162" s="128"/>
      <c r="W162" s="128"/>
      <c r="X162" s="6"/>
      <c r="Y162" s="128"/>
      <c r="Z162" s="128"/>
      <c r="AA162" s="6"/>
      <c r="AB162" s="84"/>
    </row>
    <row r="163" spans="1:28" ht="15.75" x14ac:dyDescent="0.25">
      <c r="A163" s="165"/>
      <c r="B163" s="151"/>
      <c r="C163" s="153"/>
      <c r="D163" s="153"/>
      <c r="E163" s="155"/>
      <c r="F163" s="166"/>
      <c r="G163" s="58"/>
      <c r="H163" s="166"/>
      <c r="I163" s="166"/>
      <c r="J163" s="58"/>
      <c r="K163" s="166"/>
      <c r="L163" s="153"/>
      <c r="M163" s="166"/>
      <c r="N163" s="156"/>
      <c r="O163" s="156"/>
      <c r="P163" s="158"/>
      <c r="Q163" s="158"/>
      <c r="R163" s="158" t="s">
        <v>56</v>
      </c>
      <c r="S163" s="177"/>
      <c r="T163" s="131"/>
      <c r="U163" s="128"/>
      <c r="V163" s="128"/>
      <c r="W163" s="128"/>
      <c r="X163" s="6"/>
      <c r="Y163" s="128"/>
      <c r="Z163" s="128"/>
      <c r="AA163" s="6"/>
      <c r="AB163" s="84"/>
    </row>
    <row r="164" spans="1:28" ht="15.75" x14ac:dyDescent="0.25">
      <c r="A164" s="165"/>
      <c r="B164" s="151"/>
      <c r="C164" s="153"/>
      <c r="D164" s="153"/>
      <c r="E164" s="155"/>
      <c r="F164" s="166"/>
      <c r="G164" s="58"/>
      <c r="H164" s="166"/>
      <c r="I164" s="166"/>
      <c r="J164" s="58"/>
      <c r="K164" s="166"/>
      <c r="L164" s="153"/>
      <c r="M164" s="166"/>
      <c r="N164" s="156"/>
      <c r="O164" s="156"/>
      <c r="P164" s="158"/>
      <c r="Q164" s="158"/>
      <c r="R164" s="158" t="s">
        <v>56</v>
      </c>
      <c r="S164" s="177"/>
      <c r="T164" s="131"/>
      <c r="U164" s="128"/>
      <c r="V164" s="128"/>
      <c r="W164" s="128"/>
      <c r="X164" s="6"/>
      <c r="Y164" s="128"/>
      <c r="Z164" s="128"/>
      <c r="AA164" s="6"/>
      <c r="AB164" s="84"/>
    </row>
    <row r="165" spans="1:28" ht="15.75" x14ac:dyDescent="0.25">
      <c r="A165" s="165"/>
      <c r="B165" s="151"/>
      <c r="C165" s="153"/>
      <c r="D165" s="153"/>
      <c r="E165" s="155"/>
      <c r="F165" s="166"/>
      <c r="G165" s="58"/>
      <c r="H165" s="166"/>
      <c r="I165" s="166"/>
      <c r="J165" s="58"/>
      <c r="K165" s="166"/>
      <c r="L165" s="153"/>
      <c r="M165" s="166"/>
      <c r="N165" s="156"/>
      <c r="O165" s="156"/>
      <c r="P165" s="158"/>
      <c r="Q165" s="158"/>
      <c r="R165" s="158" t="s">
        <v>56</v>
      </c>
      <c r="S165" s="177"/>
      <c r="T165" s="131"/>
      <c r="U165" s="128"/>
      <c r="V165" s="128"/>
      <c r="W165" s="128"/>
      <c r="X165" s="6"/>
      <c r="Y165" s="128"/>
      <c r="Z165" s="128"/>
      <c r="AA165" s="6"/>
      <c r="AB165" s="84"/>
    </row>
    <row r="166" spans="1:28" ht="15.75" x14ac:dyDescent="0.25">
      <c r="A166" s="165"/>
      <c r="B166" s="151"/>
      <c r="C166" s="153"/>
      <c r="D166" s="153"/>
      <c r="E166" s="155"/>
      <c r="F166" s="166"/>
      <c r="G166" s="58"/>
      <c r="H166" s="166"/>
      <c r="I166" s="166"/>
      <c r="J166" s="58"/>
      <c r="K166" s="166"/>
      <c r="L166" s="153"/>
      <c r="M166" s="166"/>
      <c r="N166" s="156"/>
      <c r="O166" s="156"/>
      <c r="P166" s="158"/>
      <c r="Q166" s="158"/>
      <c r="R166" s="158" t="s">
        <v>56</v>
      </c>
      <c r="S166" s="177"/>
      <c r="T166" s="131"/>
      <c r="U166" s="128"/>
      <c r="V166" s="128"/>
      <c r="W166" s="128"/>
      <c r="X166" s="6"/>
      <c r="Y166" s="128"/>
      <c r="Z166" s="128"/>
      <c r="AA166" s="6"/>
      <c r="AB166" s="84"/>
    </row>
    <row r="167" spans="1:28" ht="15.75" x14ac:dyDescent="0.25">
      <c r="A167" s="165"/>
      <c r="B167" s="151"/>
      <c r="C167" s="153"/>
      <c r="D167" s="153"/>
      <c r="E167" s="155"/>
      <c r="F167" s="166"/>
      <c r="G167" s="58"/>
      <c r="H167" s="166"/>
      <c r="I167" s="166"/>
      <c r="J167" s="58"/>
      <c r="K167" s="166"/>
      <c r="L167" s="153"/>
      <c r="M167" s="166"/>
      <c r="N167" s="156"/>
      <c r="O167" s="156"/>
      <c r="P167" s="158"/>
      <c r="Q167" s="158"/>
      <c r="R167" s="158" t="s">
        <v>56</v>
      </c>
      <c r="S167" s="177"/>
      <c r="T167" s="131"/>
      <c r="U167" s="128"/>
      <c r="V167" s="128"/>
      <c r="W167" s="128"/>
      <c r="X167" s="6"/>
      <c r="Y167" s="128"/>
      <c r="Z167" s="128"/>
      <c r="AA167" s="6"/>
      <c r="AB167" s="84"/>
    </row>
    <row r="168" spans="1:28" ht="15.75" x14ac:dyDescent="0.25">
      <c r="A168" s="165"/>
      <c r="B168" s="151"/>
      <c r="C168" s="153"/>
      <c r="D168" s="153"/>
      <c r="E168" s="155"/>
      <c r="F168" s="166"/>
      <c r="G168" s="58"/>
      <c r="H168" s="166"/>
      <c r="I168" s="166"/>
      <c r="J168" s="58"/>
      <c r="K168" s="166"/>
      <c r="L168" s="153"/>
      <c r="M168" s="166"/>
      <c r="N168" s="156"/>
      <c r="O168" s="156"/>
      <c r="P168" s="158"/>
      <c r="Q168" s="158"/>
      <c r="R168" s="158" t="s">
        <v>56</v>
      </c>
      <c r="S168" s="177"/>
      <c r="T168" s="131"/>
      <c r="U168" s="128"/>
      <c r="V168" s="128"/>
      <c r="W168" s="128"/>
      <c r="X168" s="6"/>
      <c r="Y168" s="128"/>
      <c r="Z168" s="128"/>
      <c r="AA168" s="6"/>
      <c r="AB168" s="84"/>
    </row>
    <row r="169" spans="1:28" ht="15.75" x14ac:dyDescent="0.25">
      <c r="A169" s="165"/>
      <c r="B169" s="151"/>
      <c r="C169" s="153"/>
      <c r="D169" s="153"/>
      <c r="E169" s="155"/>
      <c r="F169" s="166"/>
      <c r="G169" s="58"/>
      <c r="H169" s="166"/>
      <c r="I169" s="166"/>
      <c r="J169" s="58"/>
      <c r="K169" s="166"/>
      <c r="L169" s="153"/>
      <c r="M169" s="166"/>
      <c r="N169" s="156"/>
      <c r="O169" s="156"/>
      <c r="P169" s="158"/>
      <c r="Q169" s="158"/>
      <c r="R169" s="158" t="s">
        <v>56</v>
      </c>
      <c r="S169" s="177"/>
      <c r="T169" s="131"/>
      <c r="U169" s="128"/>
      <c r="V169" s="128"/>
      <c r="W169" s="128"/>
      <c r="X169" s="6"/>
      <c r="Y169" s="128"/>
      <c r="Z169" s="128"/>
      <c r="AA169" s="6"/>
      <c r="AB169" s="84"/>
    </row>
    <row r="170" spans="1:28" ht="15.75" x14ac:dyDescent="0.25">
      <c r="A170" s="165"/>
      <c r="B170" s="151"/>
      <c r="C170" s="153"/>
      <c r="D170" s="153"/>
      <c r="E170" s="155"/>
      <c r="F170" s="166"/>
      <c r="G170" s="58"/>
      <c r="H170" s="166"/>
      <c r="I170" s="166"/>
      <c r="J170" s="58"/>
      <c r="K170" s="166"/>
      <c r="L170" s="153"/>
      <c r="M170" s="166"/>
      <c r="N170" s="156"/>
      <c r="O170" s="156"/>
      <c r="P170" s="158"/>
      <c r="Q170" s="158"/>
      <c r="R170" s="158" t="s">
        <v>56</v>
      </c>
      <c r="S170" s="177"/>
      <c r="T170" s="131"/>
      <c r="U170" s="128"/>
      <c r="V170" s="128"/>
      <c r="W170" s="128"/>
      <c r="X170" s="6"/>
      <c r="Y170" s="128"/>
      <c r="Z170" s="128"/>
      <c r="AA170" s="6"/>
      <c r="AB170" s="84"/>
    </row>
    <row r="171" spans="1:28" ht="15.75" x14ac:dyDescent="0.25">
      <c r="A171" s="165"/>
      <c r="B171" s="151"/>
      <c r="C171" s="153"/>
      <c r="D171" s="153"/>
      <c r="E171" s="155"/>
      <c r="F171" s="166"/>
      <c r="G171" s="58"/>
      <c r="H171" s="166"/>
      <c r="I171" s="166"/>
      <c r="J171" s="58"/>
      <c r="K171" s="166"/>
      <c r="L171" s="153"/>
      <c r="M171" s="166"/>
      <c r="N171" s="156"/>
      <c r="O171" s="156"/>
      <c r="P171" s="158"/>
      <c r="Q171" s="158"/>
      <c r="R171" s="158" t="s">
        <v>56</v>
      </c>
      <c r="S171" s="177"/>
      <c r="T171" s="131"/>
      <c r="U171" s="128"/>
      <c r="V171" s="128"/>
      <c r="W171" s="128"/>
      <c r="X171" s="6"/>
      <c r="Y171" s="128"/>
      <c r="Z171" s="128"/>
      <c r="AA171" s="6"/>
      <c r="AB171" s="84"/>
    </row>
    <row r="172" spans="1:28" ht="15.75" x14ac:dyDescent="0.25">
      <c r="A172" s="165"/>
      <c r="B172" s="151"/>
      <c r="C172" s="153"/>
      <c r="D172" s="153"/>
      <c r="E172" s="155"/>
      <c r="F172" s="166"/>
      <c r="G172" s="58"/>
      <c r="H172" s="166"/>
      <c r="I172" s="166"/>
      <c r="J172" s="58"/>
      <c r="K172" s="166"/>
      <c r="L172" s="153"/>
      <c r="M172" s="166"/>
      <c r="N172" s="156"/>
      <c r="O172" s="156"/>
      <c r="P172" s="158"/>
      <c r="Q172" s="158"/>
      <c r="R172" s="158" t="s">
        <v>56</v>
      </c>
      <c r="S172" s="177"/>
      <c r="T172" s="131"/>
      <c r="U172" s="128"/>
      <c r="V172" s="128"/>
      <c r="W172" s="128"/>
      <c r="X172" s="6"/>
      <c r="Y172" s="128"/>
      <c r="Z172" s="128"/>
      <c r="AA172" s="6"/>
      <c r="AB172" s="84"/>
    </row>
    <row r="173" spans="1:28" ht="15.75" x14ac:dyDescent="0.25">
      <c r="A173" s="165"/>
      <c r="B173" s="151"/>
      <c r="C173" s="153"/>
      <c r="D173" s="153"/>
      <c r="E173" s="155"/>
      <c r="F173" s="166"/>
      <c r="G173" s="58"/>
      <c r="H173" s="166"/>
      <c r="I173" s="166"/>
      <c r="J173" s="58"/>
      <c r="K173" s="166"/>
      <c r="L173" s="153"/>
      <c r="M173" s="166"/>
      <c r="N173" s="156"/>
      <c r="O173" s="156"/>
      <c r="P173" s="158"/>
      <c r="Q173" s="158"/>
      <c r="R173" s="158" t="s">
        <v>56</v>
      </c>
      <c r="S173" s="177"/>
      <c r="T173" s="131"/>
      <c r="U173" s="128"/>
      <c r="V173" s="128"/>
      <c r="W173" s="128"/>
      <c r="X173" s="6"/>
      <c r="Y173" s="128"/>
      <c r="Z173" s="128"/>
      <c r="AA173" s="6"/>
      <c r="AB173" s="84"/>
    </row>
    <row r="174" spans="1:28" ht="15.75" x14ac:dyDescent="0.25">
      <c r="A174" s="165"/>
      <c r="B174" s="151"/>
      <c r="C174" s="153"/>
      <c r="D174" s="153"/>
      <c r="E174" s="155"/>
      <c r="F174" s="166"/>
      <c r="G174" s="58"/>
      <c r="H174" s="166"/>
      <c r="I174" s="166"/>
      <c r="J174" s="58"/>
      <c r="K174" s="166"/>
      <c r="L174" s="153"/>
      <c r="M174" s="166"/>
      <c r="N174" s="156"/>
      <c r="O174" s="156"/>
      <c r="P174" s="158"/>
      <c r="Q174" s="158"/>
      <c r="R174" s="158" t="s">
        <v>56</v>
      </c>
      <c r="S174" s="177"/>
      <c r="T174" s="131"/>
      <c r="U174" s="128"/>
      <c r="V174" s="128"/>
      <c r="W174" s="128"/>
      <c r="X174" s="6"/>
      <c r="Y174" s="128"/>
      <c r="Z174" s="128"/>
      <c r="AA174" s="6"/>
      <c r="AB174" s="84"/>
    </row>
    <row r="175" spans="1:28" ht="15.75" x14ac:dyDescent="0.25">
      <c r="A175" s="165"/>
      <c r="B175" s="151"/>
      <c r="C175" s="153"/>
      <c r="D175" s="153"/>
      <c r="E175" s="155"/>
      <c r="F175" s="166"/>
      <c r="G175" s="58"/>
      <c r="H175" s="166"/>
      <c r="I175" s="166"/>
      <c r="J175" s="58"/>
      <c r="K175" s="166"/>
      <c r="L175" s="153"/>
      <c r="M175" s="166"/>
      <c r="N175" s="156"/>
      <c r="O175" s="156"/>
      <c r="P175" s="158"/>
      <c r="Q175" s="158"/>
      <c r="R175" s="158" t="s">
        <v>56</v>
      </c>
      <c r="S175" s="177"/>
      <c r="T175" s="131"/>
      <c r="U175" s="128"/>
      <c r="V175" s="128"/>
      <c r="W175" s="128"/>
      <c r="X175" s="6"/>
      <c r="Y175" s="128"/>
      <c r="Z175" s="128"/>
      <c r="AA175" s="6"/>
      <c r="AB175" s="84"/>
    </row>
    <row r="176" spans="1:28" ht="15.75" x14ac:dyDescent="0.25">
      <c r="A176" s="165"/>
      <c r="B176" s="151"/>
      <c r="C176" s="153"/>
      <c r="D176" s="153"/>
      <c r="E176" s="155"/>
      <c r="F176" s="166"/>
      <c r="G176" s="58"/>
      <c r="H176" s="166"/>
      <c r="I176" s="166"/>
      <c r="J176" s="58"/>
      <c r="K176" s="166"/>
      <c r="L176" s="153"/>
      <c r="M176" s="166"/>
      <c r="N176" s="156"/>
      <c r="O176" s="156"/>
      <c r="P176" s="158"/>
      <c r="Q176" s="158"/>
      <c r="R176" s="158" t="s">
        <v>56</v>
      </c>
      <c r="S176" s="177"/>
      <c r="T176" s="131"/>
      <c r="U176" s="128"/>
      <c r="V176" s="128"/>
      <c r="W176" s="128"/>
      <c r="X176" s="6"/>
      <c r="Y176" s="128"/>
      <c r="Z176" s="128"/>
      <c r="AA176" s="6"/>
      <c r="AB176" s="84"/>
    </row>
    <row r="177" spans="1:28" ht="15.75" x14ac:dyDescent="0.25">
      <c r="A177" s="165"/>
      <c r="B177" s="151"/>
      <c r="C177" s="153"/>
      <c r="D177" s="153"/>
      <c r="E177" s="155"/>
      <c r="F177" s="166"/>
      <c r="G177" s="58"/>
      <c r="H177" s="166"/>
      <c r="I177" s="166"/>
      <c r="J177" s="58"/>
      <c r="K177" s="166"/>
      <c r="L177" s="153"/>
      <c r="M177" s="166"/>
      <c r="N177" s="156"/>
      <c r="O177" s="156"/>
      <c r="P177" s="158"/>
      <c r="Q177" s="158"/>
      <c r="R177" s="158" t="s">
        <v>56</v>
      </c>
      <c r="S177" s="177"/>
      <c r="T177" s="131"/>
      <c r="U177" s="128"/>
      <c r="V177" s="128"/>
      <c r="W177" s="128"/>
      <c r="X177" s="6"/>
      <c r="Y177" s="128"/>
      <c r="Z177" s="128"/>
      <c r="AA177" s="6"/>
      <c r="AB177" s="84"/>
    </row>
    <row r="178" spans="1:28" ht="15.75" x14ac:dyDescent="0.25">
      <c r="A178" s="165"/>
      <c r="B178" s="151"/>
      <c r="C178" s="153"/>
      <c r="D178" s="153"/>
      <c r="E178" s="155"/>
      <c r="F178" s="166"/>
      <c r="G178" s="58"/>
      <c r="H178" s="166"/>
      <c r="I178" s="166"/>
      <c r="J178" s="58"/>
      <c r="K178" s="166"/>
      <c r="L178" s="153"/>
      <c r="M178" s="166"/>
      <c r="N178" s="156"/>
      <c r="O178" s="156"/>
      <c r="P178" s="158"/>
      <c r="Q178" s="158"/>
      <c r="R178" s="158" t="s">
        <v>56</v>
      </c>
      <c r="S178" s="177"/>
      <c r="T178" s="131"/>
      <c r="U178" s="128"/>
      <c r="V178" s="128"/>
      <c r="W178" s="128"/>
      <c r="X178" s="6"/>
      <c r="Y178" s="128"/>
      <c r="Z178" s="128"/>
      <c r="AA178" s="6"/>
      <c r="AB178" s="84"/>
    </row>
    <row r="179" spans="1:28" ht="15.75" x14ac:dyDescent="0.25">
      <c r="A179" s="165"/>
      <c r="B179" s="151"/>
      <c r="C179" s="153"/>
      <c r="D179" s="153"/>
      <c r="E179" s="155"/>
      <c r="F179" s="166"/>
      <c r="G179" s="58"/>
      <c r="H179" s="166"/>
      <c r="I179" s="166"/>
      <c r="J179" s="58"/>
      <c r="K179" s="166"/>
      <c r="L179" s="153"/>
      <c r="M179" s="166"/>
      <c r="N179" s="156"/>
      <c r="O179" s="156"/>
      <c r="P179" s="158"/>
      <c r="Q179" s="158"/>
      <c r="R179" s="158" t="s">
        <v>56</v>
      </c>
      <c r="S179" s="177"/>
      <c r="T179" s="131"/>
      <c r="U179" s="128"/>
      <c r="V179" s="128"/>
      <c r="W179" s="128"/>
      <c r="X179" s="6"/>
      <c r="Y179" s="128"/>
      <c r="Z179" s="128"/>
      <c r="AA179" s="6"/>
      <c r="AB179" s="84"/>
    </row>
    <row r="180" spans="1:28" ht="15.75" x14ac:dyDescent="0.25">
      <c r="A180" s="165"/>
      <c r="B180" s="151"/>
      <c r="C180" s="153"/>
      <c r="D180" s="153"/>
      <c r="E180" s="155"/>
      <c r="F180" s="166"/>
      <c r="G180" s="58"/>
      <c r="H180" s="166"/>
      <c r="I180" s="166"/>
      <c r="J180" s="58"/>
      <c r="K180" s="166"/>
      <c r="L180" s="153"/>
      <c r="M180" s="166"/>
      <c r="N180" s="156"/>
      <c r="O180" s="156"/>
      <c r="P180" s="158"/>
      <c r="Q180" s="158"/>
      <c r="R180" s="158" t="s">
        <v>56</v>
      </c>
      <c r="S180" s="177"/>
      <c r="T180" s="131"/>
      <c r="U180" s="128"/>
      <c r="V180" s="128"/>
      <c r="W180" s="128"/>
      <c r="X180" s="6"/>
      <c r="Y180" s="128"/>
      <c r="Z180" s="128"/>
      <c r="AA180" s="6"/>
      <c r="AB180" s="84"/>
    </row>
    <row r="181" spans="1:28" ht="15.75" x14ac:dyDescent="0.25">
      <c r="A181" s="165"/>
      <c r="B181" s="151"/>
      <c r="C181" s="153"/>
      <c r="D181" s="153"/>
      <c r="E181" s="155"/>
      <c r="F181" s="166"/>
      <c r="G181" s="58"/>
      <c r="H181" s="166"/>
      <c r="I181" s="166"/>
      <c r="J181" s="58"/>
      <c r="K181" s="166"/>
      <c r="L181" s="153"/>
      <c r="M181" s="166"/>
      <c r="N181" s="156"/>
      <c r="O181" s="156"/>
      <c r="P181" s="158"/>
      <c r="Q181" s="158"/>
      <c r="R181" s="158" t="s">
        <v>56</v>
      </c>
      <c r="S181" s="177"/>
      <c r="T181" s="131"/>
      <c r="U181" s="128"/>
      <c r="V181" s="128"/>
      <c r="W181" s="128"/>
      <c r="X181" s="6"/>
      <c r="Y181" s="128"/>
      <c r="Z181" s="128"/>
      <c r="AA181" s="6"/>
      <c r="AB181" s="84"/>
    </row>
    <row r="182" spans="1:28" ht="15.75" x14ac:dyDescent="0.25">
      <c r="A182" s="165"/>
      <c r="B182" s="151"/>
      <c r="C182" s="153"/>
      <c r="D182" s="153"/>
      <c r="E182" s="155"/>
      <c r="F182" s="166"/>
      <c r="G182" s="58"/>
      <c r="H182" s="166"/>
      <c r="I182" s="166"/>
      <c r="J182" s="58"/>
      <c r="K182" s="166"/>
      <c r="L182" s="153"/>
      <c r="M182" s="166"/>
      <c r="N182" s="156"/>
      <c r="O182" s="156"/>
      <c r="P182" s="158"/>
      <c r="Q182" s="158"/>
      <c r="R182" s="158" t="s">
        <v>56</v>
      </c>
      <c r="S182" s="177"/>
      <c r="T182" s="131"/>
      <c r="U182" s="128"/>
      <c r="V182" s="128"/>
      <c r="W182" s="128"/>
      <c r="X182" s="6"/>
      <c r="Y182" s="128"/>
      <c r="Z182" s="128"/>
      <c r="AA182" s="6"/>
      <c r="AB182" s="84"/>
    </row>
    <row r="183" spans="1:28" ht="15.75" x14ac:dyDescent="0.25">
      <c r="A183" s="165"/>
      <c r="B183" s="151"/>
      <c r="C183" s="153"/>
      <c r="D183" s="153"/>
      <c r="E183" s="155"/>
      <c r="F183" s="166"/>
      <c r="G183" s="58"/>
      <c r="H183" s="166"/>
      <c r="I183" s="166"/>
      <c r="J183" s="58"/>
      <c r="K183" s="166"/>
      <c r="L183" s="153"/>
      <c r="M183" s="166"/>
      <c r="N183" s="156"/>
      <c r="O183" s="156"/>
      <c r="P183" s="158"/>
      <c r="Q183" s="158"/>
      <c r="R183" s="158" t="s">
        <v>56</v>
      </c>
      <c r="S183" s="177"/>
      <c r="T183" s="131"/>
      <c r="U183" s="128"/>
      <c r="V183" s="128"/>
      <c r="W183" s="128"/>
      <c r="X183" s="6"/>
      <c r="Y183" s="128"/>
      <c r="Z183" s="128"/>
      <c r="AA183" s="6"/>
      <c r="AB183" s="84"/>
    </row>
    <row r="184" spans="1:28" ht="15.75" x14ac:dyDescent="0.25">
      <c r="A184" s="165"/>
      <c r="B184" s="151"/>
      <c r="C184" s="153"/>
      <c r="D184" s="153"/>
      <c r="E184" s="155"/>
      <c r="F184" s="166"/>
      <c r="G184" s="58"/>
      <c r="H184" s="166"/>
      <c r="I184" s="166"/>
      <c r="J184" s="58"/>
      <c r="K184" s="166"/>
      <c r="L184" s="153"/>
      <c r="M184" s="166"/>
      <c r="N184" s="156"/>
      <c r="O184" s="156"/>
      <c r="P184" s="158"/>
      <c r="Q184" s="158"/>
      <c r="R184" s="158" t="s">
        <v>56</v>
      </c>
      <c r="S184" s="177"/>
      <c r="T184" s="131"/>
      <c r="U184" s="128"/>
      <c r="V184" s="128"/>
      <c r="W184" s="128"/>
      <c r="X184" s="6"/>
      <c r="Y184" s="128"/>
      <c r="Z184" s="128"/>
      <c r="AA184" s="6"/>
      <c r="AB184" s="84"/>
    </row>
    <row r="185" spans="1:28" ht="15.75" x14ac:dyDescent="0.25">
      <c r="A185" s="165"/>
      <c r="B185" s="151"/>
      <c r="C185" s="153"/>
      <c r="D185" s="153"/>
      <c r="E185" s="155"/>
      <c r="F185" s="166"/>
      <c r="G185" s="58"/>
      <c r="H185" s="166"/>
      <c r="I185" s="166"/>
      <c r="J185" s="58"/>
      <c r="K185" s="166"/>
      <c r="L185" s="153"/>
      <c r="M185" s="166"/>
      <c r="N185" s="156"/>
      <c r="O185" s="156"/>
      <c r="P185" s="158"/>
      <c r="Q185" s="158"/>
      <c r="R185" s="158" t="s">
        <v>56</v>
      </c>
      <c r="S185" s="177"/>
      <c r="T185" s="131"/>
      <c r="U185" s="128"/>
      <c r="V185" s="128"/>
      <c r="W185" s="128"/>
      <c r="X185" s="6"/>
      <c r="Y185" s="128"/>
      <c r="Z185" s="128"/>
      <c r="AA185" s="6"/>
      <c r="AB185" s="84"/>
    </row>
    <row r="186" spans="1:28" ht="15.75" x14ac:dyDescent="0.25">
      <c r="A186" s="165"/>
      <c r="B186" s="151"/>
      <c r="C186" s="153"/>
      <c r="D186" s="153"/>
      <c r="E186" s="155"/>
      <c r="F186" s="166"/>
      <c r="G186" s="58"/>
      <c r="H186" s="166"/>
      <c r="I186" s="166"/>
      <c r="J186" s="58"/>
      <c r="K186" s="166"/>
      <c r="L186" s="153"/>
      <c r="M186" s="166"/>
      <c r="N186" s="156"/>
      <c r="O186" s="156"/>
      <c r="P186" s="158"/>
      <c r="Q186" s="158"/>
      <c r="R186" s="158" t="s">
        <v>56</v>
      </c>
      <c r="S186" s="177"/>
      <c r="T186" s="131"/>
      <c r="U186" s="128"/>
      <c r="V186" s="128"/>
      <c r="W186" s="128"/>
      <c r="X186" s="6"/>
      <c r="Y186" s="128"/>
      <c r="Z186" s="128"/>
      <c r="AA186" s="6"/>
      <c r="AB186" s="84"/>
    </row>
    <row r="187" spans="1:28" ht="15.75" x14ac:dyDescent="0.25">
      <c r="A187" s="165"/>
      <c r="B187" s="151"/>
      <c r="C187" s="153"/>
      <c r="D187" s="153"/>
      <c r="E187" s="155"/>
      <c r="F187" s="166"/>
      <c r="G187" s="58"/>
      <c r="H187" s="166"/>
      <c r="I187" s="166"/>
      <c r="J187" s="58"/>
      <c r="K187" s="166"/>
      <c r="L187" s="153"/>
      <c r="M187" s="166"/>
      <c r="N187" s="156"/>
      <c r="O187" s="156"/>
      <c r="P187" s="158"/>
      <c r="Q187" s="158"/>
      <c r="R187" s="158" t="s">
        <v>56</v>
      </c>
      <c r="S187" s="177"/>
      <c r="T187" s="131"/>
      <c r="U187" s="128"/>
      <c r="V187" s="128"/>
      <c r="W187" s="128"/>
      <c r="X187" s="6"/>
      <c r="Y187" s="128"/>
      <c r="Z187" s="128"/>
      <c r="AA187" s="6"/>
      <c r="AB187" s="84"/>
    </row>
    <row r="188" spans="1:28" ht="15.75" x14ac:dyDescent="0.25">
      <c r="A188" s="165"/>
      <c r="B188" s="151"/>
      <c r="C188" s="153"/>
      <c r="D188" s="153"/>
      <c r="E188" s="155"/>
      <c r="F188" s="166"/>
      <c r="G188" s="58"/>
      <c r="H188" s="166"/>
      <c r="I188" s="166"/>
      <c r="J188" s="58"/>
      <c r="K188" s="166"/>
      <c r="L188" s="153"/>
      <c r="M188" s="166"/>
      <c r="N188" s="156"/>
      <c r="O188" s="156"/>
      <c r="P188" s="158"/>
      <c r="Q188" s="158"/>
      <c r="R188" s="158" t="s">
        <v>56</v>
      </c>
      <c r="S188" s="177"/>
      <c r="T188" s="131"/>
      <c r="U188" s="128"/>
      <c r="V188" s="128"/>
      <c r="W188" s="128"/>
      <c r="X188" s="6"/>
      <c r="Y188" s="128"/>
      <c r="Z188" s="128"/>
      <c r="AA188" s="6"/>
      <c r="AB188" s="84"/>
    </row>
    <row r="189" spans="1:28" ht="15.75" x14ac:dyDescent="0.25">
      <c r="A189" s="165"/>
      <c r="B189" s="151"/>
      <c r="C189" s="153"/>
      <c r="D189" s="153"/>
      <c r="E189" s="155"/>
      <c r="F189" s="166"/>
      <c r="G189" s="58"/>
      <c r="H189" s="166"/>
      <c r="I189" s="166"/>
      <c r="J189" s="58"/>
      <c r="K189" s="166"/>
      <c r="L189" s="153"/>
      <c r="M189" s="166"/>
      <c r="N189" s="156"/>
      <c r="O189" s="156"/>
      <c r="P189" s="158"/>
      <c r="Q189" s="158"/>
      <c r="R189" s="158" t="s">
        <v>56</v>
      </c>
      <c r="S189" s="177"/>
      <c r="T189" s="131"/>
      <c r="U189" s="128"/>
      <c r="V189" s="128"/>
      <c r="W189" s="128"/>
      <c r="X189" s="6"/>
      <c r="Y189" s="128"/>
      <c r="Z189" s="128"/>
      <c r="AA189" s="6"/>
      <c r="AB189" s="84"/>
    </row>
    <row r="190" spans="1:28" ht="15.75" x14ac:dyDescent="0.25">
      <c r="A190" s="165"/>
      <c r="B190" s="151"/>
      <c r="C190" s="153"/>
      <c r="D190" s="153"/>
      <c r="E190" s="155"/>
      <c r="F190" s="166"/>
      <c r="G190" s="58"/>
      <c r="H190" s="166"/>
      <c r="I190" s="166"/>
      <c r="J190" s="58"/>
      <c r="K190" s="166"/>
      <c r="L190" s="153"/>
      <c r="M190" s="166"/>
      <c r="N190" s="156"/>
      <c r="O190" s="156"/>
      <c r="P190" s="158"/>
      <c r="Q190" s="158"/>
      <c r="R190" s="158" t="s">
        <v>56</v>
      </c>
      <c r="S190" s="177"/>
      <c r="T190" s="131"/>
      <c r="U190" s="128"/>
      <c r="V190" s="128"/>
      <c r="W190" s="128"/>
      <c r="X190" s="6"/>
      <c r="Y190" s="128"/>
      <c r="Z190" s="128"/>
      <c r="AA190" s="6"/>
      <c r="AB190" s="84"/>
    </row>
    <row r="191" spans="1:28" ht="15.75" x14ac:dyDescent="0.25">
      <c r="A191" s="165"/>
      <c r="B191" s="151"/>
      <c r="C191" s="153"/>
      <c r="D191" s="153"/>
      <c r="E191" s="155"/>
      <c r="F191" s="166"/>
      <c r="G191" s="58"/>
      <c r="H191" s="166"/>
      <c r="I191" s="166"/>
      <c r="J191" s="58"/>
      <c r="K191" s="166"/>
      <c r="L191" s="153"/>
      <c r="M191" s="166"/>
      <c r="N191" s="156"/>
      <c r="O191" s="156"/>
      <c r="P191" s="158"/>
      <c r="Q191" s="158"/>
      <c r="R191" s="158" t="s">
        <v>56</v>
      </c>
      <c r="S191" s="177"/>
      <c r="T191" s="131"/>
      <c r="U191" s="128"/>
      <c r="V191" s="128"/>
      <c r="W191" s="128"/>
      <c r="X191" s="6"/>
      <c r="Y191" s="128"/>
      <c r="Z191" s="128"/>
      <c r="AA191" s="6"/>
      <c r="AB191" s="84"/>
    </row>
    <row r="192" spans="1:28" ht="15.75" x14ac:dyDescent="0.25">
      <c r="A192" s="165"/>
      <c r="B192" s="151"/>
      <c r="C192" s="153"/>
      <c r="D192" s="153"/>
      <c r="E192" s="155"/>
      <c r="F192" s="166"/>
      <c r="G192" s="58"/>
      <c r="H192" s="166"/>
      <c r="I192" s="166"/>
      <c r="J192" s="58"/>
      <c r="K192" s="166"/>
      <c r="L192" s="153"/>
      <c r="M192" s="166"/>
      <c r="N192" s="156"/>
      <c r="O192" s="156"/>
      <c r="P192" s="158"/>
      <c r="Q192" s="158"/>
      <c r="R192" s="158" t="s">
        <v>56</v>
      </c>
      <c r="S192" s="177"/>
      <c r="T192" s="131"/>
      <c r="U192" s="128"/>
      <c r="V192" s="128"/>
      <c r="W192" s="128"/>
      <c r="X192" s="6"/>
      <c r="Y192" s="128"/>
      <c r="Z192" s="128"/>
      <c r="AA192" s="6"/>
      <c r="AB192" s="84"/>
    </row>
    <row r="193" spans="1:28" ht="15.75" x14ac:dyDescent="0.25">
      <c r="A193" s="165"/>
      <c r="B193" s="151"/>
      <c r="C193" s="153"/>
      <c r="D193" s="153"/>
      <c r="E193" s="155"/>
      <c r="F193" s="166"/>
      <c r="G193" s="58"/>
      <c r="H193" s="166"/>
      <c r="I193" s="166"/>
      <c r="J193" s="58"/>
      <c r="K193" s="166"/>
      <c r="L193" s="153"/>
      <c r="M193" s="166"/>
      <c r="N193" s="156"/>
      <c r="O193" s="156"/>
      <c r="P193" s="158"/>
      <c r="Q193" s="158"/>
      <c r="R193" s="158" t="s">
        <v>56</v>
      </c>
      <c r="S193" s="177"/>
      <c r="T193" s="131"/>
      <c r="U193" s="128"/>
      <c r="V193" s="128"/>
      <c r="W193" s="128"/>
      <c r="X193" s="6"/>
      <c r="Y193" s="128"/>
      <c r="Z193" s="128"/>
      <c r="AA193" s="6"/>
      <c r="AB193" s="84"/>
    </row>
    <row r="194" spans="1:28" ht="15.75" x14ac:dyDescent="0.25">
      <c r="A194" s="165"/>
      <c r="B194" s="151"/>
      <c r="C194" s="153"/>
      <c r="D194" s="153"/>
      <c r="E194" s="155"/>
      <c r="F194" s="166"/>
      <c r="G194" s="58"/>
      <c r="H194" s="166"/>
      <c r="I194" s="166"/>
      <c r="J194" s="58"/>
      <c r="K194" s="166"/>
      <c r="L194" s="153"/>
      <c r="M194" s="166"/>
      <c r="N194" s="156"/>
      <c r="O194" s="156"/>
      <c r="P194" s="158"/>
      <c r="Q194" s="158"/>
      <c r="R194" s="158" t="s">
        <v>56</v>
      </c>
      <c r="S194" s="177"/>
      <c r="T194" s="131"/>
      <c r="U194" s="128"/>
      <c r="V194" s="128"/>
      <c r="W194" s="128"/>
      <c r="X194" s="6"/>
      <c r="Y194" s="128"/>
      <c r="Z194" s="128"/>
      <c r="AA194" s="6"/>
      <c r="AB194" s="84"/>
    </row>
    <row r="195" spans="1:28" ht="15.75" x14ac:dyDescent="0.25">
      <c r="A195" s="165"/>
      <c r="B195" s="151"/>
      <c r="C195" s="153"/>
      <c r="D195" s="153"/>
      <c r="E195" s="155"/>
      <c r="F195" s="166"/>
      <c r="G195" s="58"/>
      <c r="H195" s="166"/>
      <c r="I195" s="166"/>
      <c r="J195" s="58"/>
      <c r="K195" s="166"/>
      <c r="L195" s="153"/>
      <c r="M195" s="166"/>
      <c r="N195" s="156"/>
      <c r="O195" s="156"/>
      <c r="P195" s="158"/>
      <c r="Q195" s="158"/>
      <c r="R195" s="158" t="s">
        <v>56</v>
      </c>
      <c r="S195" s="177"/>
      <c r="T195" s="131"/>
      <c r="U195" s="128"/>
      <c r="V195" s="128"/>
      <c r="W195" s="128"/>
      <c r="X195" s="6"/>
      <c r="Y195" s="128"/>
      <c r="Z195" s="128"/>
      <c r="AA195" s="6"/>
      <c r="AB195" s="84"/>
    </row>
    <row r="196" spans="1:28" ht="15.75" x14ac:dyDescent="0.25">
      <c r="A196" s="165"/>
      <c r="B196" s="151"/>
      <c r="C196" s="153"/>
      <c r="D196" s="153"/>
      <c r="E196" s="155"/>
      <c r="F196" s="166"/>
      <c r="G196" s="58"/>
      <c r="H196" s="166"/>
      <c r="I196" s="166"/>
      <c r="J196" s="58"/>
      <c r="K196" s="166"/>
      <c r="L196" s="153"/>
      <c r="M196" s="166"/>
      <c r="N196" s="156"/>
      <c r="O196" s="156"/>
      <c r="P196" s="158"/>
      <c r="Q196" s="158"/>
      <c r="R196" s="158" t="s">
        <v>56</v>
      </c>
      <c r="S196" s="177"/>
      <c r="T196" s="131"/>
      <c r="U196" s="128"/>
      <c r="V196" s="128"/>
      <c r="W196" s="128"/>
      <c r="X196" s="6"/>
      <c r="Y196" s="128"/>
      <c r="Z196" s="128"/>
      <c r="AA196" s="6"/>
      <c r="AB196" s="84"/>
    </row>
    <row r="197" spans="1:28" ht="15.75" x14ac:dyDescent="0.25">
      <c r="A197" s="165"/>
      <c r="B197" s="151"/>
      <c r="C197" s="153"/>
      <c r="D197" s="153"/>
      <c r="E197" s="155"/>
      <c r="F197" s="166"/>
      <c r="G197" s="58"/>
      <c r="H197" s="166"/>
      <c r="I197" s="166"/>
      <c r="J197" s="58"/>
      <c r="K197" s="166"/>
      <c r="L197" s="153"/>
      <c r="M197" s="166"/>
      <c r="N197" s="156"/>
      <c r="O197" s="156"/>
      <c r="P197" s="158"/>
      <c r="Q197" s="158"/>
      <c r="R197" s="158" t="s">
        <v>56</v>
      </c>
      <c r="S197" s="177"/>
      <c r="T197" s="131"/>
      <c r="U197" s="128"/>
      <c r="V197" s="128"/>
      <c r="W197" s="128"/>
      <c r="X197" s="6"/>
      <c r="Y197" s="128"/>
      <c r="Z197" s="128"/>
      <c r="AA197" s="6"/>
      <c r="AB197" s="84"/>
    </row>
    <row r="198" spans="1:28" ht="15.75" x14ac:dyDescent="0.25">
      <c r="A198" s="165"/>
      <c r="B198" s="151"/>
      <c r="C198" s="153"/>
      <c r="D198" s="153"/>
      <c r="E198" s="155"/>
      <c r="F198" s="166"/>
      <c r="G198" s="58"/>
      <c r="H198" s="166"/>
      <c r="I198" s="166"/>
      <c r="J198" s="58"/>
      <c r="K198" s="166"/>
      <c r="L198" s="153"/>
      <c r="M198" s="166"/>
      <c r="N198" s="156"/>
      <c r="O198" s="156"/>
      <c r="P198" s="158"/>
      <c r="Q198" s="158"/>
      <c r="R198" s="158" t="s">
        <v>56</v>
      </c>
      <c r="S198" s="177"/>
      <c r="T198" s="131"/>
      <c r="U198" s="128"/>
      <c r="V198" s="128"/>
      <c r="W198" s="128"/>
      <c r="X198" s="6"/>
      <c r="Y198" s="128"/>
      <c r="Z198" s="128"/>
      <c r="AA198" s="6"/>
      <c r="AB198" s="84"/>
    </row>
    <row r="199" spans="1:28" ht="15.75" x14ac:dyDescent="0.25">
      <c r="A199" s="165"/>
      <c r="B199" s="151"/>
      <c r="C199" s="153"/>
      <c r="D199" s="153"/>
      <c r="E199" s="155"/>
      <c r="F199" s="166"/>
      <c r="G199" s="58"/>
      <c r="H199" s="166"/>
      <c r="I199" s="166"/>
      <c r="J199" s="58"/>
      <c r="K199" s="166"/>
      <c r="L199" s="153"/>
      <c r="M199" s="166"/>
      <c r="N199" s="156"/>
      <c r="O199" s="156"/>
      <c r="P199" s="158"/>
      <c r="Q199" s="158"/>
      <c r="R199" s="158" t="s">
        <v>56</v>
      </c>
      <c r="S199" s="177"/>
      <c r="T199" s="131"/>
      <c r="U199" s="128"/>
      <c r="V199" s="128"/>
      <c r="W199" s="128"/>
      <c r="X199" s="6"/>
      <c r="Y199" s="128"/>
      <c r="Z199" s="128"/>
      <c r="AA199" s="6"/>
      <c r="AB199" s="84"/>
    </row>
    <row r="200" spans="1:28" ht="15.75" x14ac:dyDescent="0.25">
      <c r="A200" s="165"/>
      <c r="B200" s="151"/>
      <c r="C200" s="153"/>
      <c r="D200" s="153"/>
      <c r="E200" s="155"/>
      <c r="F200" s="166"/>
      <c r="G200" s="58"/>
      <c r="H200" s="166"/>
      <c r="I200" s="166"/>
      <c r="J200" s="58"/>
      <c r="K200" s="166"/>
      <c r="L200" s="153"/>
      <c r="M200" s="166"/>
      <c r="N200" s="156"/>
      <c r="O200" s="156"/>
      <c r="P200" s="158"/>
      <c r="Q200" s="158"/>
      <c r="R200" s="158" t="s">
        <v>56</v>
      </c>
      <c r="S200" s="177"/>
      <c r="T200" s="131"/>
      <c r="U200" s="128"/>
      <c r="V200" s="128"/>
      <c r="W200" s="128"/>
      <c r="X200" s="6"/>
      <c r="Y200" s="128"/>
      <c r="Z200" s="128"/>
      <c r="AA200" s="6"/>
      <c r="AB200" s="84"/>
    </row>
    <row r="201" spans="1:28" ht="15.75" x14ac:dyDescent="0.25">
      <c r="A201" s="165"/>
      <c r="B201" s="151"/>
      <c r="C201" s="153"/>
      <c r="D201" s="153"/>
      <c r="E201" s="155"/>
      <c r="F201" s="166"/>
      <c r="G201" s="58"/>
      <c r="H201" s="166"/>
      <c r="I201" s="166"/>
      <c r="J201" s="58"/>
      <c r="K201" s="166"/>
      <c r="L201" s="153"/>
      <c r="M201" s="166"/>
      <c r="N201" s="156"/>
      <c r="O201" s="156"/>
      <c r="P201" s="158"/>
      <c r="Q201" s="158"/>
      <c r="R201" s="158" t="s">
        <v>56</v>
      </c>
      <c r="S201" s="177"/>
      <c r="T201" s="131"/>
      <c r="U201" s="128"/>
      <c r="V201" s="128"/>
      <c r="W201" s="128"/>
      <c r="X201" s="6"/>
      <c r="Y201" s="128"/>
      <c r="Z201" s="128"/>
      <c r="AA201" s="6"/>
      <c r="AB201" s="84"/>
    </row>
    <row r="202" spans="1:28" ht="15.75" x14ac:dyDescent="0.25">
      <c r="A202" s="165"/>
      <c r="B202" s="151"/>
      <c r="C202" s="153"/>
      <c r="D202" s="153"/>
      <c r="E202" s="155"/>
      <c r="F202" s="166"/>
      <c r="G202" s="58"/>
      <c r="H202" s="166"/>
      <c r="I202" s="166"/>
      <c r="J202" s="58"/>
      <c r="K202" s="166"/>
      <c r="L202" s="153"/>
      <c r="M202" s="166"/>
      <c r="N202" s="156"/>
      <c r="O202" s="156"/>
      <c r="P202" s="158"/>
      <c r="Q202" s="158"/>
      <c r="R202" s="158" t="s">
        <v>56</v>
      </c>
      <c r="S202" s="177"/>
      <c r="T202" s="131"/>
      <c r="U202" s="128"/>
      <c r="V202" s="128"/>
      <c r="W202" s="128"/>
      <c r="X202" s="6"/>
      <c r="Y202" s="128"/>
      <c r="Z202" s="128"/>
      <c r="AA202" s="6"/>
      <c r="AB202" s="84"/>
    </row>
    <row r="203" spans="1:28" ht="15.75" x14ac:dyDescent="0.25">
      <c r="A203" s="165"/>
      <c r="B203" s="151"/>
      <c r="C203" s="153"/>
      <c r="D203" s="153"/>
      <c r="E203" s="155"/>
      <c r="F203" s="166"/>
      <c r="G203" s="58"/>
      <c r="H203" s="166"/>
      <c r="I203" s="166"/>
      <c r="J203" s="58"/>
      <c r="K203" s="166"/>
      <c r="L203" s="153"/>
      <c r="M203" s="166"/>
      <c r="N203" s="156"/>
      <c r="O203" s="156"/>
      <c r="P203" s="158"/>
      <c r="Q203" s="158"/>
      <c r="R203" s="158" t="s">
        <v>56</v>
      </c>
      <c r="S203" s="177"/>
      <c r="T203" s="131"/>
      <c r="U203" s="128"/>
      <c r="V203" s="128"/>
      <c r="W203" s="128"/>
      <c r="X203" s="6"/>
      <c r="Y203" s="128"/>
      <c r="Z203" s="128"/>
      <c r="AA203" s="6"/>
      <c r="AB203" s="84"/>
    </row>
    <row r="204" spans="1:28" ht="15.75" x14ac:dyDescent="0.25">
      <c r="A204" s="165"/>
      <c r="B204" s="151"/>
      <c r="C204" s="153"/>
      <c r="D204" s="153"/>
      <c r="E204" s="155"/>
      <c r="F204" s="166"/>
      <c r="G204" s="58"/>
      <c r="H204" s="166"/>
      <c r="I204" s="166"/>
      <c r="J204" s="58"/>
      <c r="K204" s="166"/>
      <c r="L204" s="153"/>
      <c r="M204" s="166"/>
      <c r="N204" s="156"/>
      <c r="O204" s="156"/>
      <c r="P204" s="158"/>
      <c r="Q204" s="158"/>
      <c r="R204" s="158" t="s">
        <v>56</v>
      </c>
      <c r="S204" s="177"/>
      <c r="T204" s="131"/>
      <c r="U204" s="128"/>
      <c r="V204" s="128"/>
      <c r="W204" s="128"/>
      <c r="X204" s="6"/>
      <c r="Y204" s="128"/>
      <c r="Z204" s="128"/>
      <c r="AA204" s="6"/>
      <c r="AB204" s="84"/>
    </row>
    <row r="205" spans="1:28" ht="15.75" x14ac:dyDescent="0.25">
      <c r="A205" s="165"/>
      <c r="B205" s="151"/>
      <c r="C205" s="153"/>
      <c r="D205" s="153"/>
      <c r="E205" s="155"/>
      <c r="F205" s="166"/>
      <c r="G205" s="58"/>
      <c r="H205" s="166"/>
      <c r="I205" s="166"/>
      <c r="J205" s="58"/>
      <c r="K205" s="166"/>
      <c r="L205" s="153"/>
      <c r="M205" s="166"/>
      <c r="N205" s="156"/>
      <c r="O205" s="156"/>
      <c r="P205" s="158"/>
      <c r="Q205" s="158"/>
      <c r="R205" s="158" t="s">
        <v>56</v>
      </c>
      <c r="S205" s="177"/>
      <c r="T205" s="131"/>
      <c r="U205" s="128"/>
      <c r="V205" s="128"/>
      <c r="W205" s="128"/>
      <c r="X205" s="6"/>
      <c r="Y205" s="128"/>
      <c r="Z205" s="128"/>
      <c r="AA205" s="6"/>
      <c r="AB205" s="84"/>
    </row>
    <row r="206" spans="1:28" ht="15.75" x14ac:dyDescent="0.25">
      <c r="A206" s="165"/>
      <c r="B206" s="151"/>
      <c r="C206" s="153"/>
      <c r="D206" s="153"/>
      <c r="E206" s="155"/>
      <c r="F206" s="166"/>
      <c r="G206" s="58"/>
      <c r="H206" s="166"/>
      <c r="I206" s="166"/>
      <c r="J206" s="58"/>
      <c r="K206" s="166"/>
      <c r="L206" s="153"/>
      <c r="M206" s="166"/>
      <c r="N206" s="156"/>
      <c r="O206" s="156"/>
      <c r="P206" s="158"/>
      <c r="Q206" s="158"/>
      <c r="R206" s="158" t="s">
        <v>56</v>
      </c>
      <c r="S206" s="177"/>
      <c r="T206" s="131"/>
      <c r="U206" s="128"/>
      <c r="V206" s="128"/>
      <c r="W206" s="128"/>
      <c r="X206" s="6"/>
      <c r="Y206" s="128"/>
      <c r="Z206" s="128"/>
      <c r="AA206" s="6"/>
      <c r="AB206" s="84"/>
    </row>
    <row r="207" spans="1:28" ht="15.75" x14ac:dyDescent="0.25">
      <c r="A207" s="165"/>
      <c r="B207" s="151"/>
      <c r="C207" s="153"/>
      <c r="D207" s="153"/>
      <c r="E207" s="155"/>
      <c r="F207" s="166"/>
      <c r="G207" s="58"/>
      <c r="H207" s="166"/>
      <c r="I207" s="166"/>
      <c r="J207" s="58"/>
      <c r="K207" s="166"/>
      <c r="L207" s="153"/>
      <c r="M207" s="166"/>
      <c r="N207" s="156"/>
      <c r="O207" s="156"/>
      <c r="P207" s="158"/>
      <c r="Q207" s="158"/>
      <c r="R207" s="158" t="s">
        <v>56</v>
      </c>
      <c r="S207" s="177"/>
      <c r="T207" s="131"/>
      <c r="U207" s="128"/>
      <c r="V207" s="128"/>
      <c r="W207" s="128"/>
      <c r="X207" s="6"/>
      <c r="Y207" s="128"/>
      <c r="Z207" s="128"/>
      <c r="AA207" s="6"/>
      <c r="AB207" s="84"/>
    </row>
    <row r="208" spans="1:28" ht="15.75" x14ac:dyDescent="0.25">
      <c r="A208" s="165"/>
      <c r="B208" s="151"/>
      <c r="C208" s="153"/>
      <c r="D208" s="153"/>
      <c r="E208" s="155"/>
      <c r="F208" s="166"/>
      <c r="G208" s="58"/>
      <c r="H208" s="166"/>
      <c r="I208" s="166"/>
      <c r="J208" s="58"/>
      <c r="K208" s="166"/>
      <c r="L208" s="153"/>
      <c r="M208" s="166"/>
      <c r="N208" s="156"/>
      <c r="O208" s="156"/>
      <c r="P208" s="158"/>
      <c r="Q208" s="158"/>
      <c r="R208" s="158" t="s">
        <v>56</v>
      </c>
      <c r="S208" s="177"/>
      <c r="T208" s="131"/>
      <c r="U208" s="128"/>
      <c r="V208" s="128"/>
      <c r="W208" s="128"/>
      <c r="X208" s="6"/>
      <c r="Y208" s="128"/>
      <c r="Z208" s="128"/>
      <c r="AA208" s="6"/>
      <c r="AB208" s="84"/>
    </row>
    <row r="209" spans="1:28" ht="15.75" x14ac:dyDescent="0.25">
      <c r="A209" s="165"/>
      <c r="B209" s="151"/>
      <c r="C209" s="153"/>
      <c r="D209" s="153"/>
      <c r="E209" s="155"/>
      <c r="F209" s="166"/>
      <c r="G209" s="58"/>
      <c r="H209" s="166"/>
      <c r="I209" s="166"/>
      <c r="J209" s="58"/>
      <c r="K209" s="166"/>
      <c r="L209" s="153"/>
      <c r="M209" s="166"/>
      <c r="N209" s="156"/>
      <c r="O209" s="156"/>
      <c r="P209" s="158"/>
      <c r="Q209" s="158"/>
      <c r="R209" s="158" t="s">
        <v>56</v>
      </c>
      <c r="S209" s="177"/>
      <c r="T209" s="131"/>
      <c r="U209" s="128"/>
      <c r="V209" s="128"/>
      <c r="W209" s="128"/>
      <c r="X209" s="6"/>
      <c r="Y209" s="128"/>
      <c r="Z209" s="128"/>
      <c r="AA209" s="6"/>
      <c r="AB209" s="84"/>
    </row>
    <row r="210" spans="1:28" ht="15.75" x14ac:dyDescent="0.25">
      <c r="A210" s="165"/>
      <c r="B210" s="151"/>
      <c r="C210" s="153"/>
      <c r="D210" s="153"/>
      <c r="E210" s="155"/>
      <c r="F210" s="166"/>
      <c r="G210" s="58"/>
      <c r="H210" s="166"/>
      <c r="I210" s="166"/>
      <c r="J210" s="58"/>
      <c r="K210" s="166"/>
      <c r="L210" s="153"/>
      <c r="M210" s="166"/>
      <c r="N210" s="156"/>
      <c r="O210" s="156"/>
      <c r="P210" s="158"/>
      <c r="Q210" s="158"/>
      <c r="R210" s="158" t="s">
        <v>56</v>
      </c>
      <c r="S210" s="177"/>
      <c r="T210" s="131"/>
      <c r="U210" s="128"/>
      <c r="V210" s="128"/>
      <c r="W210" s="128"/>
      <c r="X210" s="6"/>
      <c r="Y210" s="128"/>
      <c r="Z210" s="128"/>
      <c r="AA210" s="6"/>
      <c r="AB210" s="84"/>
    </row>
    <row r="211" spans="1:28" ht="15.75" x14ac:dyDescent="0.25">
      <c r="A211" s="165"/>
      <c r="B211" s="151"/>
      <c r="C211" s="153"/>
      <c r="D211" s="153"/>
      <c r="E211" s="155"/>
      <c r="F211" s="166"/>
      <c r="G211" s="58"/>
      <c r="H211" s="166"/>
      <c r="I211" s="166"/>
      <c r="J211" s="58"/>
      <c r="K211" s="166"/>
      <c r="L211" s="153"/>
      <c r="M211" s="166"/>
      <c r="N211" s="156"/>
      <c r="O211" s="156"/>
      <c r="P211" s="158"/>
      <c r="Q211" s="158"/>
      <c r="R211" s="158" t="s">
        <v>56</v>
      </c>
      <c r="S211" s="177"/>
      <c r="T211" s="131"/>
      <c r="U211" s="128"/>
      <c r="V211" s="128"/>
      <c r="W211" s="128"/>
      <c r="X211" s="6"/>
      <c r="Y211" s="128"/>
      <c r="Z211" s="128"/>
      <c r="AA211" s="6"/>
      <c r="AB211" s="84"/>
    </row>
    <row r="212" spans="1:28" ht="15.75" x14ac:dyDescent="0.25">
      <c r="A212" s="165"/>
      <c r="B212" s="151"/>
      <c r="C212" s="153"/>
      <c r="D212" s="153"/>
      <c r="E212" s="155"/>
      <c r="F212" s="166"/>
      <c r="G212" s="58"/>
      <c r="H212" s="166"/>
      <c r="I212" s="166"/>
      <c r="J212" s="58"/>
      <c r="K212" s="166"/>
      <c r="L212" s="153"/>
      <c r="M212" s="166"/>
      <c r="N212" s="156"/>
      <c r="O212" s="156"/>
      <c r="P212" s="158"/>
      <c r="Q212" s="158"/>
      <c r="R212" s="158" t="s">
        <v>56</v>
      </c>
      <c r="S212" s="177"/>
      <c r="T212" s="131"/>
      <c r="U212" s="128"/>
      <c r="V212" s="128"/>
      <c r="W212" s="128"/>
      <c r="X212" s="6"/>
      <c r="Y212" s="128"/>
      <c r="Z212" s="128"/>
      <c r="AA212" s="6"/>
      <c r="AB212" s="84"/>
    </row>
    <row r="213" spans="1:28" ht="15.75" x14ac:dyDescent="0.25">
      <c r="A213" s="165"/>
      <c r="B213" s="151"/>
      <c r="C213" s="153"/>
      <c r="D213" s="153"/>
      <c r="E213" s="155"/>
      <c r="F213" s="166"/>
      <c r="G213" s="58"/>
      <c r="H213" s="166"/>
      <c r="I213" s="166"/>
      <c r="J213" s="58"/>
      <c r="K213" s="166"/>
      <c r="L213" s="153"/>
      <c r="M213" s="166"/>
      <c r="N213" s="156"/>
      <c r="O213" s="156"/>
      <c r="P213" s="158"/>
      <c r="Q213" s="158"/>
      <c r="R213" s="158" t="s">
        <v>56</v>
      </c>
      <c r="S213" s="177"/>
      <c r="T213" s="131"/>
      <c r="U213" s="128"/>
      <c r="V213" s="128"/>
      <c r="W213" s="128"/>
      <c r="X213" s="6"/>
      <c r="Y213" s="128"/>
      <c r="Z213" s="128"/>
      <c r="AA213" s="6"/>
      <c r="AB213" s="84"/>
    </row>
    <row r="214" spans="1:28" ht="15.75" x14ac:dyDescent="0.25">
      <c r="A214" s="165"/>
      <c r="B214" s="151"/>
      <c r="C214" s="153"/>
      <c r="D214" s="153"/>
      <c r="E214" s="155"/>
      <c r="F214" s="166"/>
      <c r="G214" s="58"/>
      <c r="H214" s="166"/>
      <c r="I214" s="166"/>
      <c r="J214" s="58"/>
      <c r="K214" s="166"/>
      <c r="L214" s="153"/>
      <c r="M214" s="166"/>
      <c r="N214" s="156"/>
      <c r="O214" s="156"/>
      <c r="P214" s="158"/>
      <c r="Q214" s="158"/>
      <c r="R214" s="158" t="s">
        <v>56</v>
      </c>
      <c r="S214" s="177"/>
      <c r="T214" s="131"/>
      <c r="U214" s="128"/>
      <c r="V214" s="128"/>
      <c r="W214" s="128"/>
      <c r="X214" s="6"/>
      <c r="Y214" s="128"/>
      <c r="Z214" s="128"/>
      <c r="AA214" s="6"/>
      <c r="AB214" s="84"/>
    </row>
    <row r="215" spans="1:28" ht="15.75" x14ac:dyDescent="0.25">
      <c r="A215" s="165"/>
      <c r="B215" s="151"/>
      <c r="C215" s="153"/>
      <c r="D215" s="153"/>
      <c r="E215" s="155"/>
      <c r="F215" s="166"/>
      <c r="G215" s="58"/>
      <c r="H215" s="166"/>
      <c r="I215" s="166"/>
      <c r="J215" s="58"/>
      <c r="K215" s="166"/>
      <c r="L215" s="153"/>
      <c r="M215" s="166"/>
      <c r="N215" s="156"/>
      <c r="O215" s="156"/>
      <c r="P215" s="158"/>
      <c r="Q215" s="158"/>
      <c r="R215" s="158" t="s">
        <v>56</v>
      </c>
      <c r="S215" s="177"/>
      <c r="T215" s="131"/>
      <c r="U215" s="128"/>
      <c r="V215" s="128"/>
      <c r="W215" s="128"/>
      <c r="X215" s="6"/>
      <c r="Y215" s="128"/>
      <c r="Z215" s="128"/>
      <c r="AA215" s="6"/>
      <c r="AB215" s="84"/>
    </row>
    <row r="216" spans="1:28" ht="15.75" x14ac:dyDescent="0.25">
      <c r="A216" s="165"/>
      <c r="B216" s="151"/>
      <c r="C216" s="153"/>
      <c r="D216" s="153"/>
      <c r="E216" s="155"/>
      <c r="F216" s="166"/>
      <c r="G216" s="58"/>
      <c r="H216" s="166"/>
      <c r="I216" s="166"/>
      <c r="J216" s="58"/>
      <c r="K216" s="166"/>
      <c r="L216" s="153"/>
      <c r="M216" s="166"/>
      <c r="N216" s="156"/>
      <c r="O216" s="156"/>
      <c r="P216" s="158"/>
      <c r="Q216" s="158"/>
      <c r="R216" s="158" t="s">
        <v>56</v>
      </c>
      <c r="S216" s="177"/>
      <c r="T216" s="131"/>
      <c r="U216" s="128"/>
      <c r="V216" s="128"/>
      <c r="W216" s="128"/>
      <c r="X216" s="6"/>
      <c r="Y216" s="128"/>
      <c r="Z216" s="128"/>
      <c r="AA216" s="6"/>
      <c r="AB216" s="84"/>
    </row>
    <row r="217" spans="1:28" ht="15.75" x14ac:dyDescent="0.25">
      <c r="A217" s="165"/>
      <c r="B217" s="151"/>
      <c r="C217" s="153"/>
      <c r="D217" s="153"/>
      <c r="E217" s="155"/>
      <c r="F217" s="166"/>
      <c r="G217" s="58"/>
      <c r="H217" s="166"/>
      <c r="I217" s="166"/>
      <c r="J217" s="58"/>
      <c r="K217" s="166"/>
      <c r="L217" s="153"/>
      <c r="M217" s="166"/>
      <c r="N217" s="156"/>
      <c r="O217" s="156"/>
      <c r="P217" s="158"/>
      <c r="Q217" s="158"/>
      <c r="R217" s="158" t="s">
        <v>56</v>
      </c>
      <c r="S217" s="177"/>
      <c r="T217" s="131"/>
      <c r="U217" s="128"/>
      <c r="V217" s="128"/>
      <c r="W217" s="128"/>
      <c r="X217" s="6"/>
      <c r="Y217" s="128"/>
      <c r="Z217" s="128"/>
      <c r="AA217" s="6"/>
      <c r="AB217" s="84"/>
    </row>
    <row r="218" spans="1:28" ht="15.75" x14ac:dyDescent="0.25">
      <c r="A218" s="165"/>
      <c r="B218" s="151"/>
      <c r="C218" s="153"/>
      <c r="D218" s="153"/>
      <c r="E218" s="155"/>
      <c r="F218" s="166"/>
      <c r="G218" s="58"/>
      <c r="H218" s="166"/>
      <c r="I218" s="166"/>
      <c r="J218" s="58"/>
      <c r="K218" s="166"/>
      <c r="L218" s="153"/>
      <c r="M218" s="166"/>
      <c r="N218" s="156"/>
      <c r="O218" s="156"/>
      <c r="P218" s="158"/>
      <c r="Q218" s="158"/>
      <c r="R218" s="158" t="s">
        <v>56</v>
      </c>
      <c r="S218" s="177"/>
      <c r="T218" s="131"/>
      <c r="U218" s="128"/>
      <c r="V218" s="128"/>
      <c r="W218" s="128"/>
      <c r="X218" s="6"/>
      <c r="Y218" s="128"/>
      <c r="Z218" s="128"/>
      <c r="AA218" s="6"/>
      <c r="AB218" s="84"/>
    </row>
    <row r="219" spans="1:28" ht="15.75" x14ac:dyDescent="0.25">
      <c r="A219" s="165"/>
      <c r="B219" s="151"/>
      <c r="C219" s="153"/>
      <c r="D219" s="153"/>
      <c r="E219" s="155"/>
      <c r="F219" s="166"/>
      <c r="G219" s="58"/>
      <c r="H219" s="166"/>
      <c r="I219" s="166"/>
      <c r="J219" s="58"/>
      <c r="K219" s="166"/>
      <c r="L219" s="153"/>
      <c r="M219" s="166"/>
      <c r="N219" s="156"/>
      <c r="O219" s="156"/>
      <c r="P219" s="158"/>
      <c r="Q219" s="158"/>
      <c r="R219" s="158" t="s">
        <v>56</v>
      </c>
      <c r="S219" s="177"/>
      <c r="T219" s="131"/>
      <c r="U219" s="128"/>
      <c r="V219" s="128"/>
      <c r="W219" s="128"/>
      <c r="X219" s="6"/>
      <c r="Y219" s="128"/>
      <c r="Z219" s="128"/>
      <c r="AA219" s="6"/>
      <c r="AB219" s="84"/>
    </row>
    <row r="220" spans="1:28" ht="15.75" x14ac:dyDescent="0.25">
      <c r="A220" s="165"/>
      <c r="B220" s="151"/>
      <c r="C220" s="153"/>
      <c r="D220" s="153"/>
      <c r="E220" s="155"/>
      <c r="F220" s="166"/>
      <c r="G220" s="58"/>
      <c r="H220" s="166"/>
      <c r="I220" s="166"/>
      <c r="J220" s="58"/>
      <c r="K220" s="166"/>
      <c r="L220" s="153"/>
      <c r="M220" s="166"/>
      <c r="N220" s="156"/>
      <c r="O220" s="156"/>
      <c r="P220" s="158"/>
      <c r="Q220" s="158"/>
      <c r="R220" s="158" t="s">
        <v>56</v>
      </c>
      <c r="S220" s="177"/>
      <c r="T220" s="131"/>
      <c r="U220" s="128"/>
      <c r="V220" s="128"/>
      <c r="W220" s="128"/>
      <c r="X220" s="6"/>
      <c r="Y220" s="128"/>
      <c r="Z220" s="128"/>
      <c r="AA220" s="6"/>
      <c r="AB220" s="84"/>
    </row>
    <row r="221" spans="1:28" ht="15.75" x14ac:dyDescent="0.25">
      <c r="A221" s="165"/>
      <c r="B221" s="151"/>
      <c r="C221" s="153"/>
      <c r="D221" s="153"/>
      <c r="E221" s="155"/>
      <c r="F221" s="166"/>
      <c r="G221" s="58"/>
      <c r="H221" s="166"/>
      <c r="I221" s="166"/>
      <c r="J221" s="58"/>
      <c r="K221" s="166"/>
      <c r="L221" s="153"/>
      <c r="M221" s="166"/>
      <c r="N221" s="156"/>
      <c r="O221" s="156"/>
      <c r="P221" s="158"/>
      <c r="Q221" s="158"/>
      <c r="R221" s="158" t="s">
        <v>56</v>
      </c>
      <c r="S221" s="177"/>
      <c r="T221" s="131"/>
      <c r="U221" s="128"/>
      <c r="V221" s="128"/>
      <c r="W221" s="128"/>
      <c r="X221" s="6"/>
      <c r="Y221" s="128"/>
      <c r="Z221" s="128"/>
      <c r="AA221" s="6"/>
      <c r="AB221" s="84"/>
    </row>
    <row r="222" spans="1:28" ht="15.75" x14ac:dyDescent="0.25">
      <c r="A222" s="165"/>
      <c r="B222" s="151"/>
      <c r="C222" s="153"/>
      <c r="D222" s="153"/>
      <c r="E222" s="155"/>
      <c r="F222" s="166"/>
      <c r="G222" s="58"/>
      <c r="H222" s="166"/>
      <c r="I222" s="166"/>
      <c r="J222" s="58"/>
      <c r="K222" s="166"/>
      <c r="L222" s="153"/>
      <c r="M222" s="166"/>
      <c r="N222" s="156"/>
      <c r="O222" s="156"/>
      <c r="P222" s="158"/>
      <c r="Q222" s="158"/>
      <c r="R222" s="158" t="s">
        <v>56</v>
      </c>
      <c r="S222" s="177"/>
      <c r="T222" s="131"/>
      <c r="U222" s="128"/>
      <c r="V222" s="128"/>
      <c r="W222" s="128"/>
      <c r="X222" s="6"/>
      <c r="Y222" s="128"/>
      <c r="Z222" s="128"/>
      <c r="AA222" s="6"/>
      <c r="AB222" s="84"/>
    </row>
    <row r="223" spans="1:28" ht="15.75" x14ac:dyDescent="0.25">
      <c r="A223" s="165"/>
      <c r="B223" s="151"/>
      <c r="C223" s="153"/>
      <c r="D223" s="153"/>
      <c r="E223" s="155"/>
      <c r="F223" s="166"/>
      <c r="G223" s="58"/>
      <c r="H223" s="166"/>
      <c r="I223" s="166"/>
      <c r="J223" s="58"/>
      <c r="K223" s="166"/>
      <c r="L223" s="153"/>
      <c r="M223" s="166"/>
      <c r="N223" s="156"/>
      <c r="O223" s="156"/>
      <c r="P223" s="158"/>
      <c r="Q223" s="158"/>
      <c r="R223" s="158" t="s">
        <v>56</v>
      </c>
      <c r="S223" s="177"/>
      <c r="T223" s="131"/>
      <c r="U223" s="128"/>
      <c r="V223" s="128"/>
      <c r="W223" s="128"/>
      <c r="X223" s="6"/>
      <c r="Y223" s="128"/>
      <c r="Z223" s="128"/>
      <c r="AA223" s="6"/>
      <c r="AB223" s="84"/>
    </row>
    <row r="224" spans="1:28" ht="15.75" x14ac:dyDescent="0.25">
      <c r="A224" s="165"/>
      <c r="B224" s="151"/>
      <c r="C224" s="153"/>
      <c r="D224" s="153"/>
      <c r="E224" s="155"/>
      <c r="F224" s="166"/>
      <c r="G224" s="58"/>
      <c r="H224" s="166"/>
      <c r="I224" s="166"/>
      <c r="J224" s="58"/>
      <c r="K224" s="166"/>
      <c r="L224" s="153"/>
      <c r="M224" s="166"/>
      <c r="N224" s="156"/>
      <c r="O224" s="156"/>
      <c r="P224" s="158"/>
      <c r="Q224" s="158"/>
      <c r="R224" s="158" t="s">
        <v>56</v>
      </c>
      <c r="S224" s="177"/>
      <c r="T224" s="131"/>
      <c r="U224" s="128"/>
      <c r="V224" s="128"/>
      <c r="W224" s="128"/>
      <c r="X224" s="6"/>
      <c r="Y224" s="128"/>
      <c r="Z224" s="128"/>
      <c r="AA224" s="6"/>
      <c r="AB224" s="84"/>
    </row>
    <row r="225" spans="1:28" ht="15.75" x14ac:dyDescent="0.25">
      <c r="A225" s="165"/>
      <c r="B225" s="151"/>
      <c r="C225" s="153"/>
      <c r="D225" s="153"/>
      <c r="E225" s="155"/>
      <c r="F225" s="166"/>
      <c r="G225" s="58"/>
      <c r="H225" s="166"/>
      <c r="I225" s="166"/>
      <c r="J225" s="58"/>
      <c r="K225" s="166"/>
      <c r="L225" s="153"/>
      <c r="M225" s="166"/>
      <c r="N225" s="156"/>
      <c r="O225" s="156"/>
      <c r="P225" s="158"/>
      <c r="Q225" s="158"/>
      <c r="R225" s="158" t="s">
        <v>56</v>
      </c>
      <c r="S225" s="177"/>
      <c r="T225" s="131"/>
      <c r="U225" s="128"/>
      <c r="V225" s="128"/>
      <c r="W225" s="128"/>
      <c r="X225" s="6"/>
      <c r="Y225" s="128"/>
      <c r="Z225" s="128"/>
      <c r="AA225" s="6"/>
      <c r="AB225" s="84"/>
    </row>
    <row r="226" spans="1:28" ht="15.75" x14ac:dyDescent="0.25">
      <c r="A226" s="165"/>
      <c r="B226" s="151"/>
      <c r="C226" s="153"/>
      <c r="D226" s="153"/>
      <c r="E226" s="155"/>
      <c r="F226" s="166"/>
      <c r="G226" s="58"/>
      <c r="H226" s="166"/>
      <c r="I226" s="166"/>
      <c r="J226" s="58"/>
      <c r="K226" s="166"/>
      <c r="L226" s="153"/>
      <c r="M226" s="166"/>
      <c r="N226" s="156"/>
      <c r="O226" s="156"/>
      <c r="P226" s="158"/>
      <c r="Q226" s="158"/>
      <c r="R226" s="158" t="s">
        <v>56</v>
      </c>
      <c r="S226" s="177"/>
      <c r="T226" s="131"/>
      <c r="U226" s="128"/>
      <c r="V226" s="128"/>
      <c r="W226" s="128"/>
      <c r="X226" s="6"/>
      <c r="Y226" s="128"/>
      <c r="Z226" s="128"/>
      <c r="AA226" s="6"/>
      <c r="AB226" s="84"/>
    </row>
    <row r="227" spans="1:28" ht="15.75" x14ac:dyDescent="0.25">
      <c r="A227" s="165"/>
      <c r="B227" s="151"/>
      <c r="C227" s="153"/>
      <c r="D227" s="153"/>
      <c r="E227" s="155"/>
      <c r="F227" s="166"/>
      <c r="G227" s="58"/>
      <c r="H227" s="166"/>
      <c r="I227" s="166"/>
      <c r="J227" s="58"/>
      <c r="K227" s="166"/>
      <c r="L227" s="153"/>
      <c r="M227" s="166"/>
      <c r="N227" s="156"/>
      <c r="O227" s="156"/>
      <c r="P227" s="158"/>
      <c r="Q227" s="158"/>
      <c r="R227" s="158" t="s">
        <v>56</v>
      </c>
      <c r="S227" s="177"/>
      <c r="T227" s="131"/>
      <c r="U227" s="128"/>
      <c r="V227" s="128"/>
      <c r="W227" s="128"/>
      <c r="X227" s="6"/>
      <c r="Y227" s="128"/>
      <c r="Z227" s="128"/>
      <c r="AA227" s="6"/>
      <c r="AB227" s="84"/>
    </row>
    <row r="228" spans="1:28" ht="15.75" x14ac:dyDescent="0.25">
      <c r="A228" s="165"/>
      <c r="B228" s="151"/>
      <c r="C228" s="153"/>
      <c r="D228" s="153"/>
      <c r="E228" s="155"/>
      <c r="F228" s="166"/>
      <c r="G228" s="58"/>
      <c r="H228" s="166"/>
      <c r="I228" s="166"/>
      <c r="J228" s="58"/>
      <c r="K228" s="166"/>
      <c r="L228" s="153"/>
      <c r="M228" s="166"/>
      <c r="N228" s="156"/>
      <c r="O228" s="156"/>
      <c r="P228" s="158"/>
      <c r="Q228" s="158"/>
      <c r="R228" s="158" t="s">
        <v>56</v>
      </c>
      <c r="S228" s="177"/>
      <c r="T228" s="131"/>
      <c r="U228" s="128"/>
      <c r="V228" s="128"/>
      <c r="W228" s="128"/>
      <c r="X228" s="6"/>
      <c r="Y228" s="128"/>
      <c r="Z228" s="128"/>
      <c r="AA228" s="6"/>
      <c r="AB228" s="84"/>
    </row>
    <row r="229" spans="1:28" ht="15.75" x14ac:dyDescent="0.25">
      <c r="A229" s="165"/>
      <c r="B229" s="151"/>
      <c r="C229" s="153"/>
      <c r="D229" s="153"/>
      <c r="E229" s="155"/>
      <c r="F229" s="166"/>
      <c r="G229" s="58"/>
      <c r="H229" s="166"/>
      <c r="I229" s="166"/>
      <c r="J229" s="58"/>
      <c r="K229" s="166"/>
      <c r="L229" s="153"/>
      <c r="M229" s="166"/>
      <c r="N229" s="156"/>
      <c r="O229" s="156"/>
      <c r="P229" s="158"/>
      <c r="Q229" s="158"/>
      <c r="R229" s="158" t="s">
        <v>56</v>
      </c>
      <c r="S229" s="177"/>
      <c r="T229" s="131"/>
      <c r="U229" s="128"/>
      <c r="V229" s="128"/>
      <c r="W229" s="128"/>
      <c r="X229" s="6"/>
      <c r="Y229" s="128"/>
      <c r="Z229" s="128"/>
      <c r="AA229" s="6"/>
      <c r="AB229" s="84"/>
    </row>
    <row r="230" spans="1:28" ht="15.75" x14ac:dyDescent="0.25">
      <c r="A230" s="165"/>
      <c r="B230" s="151"/>
      <c r="C230" s="153"/>
      <c r="D230" s="153"/>
      <c r="E230" s="155"/>
      <c r="F230" s="166"/>
      <c r="G230" s="58"/>
      <c r="H230" s="166"/>
      <c r="I230" s="166"/>
      <c r="J230" s="58"/>
      <c r="K230" s="166"/>
      <c r="L230" s="153"/>
      <c r="M230" s="166"/>
      <c r="N230" s="156"/>
      <c r="O230" s="156"/>
      <c r="P230" s="158"/>
      <c r="Q230" s="158"/>
      <c r="R230" s="158" t="s">
        <v>56</v>
      </c>
      <c r="S230" s="177"/>
      <c r="T230" s="131"/>
      <c r="U230" s="128"/>
      <c r="V230" s="128"/>
      <c r="W230" s="128"/>
      <c r="X230" s="6"/>
      <c r="Y230" s="128"/>
      <c r="Z230" s="128"/>
      <c r="AA230" s="6"/>
      <c r="AB230" s="84"/>
    </row>
    <row r="231" spans="1:28" ht="15.75" x14ac:dyDescent="0.25">
      <c r="A231" s="165"/>
      <c r="B231" s="151"/>
      <c r="C231" s="153"/>
      <c r="D231" s="153"/>
      <c r="E231" s="155"/>
      <c r="F231" s="166"/>
      <c r="G231" s="58"/>
      <c r="H231" s="166"/>
      <c r="I231" s="166"/>
      <c r="J231" s="58"/>
      <c r="K231" s="166"/>
      <c r="L231" s="153"/>
      <c r="M231" s="166"/>
      <c r="N231" s="156"/>
      <c r="O231" s="156"/>
      <c r="P231" s="158"/>
      <c r="Q231" s="158"/>
      <c r="R231" s="158" t="s">
        <v>56</v>
      </c>
      <c r="S231" s="177"/>
      <c r="T231" s="131"/>
      <c r="U231" s="128"/>
      <c r="V231" s="128"/>
      <c r="W231" s="128"/>
      <c r="X231" s="6"/>
      <c r="Y231" s="128"/>
      <c r="Z231" s="128"/>
      <c r="AA231" s="6"/>
      <c r="AB231" s="84"/>
    </row>
    <row r="232" spans="1:28" ht="15.75" x14ac:dyDescent="0.25">
      <c r="A232" s="165"/>
      <c r="B232" s="151"/>
      <c r="C232" s="153"/>
      <c r="D232" s="153"/>
      <c r="E232" s="155"/>
      <c r="F232" s="166"/>
      <c r="G232" s="58"/>
      <c r="H232" s="166"/>
      <c r="I232" s="166"/>
      <c r="J232" s="58"/>
      <c r="K232" s="166"/>
      <c r="L232" s="153"/>
      <c r="M232" s="166"/>
      <c r="N232" s="156"/>
      <c r="O232" s="156"/>
      <c r="P232" s="158"/>
      <c r="Q232" s="158"/>
      <c r="R232" s="158" t="s">
        <v>56</v>
      </c>
      <c r="S232" s="177"/>
      <c r="T232" s="131"/>
      <c r="U232" s="128"/>
      <c r="V232" s="128"/>
      <c r="W232" s="128"/>
      <c r="X232" s="6"/>
      <c r="Y232" s="128"/>
      <c r="Z232" s="128"/>
      <c r="AA232" s="6"/>
      <c r="AB232" s="84"/>
    </row>
    <row r="233" spans="1:28" ht="15.75" x14ac:dyDescent="0.25">
      <c r="A233" s="165"/>
      <c r="B233" s="151"/>
      <c r="C233" s="153"/>
      <c r="D233" s="153"/>
      <c r="E233" s="155"/>
      <c r="F233" s="166"/>
      <c r="G233" s="58"/>
      <c r="H233" s="166"/>
      <c r="I233" s="166"/>
      <c r="J233" s="58"/>
      <c r="K233" s="166"/>
      <c r="L233" s="153"/>
      <c r="M233" s="166"/>
      <c r="N233" s="156"/>
      <c r="O233" s="156"/>
      <c r="P233" s="158"/>
      <c r="Q233" s="158"/>
      <c r="R233" s="158" t="s">
        <v>56</v>
      </c>
      <c r="S233" s="177"/>
      <c r="T233" s="131"/>
      <c r="U233" s="128"/>
      <c r="V233" s="128"/>
      <c r="W233" s="128"/>
      <c r="X233" s="6"/>
      <c r="Y233" s="128"/>
      <c r="Z233" s="128"/>
      <c r="AA233" s="6"/>
      <c r="AB233" s="84"/>
    </row>
    <row r="234" spans="1:28" ht="15.75" x14ac:dyDescent="0.25">
      <c r="A234" s="165"/>
      <c r="B234" s="151"/>
      <c r="C234" s="153"/>
      <c r="D234" s="153"/>
      <c r="E234" s="155"/>
      <c r="F234" s="166"/>
      <c r="G234" s="58"/>
      <c r="H234" s="166"/>
      <c r="I234" s="166"/>
      <c r="J234" s="58"/>
      <c r="K234" s="166"/>
      <c r="L234" s="153"/>
      <c r="M234" s="166"/>
      <c r="N234" s="156"/>
      <c r="O234" s="156"/>
      <c r="P234" s="158"/>
      <c r="Q234" s="158"/>
      <c r="R234" s="158" t="s">
        <v>56</v>
      </c>
      <c r="S234" s="177"/>
      <c r="T234" s="131"/>
      <c r="U234" s="128"/>
      <c r="V234" s="128"/>
      <c r="W234" s="128"/>
      <c r="X234" s="6"/>
      <c r="Y234" s="128"/>
      <c r="Z234" s="128"/>
      <c r="AA234" s="6"/>
      <c r="AB234" s="84"/>
    </row>
    <row r="235" spans="1:28" ht="15.75" x14ac:dyDescent="0.25">
      <c r="A235" s="165"/>
      <c r="B235" s="151"/>
      <c r="C235" s="153"/>
      <c r="D235" s="153"/>
      <c r="E235" s="155"/>
      <c r="F235" s="166"/>
      <c r="G235" s="58"/>
      <c r="H235" s="166"/>
      <c r="I235" s="166"/>
      <c r="J235" s="58"/>
      <c r="K235" s="166"/>
      <c r="L235" s="153"/>
      <c r="M235" s="166"/>
      <c r="N235" s="156"/>
      <c r="O235" s="156"/>
      <c r="P235" s="158"/>
      <c r="Q235" s="158"/>
      <c r="R235" s="158" t="s">
        <v>56</v>
      </c>
      <c r="S235" s="177"/>
      <c r="T235" s="131"/>
      <c r="U235" s="128"/>
      <c r="V235" s="128"/>
      <c r="W235" s="128"/>
      <c r="X235" s="6"/>
      <c r="Y235" s="128"/>
      <c r="Z235" s="128"/>
      <c r="AA235" s="6"/>
      <c r="AB235" s="84"/>
    </row>
    <row r="236" spans="1:28" ht="15.75" x14ac:dyDescent="0.25">
      <c r="A236" s="165"/>
      <c r="B236" s="151"/>
      <c r="C236" s="153"/>
      <c r="D236" s="153"/>
      <c r="E236" s="155"/>
      <c r="F236" s="166"/>
      <c r="G236" s="58"/>
      <c r="H236" s="166"/>
      <c r="I236" s="166"/>
      <c r="J236" s="58"/>
      <c r="K236" s="166"/>
      <c r="L236" s="153"/>
      <c r="M236" s="166"/>
      <c r="N236" s="156"/>
      <c r="O236" s="156"/>
      <c r="P236" s="158"/>
      <c r="Q236" s="158"/>
      <c r="R236" s="158" t="s">
        <v>56</v>
      </c>
      <c r="S236" s="177"/>
      <c r="T236" s="131"/>
      <c r="U236" s="128"/>
      <c r="V236" s="128"/>
      <c r="W236" s="128"/>
      <c r="X236" s="6"/>
      <c r="Y236" s="128"/>
      <c r="Z236" s="128"/>
      <c r="AA236" s="6"/>
      <c r="AB236" s="84"/>
    </row>
    <row r="237" spans="1:28" ht="15.75" x14ac:dyDescent="0.25">
      <c r="A237" s="165"/>
      <c r="B237" s="151"/>
      <c r="C237" s="153"/>
      <c r="D237" s="153"/>
      <c r="E237" s="155"/>
      <c r="F237" s="166"/>
      <c r="G237" s="58"/>
      <c r="H237" s="166"/>
      <c r="I237" s="166"/>
      <c r="J237" s="58"/>
      <c r="K237" s="166"/>
      <c r="L237" s="153"/>
      <c r="M237" s="166"/>
      <c r="N237" s="156"/>
      <c r="O237" s="156"/>
      <c r="P237" s="158"/>
      <c r="Q237" s="158"/>
      <c r="R237" s="158" t="s">
        <v>56</v>
      </c>
      <c r="S237" s="177"/>
      <c r="T237" s="131"/>
      <c r="U237" s="128"/>
      <c r="V237" s="128"/>
      <c r="W237" s="128"/>
      <c r="X237" s="6"/>
      <c r="Y237" s="128"/>
      <c r="Z237" s="128"/>
      <c r="AA237" s="6"/>
      <c r="AB237" s="84"/>
    </row>
    <row r="238" spans="1:28" ht="15.75" x14ac:dyDescent="0.25">
      <c r="A238" s="165"/>
      <c r="B238" s="151"/>
      <c r="C238" s="153"/>
      <c r="D238" s="153"/>
      <c r="E238" s="155"/>
      <c r="F238" s="166"/>
      <c r="G238" s="58"/>
      <c r="H238" s="166"/>
      <c r="I238" s="166"/>
      <c r="J238" s="58"/>
      <c r="K238" s="166"/>
      <c r="L238" s="153"/>
      <c r="M238" s="166"/>
      <c r="N238" s="156"/>
      <c r="O238" s="156"/>
      <c r="P238" s="158"/>
      <c r="Q238" s="158"/>
      <c r="R238" s="158" t="s">
        <v>56</v>
      </c>
      <c r="S238" s="177"/>
      <c r="T238" s="131"/>
      <c r="U238" s="128"/>
      <c r="V238" s="128"/>
      <c r="W238" s="128"/>
      <c r="X238" s="6"/>
      <c r="Y238" s="128"/>
      <c r="Z238" s="128"/>
      <c r="AA238" s="6"/>
      <c r="AB238" s="84"/>
    </row>
    <row r="239" spans="1:28" ht="15.75" x14ac:dyDescent="0.25">
      <c r="A239" s="165"/>
      <c r="B239" s="151"/>
      <c r="C239" s="153"/>
      <c r="D239" s="153"/>
      <c r="E239" s="155"/>
      <c r="F239" s="166"/>
      <c r="G239" s="58"/>
      <c r="H239" s="166"/>
      <c r="I239" s="166"/>
      <c r="J239" s="58"/>
      <c r="K239" s="166"/>
      <c r="L239" s="153"/>
      <c r="M239" s="166"/>
      <c r="N239" s="156"/>
      <c r="O239" s="156"/>
      <c r="P239" s="158"/>
      <c r="Q239" s="158"/>
      <c r="R239" s="158" t="s">
        <v>56</v>
      </c>
      <c r="S239" s="177"/>
      <c r="T239" s="131"/>
      <c r="U239" s="128"/>
      <c r="V239" s="128"/>
      <c r="W239" s="128"/>
      <c r="X239" s="6"/>
      <c r="Y239" s="128"/>
      <c r="Z239" s="128"/>
      <c r="AA239" s="6"/>
      <c r="AB239" s="84"/>
    </row>
    <row r="240" spans="1:28" ht="15.75" x14ac:dyDescent="0.25">
      <c r="A240" s="165"/>
      <c r="B240" s="151"/>
      <c r="C240" s="153"/>
      <c r="D240" s="153"/>
      <c r="E240" s="155"/>
      <c r="F240" s="166"/>
      <c r="G240" s="58"/>
      <c r="H240" s="166"/>
      <c r="I240" s="166"/>
      <c r="J240" s="58"/>
      <c r="K240" s="166"/>
      <c r="L240" s="153"/>
      <c r="M240" s="166"/>
      <c r="N240" s="156"/>
      <c r="O240" s="156"/>
      <c r="P240" s="158"/>
      <c r="Q240" s="158"/>
      <c r="R240" s="158" t="s">
        <v>56</v>
      </c>
      <c r="S240" s="177"/>
      <c r="T240" s="131"/>
      <c r="U240" s="128"/>
      <c r="V240" s="128"/>
      <c r="W240" s="128"/>
      <c r="X240" s="6"/>
      <c r="Y240" s="128"/>
      <c r="Z240" s="128"/>
      <c r="AA240" s="6"/>
      <c r="AB240" s="84"/>
    </row>
    <row r="241" spans="1:28" ht="15.75" x14ac:dyDescent="0.25">
      <c r="A241" s="165"/>
      <c r="B241" s="151"/>
      <c r="C241" s="153"/>
      <c r="D241" s="153"/>
      <c r="E241" s="155"/>
      <c r="F241" s="166"/>
      <c r="G241" s="58"/>
      <c r="H241" s="166"/>
      <c r="I241" s="166"/>
      <c r="J241" s="58"/>
      <c r="K241" s="166"/>
      <c r="L241" s="153"/>
      <c r="M241" s="166"/>
      <c r="N241" s="156"/>
      <c r="O241" s="156"/>
      <c r="P241" s="158"/>
      <c r="Q241" s="158"/>
      <c r="R241" s="158" t="s">
        <v>56</v>
      </c>
      <c r="S241" s="177"/>
      <c r="T241" s="131"/>
      <c r="U241" s="128"/>
      <c r="V241" s="128"/>
      <c r="W241" s="128"/>
      <c r="X241" s="6"/>
      <c r="Y241" s="128"/>
      <c r="Z241" s="128"/>
      <c r="AA241" s="6"/>
      <c r="AB241" s="84"/>
    </row>
    <row r="242" spans="1:28" ht="15.75" x14ac:dyDescent="0.25">
      <c r="A242" s="165"/>
      <c r="B242" s="151"/>
      <c r="C242" s="153"/>
      <c r="D242" s="153"/>
      <c r="E242" s="155"/>
      <c r="F242" s="166"/>
      <c r="G242" s="58"/>
      <c r="H242" s="166"/>
      <c r="I242" s="166"/>
      <c r="J242" s="58"/>
      <c r="K242" s="166"/>
      <c r="L242" s="153"/>
      <c r="M242" s="166"/>
      <c r="N242" s="156"/>
      <c r="O242" s="156"/>
      <c r="P242" s="158"/>
      <c r="Q242" s="158"/>
      <c r="R242" s="158" t="s">
        <v>56</v>
      </c>
      <c r="S242" s="177"/>
      <c r="T242" s="131"/>
      <c r="U242" s="128"/>
      <c r="V242" s="128"/>
      <c r="W242" s="128"/>
      <c r="X242" s="6"/>
      <c r="Y242" s="128"/>
      <c r="Z242" s="128"/>
      <c r="AA242" s="6"/>
      <c r="AB242" s="84"/>
    </row>
    <row r="243" spans="1:28" ht="15.75" x14ac:dyDescent="0.25">
      <c r="A243" s="165"/>
      <c r="B243" s="151"/>
      <c r="C243" s="153"/>
      <c r="D243" s="153"/>
      <c r="E243" s="155"/>
      <c r="F243" s="166"/>
      <c r="G243" s="58"/>
      <c r="H243" s="166"/>
      <c r="I243" s="166"/>
      <c r="J243" s="58"/>
      <c r="K243" s="166"/>
      <c r="L243" s="153"/>
      <c r="M243" s="166"/>
      <c r="N243" s="156"/>
      <c r="O243" s="156"/>
      <c r="P243" s="158"/>
      <c r="Q243" s="158"/>
      <c r="R243" s="158" t="s">
        <v>56</v>
      </c>
      <c r="S243" s="177"/>
      <c r="T243" s="131"/>
      <c r="U243" s="128"/>
      <c r="V243" s="128"/>
      <c r="W243" s="128"/>
      <c r="X243" s="6"/>
      <c r="Y243" s="128"/>
      <c r="Z243" s="128"/>
      <c r="AA243" s="6"/>
      <c r="AB243" s="84"/>
    </row>
    <row r="244" spans="1:28" ht="15.75" x14ac:dyDescent="0.25">
      <c r="A244" s="165"/>
      <c r="B244" s="151"/>
      <c r="C244" s="153"/>
      <c r="D244" s="153"/>
      <c r="E244" s="155"/>
      <c r="F244" s="166"/>
      <c r="G244" s="58"/>
      <c r="H244" s="166"/>
      <c r="I244" s="166"/>
      <c r="J244" s="58"/>
      <c r="K244" s="166"/>
      <c r="L244" s="153"/>
      <c r="M244" s="166"/>
      <c r="N244" s="156"/>
      <c r="O244" s="156"/>
      <c r="P244" s="158"/>
      <c r="Q244" s="158"/>
      <c r="R244" s="158" t="s">
        <v>56</v>
      </c>
      <c r="S244" s="177"/>
      <c r="T244" s="131"/>
      <c r="U244" s="128"/>
      <c r="V244" s="128"/>
      <c r="W244" s="128"/>
      <c r="X244" s="6"/>
      <c r="Y244" s="128"/>
      <c r="Z244" s="128"/>
      <c r="AA244" s="6"/>
      <c r="AB244" s="84"/>
    </row>
    <row r="245" spans="1:28" ht="15.75" x14ac:dyDescent="0.25">
      <c r="A245" s="165"/>
      <c r="B245" s="151"/>
      <c r="C245" s="153"/>
      <c r="D245" s="153"/>
      <c r="E245" s="155"/>
      <c r="F245" s="166"/>
      <c r="G245" s="58"/>
      <c r="H245" s="166"/>
      <c r="I245" s="166"/>
      <c r="J245" s="58"/>
      <c r="K245" s="166"/>
      <c r="L245" s="153"/>
      <c r="M245" s="166"/>
      <c r="N245" s="156"/>
      <c r="O245" s="156"/>
      <c r="P245" s="158"/>
      <c r="Q245" s="158"/>
      <c r="R245" s="158" t="s">
        <v>56</v>
      </c>
      <c r="S245" s="177"/>
      <c r="T245" s="131"/>
      <c r="U245" s="128"/>
      <c r="V245" s="128"/>
      <c r="W245" s="128"/>
      <c r="X245" s="6"/>
      <c r="Y245" s="128"/>
      <c r="Z245" s="128"/>
      <c r="AA245" s="6"/>
      <c r="AB245" s="84"/>
    </row>
    <row r="246" spans="1:28" ht="15.75" x14ac:dyDescent="0.25">
      <c r="A246" s="165"/>
      <c r="B246" s="151"/>
      <c r="C246" s="153"/>
      <c r="D246" s="153"/>
      <c r="E246" s="155"/>
      <c r="F246" s="166"/>
      <c r="G246" s="58"/>
      <c r="H246" s="166"/>
      <c r="I246" s="166"/>
      <c r="J246" s="58"/>
      <c r="K246" s="166"/>
      <c r="L246" s="153"/>
      <c r="M246" s="166"/>
      <c r="N246" s="156"/>
      <c r="O246" s="156"/>
      <c r="P246" s="158"/>
      <c r="Q246" s="158"/>
      <c r="R246" s="158" t="s">
        <v>56</v>
      </c>
      <c r="S246" s="177"/>
      <c r="T246" s="131"/>
      <c r="U246" s="128"/>
      <c r="V246" s="128"/>
      <c r="W246" s="128"/>
      <c r="X246" s="6"/>
      <c r="Y246" s="128"/>
      <c r="Z246" s="128"/>
      <c r="AA246" s="6"/>
      <c r="AB246" s="84"/>
    </row>
    <row r="247" spans="1:28" ht="15.75" x14ac:dyDescent="0.25">
      <c r="A247" s="165"/>
      <c r="B247" s="151"/>
      <c r="C247" s="153"/>
      <c r="D247" s="153"/>
      <c r="E247" s="155"/>
      <c r="F247" s="166"/>
      <c r="G247" s="58"/>
      <c r="H247" s="166"/>
      <c r="I247" s="166"/>
      <c r="J247" s="58"/>
      <c r="K247" s="166"/>
      <c r="L247" s="153"/>
      <c r="M247" s="166"/>
      <c r="N247" s="156"/>
      <c r="O247" s="156"/>
      <c r="P247" s="158"/>
      <c r="Q247" s="158"/>
      <c r="R247" s="158" t="s">
        <v>56</v>
      </c>
      <c r="S247" s="177"/>
      <c r="T247" s="131"/>
      <c r="U247" s="128"/>
      <c r="V247" s="128"/>
      <c r="W247" s="128"/>
      <c r="X247" s="6"/>
      <c r="Y247" s="128"/>
      <c r="Z247" s="128"/>
      <c r="AA247" s="6"/>
      <c r="AB247" s="84"/>
    </row>
    <row r="248" spans="1:28" ht="15.75" x14ac:dyDescent="0.25">
      <c r="A248" s="165"/>
      <c r="B248" s="151"/>
      <c r="C248" s="153"/>
      <c r="D248" s="153"/>
      <c r="E248" s="155"/>
      <c r="F248" s="166"/>
      <c r="G248" s="58"/>
      <c r="H248" s="166"/>
      <c r="I248" s="166"/>
      <c r="J248" s="58"/>
      <c r="K248" s="166"/>
      <c r="L248" s="153"/>
      <c r="M248" s="166"/>
      <c r="N248" s="156"/>
      <c r="O248" s="156"/>
      <c r="P248" s="158"/>
      <c r="Q248" s="158"/>
      <c r="R248" s="158" t="s">
        <v>56</v>
      </c>
      <c r="S248" s="177"/>
      <c r="T248" s="131"/>
      <c r="U248" s="128"/>
      <c r="V248" s="128"/>
      <c r="W248" s="128"/>
      <c r="X248" s="6"/>
      <c r="Y248" s="128"/>
      <c r="Z248" s="128"/>
      <c r="AA248" s="6"/>
      <c r="AB248" s="84"/>
    </row>
    <row r="249" spans="1:28" ht="15.75" x14ac:dyDescent="0.25">
      <c r="A249" s="165"/>
      <c r="B249" s="151"/>
      <c r="C249" s="153"/>
      <c r="D249" s="153"/>
      <c r="E249" s="155"/>
      <c r="F249" s="166"/>
      <c r="G249" s="58"/>
      <c r="H249" s="166"/>
      <c r="I249" s="166"/>
      <c r="J249" s="58"/>
      <c r="K249" s="166"/>
      <c r="L249" s="153"/>
      <c r="M249" s="166"/>
      <c r="N249" s="156"/>
      <c r="O249" s="156"/>
      <c r="P249" s="158"/>
      <c r="Q249" s="158"/>
      <c r="R249" s="158" t="s">
        <v>56</v>
      </c>
      <c r="S249" s="177"/>
      <c r="T249" s="131"/>
      <c r="U249" s="128"/>
      <c r="V249" s="128"/>
      <c r="W249" s="128"/>
      <c r="X249" s="6"/>
      <c r="Y249" s="128"/>
      <c r="Z249" s="128"/>
      <c r="AA249" s="6"/>
      <c r="AB249" s="84"/>
    </row>
    <row r="250" spans="1:28" ht="15.75" x14ac:dyDescent="0.25">
      <c r="A250" s="165"/>
      <c r="B250" s="151"/>
      <c r="C250" s="153"/>
      <c r="D250" s="153"/>
      <c r="E250" s="155"/>
      <c r="F250" s="166"/>
      <c r="G250" s="58"/>
      <c r="H250" s="166"/>
      <c r="I250" s="166"/>
      <c r="J250" s="58"/>
      <c r="K250" s="166"/>
      <c r="L250" s="153"/>
      <c r="M250" s="166"/>
      <c r="N250" s="156"/>
      <c r="O250" s="156"/>
      <c r="P250" s="158"/>
      <c r="Q250" s="158"/>
      <c r="R250" s="158" t="s">
        <v>56</v>
      </c>
      <c r="S250" s="177"/>
      <c r="T250" s="131"/>
      <c r="U250" s="128"/>
      <c r="V250" s="128"/>
      <c r="W250" s="128"/>
      <c r="X250" s="6"/>
      <c r="Y250" s="128"/>
      <c r="Z250" s="128"/>
      <c r="AA250" s="6"/>
      <c r="AB250" s="84"/>
    </row>
    <row r="251" spans="1:28" ht="15.75" x14ac:dyDescent="0.25">
      <c r="A251" s="165"/>
      <c r="B251" s="151"/>
      <c r="C251" s="153"/>
      <c r="D251" s="153"/>
      <c r="E251" s="155"/>
      <c r="F251" s="166"/>
      <c r="G251" s="58"/>
      <c r="H251" s="166"/>
      <c r="I251" s="166"/>
      <c r="J251" s="58"/>
      <c r="K251" s="166"/>
      <c r="L251" s="153"/>
      <c r="M251" s="166"/>
      <c r="N251" s="156"/>
      <c r="O251" s="156"/>
      <c r="P251" s="158"/>
      <c r="Q251" s="158"/>
      <c r="R251" s="158" t="s">
        <v>56</v>
      </c>
      <c r="S251" s="177"/>
      <c r="T251" s="131"/>
      <c r="U251" s="128"/>
      <c r="V251" s="128"/>
      <c r="W251" s="128"/>
      <c r="X251" s="6"/>
      <c r="Y251" s="128"/>
      <c r="Z251" s="128"/>
      <c r="AA251" s="6"/>
      <c r="AB251" s="84"/>
    </row>
    <row r="252" spans="1:28" ht="15.75" x14ac:dyDescent="0.25">
      <c r="A252" s="165"/>
      <c r="B252" s="151"/>
      <c r="C252" s="153"/>
      <c r="D252" s="153"/>
      <c r="E252" s="155"/>
      <c r="F252" s="166"/>
      <c r="G252" s="58"/>
      <c r="H252" s="166"/>
      <c r="I252" s="166"/>
      <c r="J252" s="58"/>
      <c r="K252" s="166"/>
      <c r="L252" s="153"/>
      <c r="M252" s="166"/>
      <c r="N252" s="156"/>
      <c r="O252" s="156"/>
      <c r="P252" s="158"/>
      <c r="Q252" s="158"/>
      <c r="R252" s="158" t="s">
        <v>56</v>
      </c>
      <c r="S252" s="177"/>
      <c r="T252" s="131"/>
      <c r="U252" s="128"/>
      <c r="V252" s="128"/>
      <c r="W252" s="128"/>
      <c r="X252" s="6"/>
      <c r="Y252" s="128"/>
      <c r="Z252" s="128"/>
      <c r="AA252" s="6"/>
      <c r="AB252" s="84"/>
    </row>
    <row r="253" spans="1:28" ht="15.75" x14ac:dyDescent="0.25">
      <c r="A253" s="165"/>
      <c r="B253" s="151"/>
      <c r="C253" s="153"/>
      <c r="D253" s="153"/>
      <c r="E253" s="155"/>
      <c r="F253" s="166"/>
      <c r="G253" s="58"/>
      <c r="H253" s="166"/>
      <c r="I253" s="166"/>
      <c r="J253" s="58"/>
      <c r="K253" s="166"/>
      <c r="L253" s="153"/>
      <c r="M253" s="166"/>
      <c r="N253" s="156"/>
      <c r="O253" s="156"/>
      <c r="P253" s="158"/>
      <c r="Q253" s="158"/>
      <c r="R253" s="158" t="s">
        <v>56</v>
      </c>
      <c r="S253" s="177"/>
      <c r="T253" s="131"/>
      <c r="U253" s="128"/>
      <c r="V253" s="128"/>
      <c r="W253" s="128"/>
      <c r="X253" s="6"/>
      <c r="Y253" s="128"/>
      <c r="Z253" s="128"/>
      <c r="AA253" s="6"/>
      <c r="AB253" s="84"/>
    </row>
    <row r="254" spans="1:28" ht="15.75" x14ac:dyDescent="0.25">
      <c r="A254" s="165"/>
      <c r="B254" s="151"/>
      <c r="C254" s="153"/>
      <c r="D254" s="153"/>
      <c r="E254" s="155"/>
      <c r="F254" s="166"/>
      <c r="G254" s="58"/>
      <c r="H254" s="166"/>
      <c r="I254" s="166"/>
      <c r="J254" s="58"/>
      <c r="K254" s="166"/>
      <c r="L254" s="153"/>
      <c r="M254" s="166"/>
      <c r="N254" s="156"/>
      <c r="O254" s="156"/>
      <c r="P254" s="158"/>
      <c r="Q254" s="158"/>
      <c r="R254" s="158" t="s">
        <v>56</v>
      </c>
      <c r="S254" s="177"/>
      <c r="T254" s="131"/>
      <c r="U254" s="128"/>
      <c r="V254" s="128"/>
      <c r="W254" s="128"/>
      <c r="X254" s="6"/>
      <c r="Y254" s="128"/>
      <c r="Z254" s="128"/>
      <c r="AA254" s="6"/>
      <c r="AB254" s="84"/>
    </row>
    <row r="255" spans="1:28" ht="15.75" x14ac:dyDescent="0.25">
      <c r="A255" s="165"/>
      <c r="B255" s="151"/>
      <c r="C255" s="153"/>
      <c r="D255" s="153"/>
      <c r="E255" s="155"/>
      <c r="F255" s="166"/>
      <c r="G255" s="58"/>
      <c r="H255" s="166"/>
      <c r="I255" s="166"/>
      <c r="J255" s="58"/>
      <c r="K255" s="166"/>
      <c r="L255" s="153"/>
      <c r="M255" s="166"/>
      <c r="N255" s="156"/>
      <c r="O255" s="156"/>
      <c r="P255" s="158"/>
      <c r="Q255" s="158"/>
      <c r="R255" s="158" t="s">
        <v>56</v>
      </c>
      <c r="S255" s="177"/>
      <c r="T255" s="131"/>
      <c r="U255" s="128"/>
      <c r="V255" s="128"/>
      <c r="W255" s="128"/>
      <c r="X255" s="6"/>
      <c r="Y255" s="128"/>
      <c r="Z255" s="128"/>
      <c r="AA255" s="6"/>
      <c r="AB255" s="84"/>
    </row>
    <row r="256" spans="1:28" ht="15.75" x14ac:dyDescent="0.25">
      <c r="A256" s="165"/>
      <c r="B256" s="151"/>
      <c r="C256" s="153"/>
      <c r="D256" s="153"/>
      <c r="E256" s="155"/>
      <c r="F256" s="166"/>
      <c r="G256" s="58"/>
      <c r="H256" s="166"/>
      <c r="I256" s="166"/>
      <c r="J256" s="58"/>
      <c r="K256" s="166"/>
      <c r="L256" s="153"/>
      <c r="M256" s="166"/>
      <c r="N256" s="156"/>
      <c r="O256" s="156"/>
      <c r="P256" s="158"/>
      <c r="Q256" s="158"/>
      <c r="R256" s="158" t="s">
        <v>56</v>
      </c>
      <c r="S256" s="177"/>
      <c r="T256" s="131"/>
      <c r="U256" s="128"/>
      <c r="V256" s="128"/>
      <c r="W256" s="128"/>
      <c r="X256" s="6"/>
      <c r="Y256" s="128"/>
      <c r="Z256" s="128"/>
      <c r="AA256" s="6"/>
      <c r="AB256" s="84"/>
    </row>
    <row r="257" spans="1:28" ht="15.75" x14ac:dyDescent="0.25">
      <c r="A257" s="165"/>
      <c r="B257" s="151"/>
      <c r="C257" s="153"/>
      <c r="D257" s="153"/>
      <c r="E257" s="155"/>
      <c r="F257" s="166"/>
      <c r="G257" s="58"/>
      <c r="H257" s="166"/>
      <c r="I257" s="166"/>
      <c r="J257" s="58"/>
      <c r="K257" s="166"/>
      <c r="L257" s="153"/>
      <c r="M257" s="166"/>
      <c r="N257" s="156"/>
      <c r="O257" s="156"/>
      <c r="P257" s="158"/>
      <c r="Q257" s="158"/>
      <c r="R257" s="158" t="s">
        <v>56</v>
      </c>
      <c r="S257" s="177"/>
      <c r="T257" s="131"/>
      <c r="U257" s="128"/>
      <c r="V257" s="128"/>
      <c r="W257" s="128"/>
      <c r="X257" s="6"/>
      <c r="Y257" s="128"/>
      <c r="Z257" s="128"/>
      <c r="AA257" s="6"/>
      <c r="AB257" s="84"/>
    </row>
    <row r="258" spans="1:28" ht="15.75" x14ac:dyDescent="0.25">
      <c r="A258" s="165"/>
      <c r="B258" s="151"/>
      <c r="C258" s="153"/>
      <c r="D258" s="153"/>
      <c r="E258" s="155"/>
      <c r="F258" s="166"/>
      <c r="G258" s="58"/>
      <c r="H258" s="166"/>
      <c r="I258" s="166"/>
      <c r="J258" s="58"/>
      <c r="K258" s="166"/>
      <c r="L258" s="153"/>
      <c r="M258" s="166"/>
      <c r="N258" s="156"/>
      <c r="O258" s="156"/>
      <c r="P258" s="158"/>
      <c r="Q258" s="158"/>
      <c r="R258" s="158" t="s">
        <v>56</v>
      </c>
      <c r="S258" s="177"/>
      <c r="T258" s="131"/>
      <c r="U258" s="128"/>
      <c r="V258" s="128"/>
      <c r="W258" s="128"/>
      <c r="X258" s="6"/>
      <c r="Y258" s="128"/>
      <c r="Z258" s="128"/>
      <c r="AA258" s="6"/>
      <c r="AB258" s="84"/>
    </row>
    <row r="259" spans="1:28" ht="15.75" x14ac:dyDescent="0.25">
      <c r="A259" s="165"/>
      <c r="B259" s="151"/>
      <c r="C259" s="153"/>
      <c r="D259" s="153"/>
      <c r="E259" s="155"/>
      <c r="F259" s="166"/>
      <c r="G259" s="58"/>
      <c r="H259" s="166"/>
      <c r="I259" s="166"/>
      <c r="J259" s="58"/>
      <c r="K259" s="166"/>
      <c r="L259" s="153"/>
      <c r="M259" s="166"/>
      <c r="N259" s="156"/>
      <c r="O259" s="156"/>
      <c r="P259" s="158"/>
      <c r="Q259" s="158"/>
      <c r="R259" s="158" t="s">
        <v>56</v>
      </c>
      <c r="S259" s="177"/>
      <c r="T259" s="131"/>
      <c r="U259" s="128"/>
      <c r="V259" s="128"/>
      <c r="W259" s="128"/>
      <c r="X259" s="6"/>
      <c r="Y259" s="128"/>
      <c r="Z259" s="128"/>
      <c r="AA259" s="6"/>
      <c r="AB259" s="84"/>
    </row>
    <row r="260" spans="1:28" ht="15.75" x14ac:dyDescent="0.25">
      <c r="A260" s="165"/>
      <c r="B260" s="151"/>
      <c r="C260" s="153"/>
      <c r="D260" s="153"/>
      <c r="E260" s="155"/>
      <c r="F260" s="166"/>
      <c r="G260" s="58"/>
      <c r="H260" s="166"/>
      <c r="I260" s="166"/>
      <c r="J260" s="58"/>
      <c r="K260" s="166"/>
      <c r="L260" s="153"/>
      <c r="M260" s="166"/>
      <c r="N260" s="156"/>
      <c r="O260" s="156"/>
      <c r="P260" s="158"/>
      <c r="Q260" s="158"/>
      <c r="R260" s="158" t="s">
        <v>56</v>
      </c>
      <c r="S260" s="177"/>
      <c r="T260" s="131"/>
      <c r="U260" s="128"/>
      <c r="V260" s="128"/>
      <c r="W260" s="128"/>
      <c r="X260" s="6"/>
      <c r="Y260" s="128"/>
      <c r="Z260" s="128"/>
      <c r="AA260" s="6"/>
      <c r="AB260" s="84"/>
    </row>
    <row r="261" spans="1:28" ht="15.75" x14ac:dyDescent="0.25">
      <c r="A261" s="165"/>
      <c r="B261" s="151"/>
      <c r="C261" s="153"/>
      <c r="D261" s="153"/>
      <c r="E261" s="155"/>
      <c r="F261" s="166"/>
      <c r="G261" s="58"/>
      <c r="H261" s="166"/>
      <c r="I261" s="166"/>
      <c r="J261" s="58"/>
      <c r="K261" s="166"/>
      <c r="L261" s="153"/>
      <c r="M261" s="166"/>
      <c r="N261" s="156"/>
      <c r="O261" s="156"/>
      <c r="P261" s="158"/>
      <c r="Q261" s="158"/>
      <c r="R261" s="158" t="s">
        <v>56</v>
      </c>
      <c r="S261" s="177"/>
      <c r="T261" s="131"/>
      <c r="U261" s="128"/>
      <c r="V261" s="128"/>
      <c r="W261" s="128"/>
      <c r="X261" s="6"/>
      <c r="Y261" s="128"/>
      <c r="Z261" s="128"/>
      <c r="AA261" s="6"/>
      <c r="AB261" s="84"/>
    </row>
    <row r="262" spans="1:28" ht="15.75" x14ac:dyDescent="0.25">
      <c r="A262" s="165"/>
      <c r="B262" s="151"/>
      <c r="C262" s="153"/>
      <c r="D262" s="153"/>
      <c r="E262" s="155"/>
      <c r="F262" s="166"/>
      <c r="G262" s="58"/>
      <c r="H262" s="166"/>
      <c r="I262" s="166"/>
      <c r="J262" s="58"/>
      <c r="K262" s="166"/>
      <c r="L262" s="153"/>
      <c r="M262" s="166"/>
      <c r="N262" s="156"/>
      <c r="O262" s="156"/>
      <c r="P262" s="158"/>
      <c r="Q262" s="158"/>
      <c r="R262" s="158" t="s">
        <v>56</v>
      </c>
      <c r="S262" s="177"/>
      <c r="T262" s="131"/>
      <c r="U262" s="128"/>
      <c r="V262" s="128"/>
      <c r="W262" s="128"/>
      <c r="X262" s="6"/>
      <c r="Y262" s="128"/>
      <c r="Z262" s="128"/>
      <c r="AA262" s="6"/>
      <c r="AB262" s="84"/>
    </row>
    <row r="263" spans="1:28" ht="15.75" x14ac:dyDescent="0.25">
      <c r="A263" s="165"/>
      <c r="B263" s="151"/>
      <c r="C263" s="153"/>
      <c r="D263" s="153"/>
      <c r="E263" s="155"/>
      <c r="F263" s="166"/>
      <c r="G263" s="58"/>
      <c r="H263" s="166"/>
      <c r="I263" s="166"/>
      <c r="J263" s="58"/>
      <c r="K263" s="166"/>
      <c r="L263" s="153"/>
      <c r="M263" s="166"/>
      <c r="N263" s="156"/>
      <c r="O263" s="156"/>
      <c r="P263" s="158"/>
      <c r="Q263" s="158"/>
      <c r="R263" s="158" t="s">
        <v>56</v>
      </c>
      <c r="S263" s="177"/>
      <c r="T263" s="131"/>
      <c r="U263" s="128"/>
      <c r="V263" s="128"/>
      <c r="W263" s="128"/>
      <c r="X263" s="6"/>
      <c r="Y263" s="128"/>
      <c r="Z263" s="128"/>
      <c r="AA263" s="6"/>
      <c r="AB263" s="84"/>
    </row>
    <row r="264" spans="1:28" ht="15.75" x14ac:dyDescent="0.25">
      <c r="A264" s="165"/>
      <c r="B264" s="151"/>
      <c r="C264" s="153"/>
      <c r="D264" s="153"/>
      <c r="E264" s="155"/>
      <c r="F264" s="166"/>
      <c r="G264" s="58"/>
      <c r="H264" s="166"/>
      <c r="I264" s="166"/>
      <c r="J264" s="58"/>
      <c r="K264" s="166"/>
      <c r="L264" s="153"/>
      <c r="M264" s="166"/>
      <c r="N264" s="156"/>
      <c r="O264" s="156"/>
      <c r="P264" s="158"/>
      <c r="Q264" s="158"/>
      <c r="R264" s="158" t="s">
        <v>56</v>
      </c>
      <c r="S264" s="177"/>
      <c r="T264" s="131"/>
      <c r="U264" s="128"/>
      <c r="V264" s="128"/>
      <c r="W264" s="128"/>
      <c r="X264" s="6"/>
      <c r="Y264" s="128"/>
      <c r="Z264" s="128"/>
      <c r="AA264" s="6"/>
      <c r="AB264" s="84"/>
    </row>
    <row r="265" spans="1:28" ht="15.75" x14ac:dyDescent="0.25">
      <c r="A265" s="165"/>
      <c r="B265" s="151"/>
      <c r="C265" s="153"/>
      <c r="D265" s="153"/>
      <c r="E265" s="155"/>
      <c r="F265" s="166"/>
      <c r="G265" s="58"/>
      <c r="H265" s="166"/>
      <c r="I265" s="166"/>
      <c r="J265" s="58"/>
      <c r="K265" s="166"/>
      <c r="L265" s="153"/>
      <c r="M265" s="166"/>
      <c r="N265" s="156"/>
      <c r="O265" s="156"/>
      <c r="P265" s="158"/>
      <c r="Q265" s="158"/>
      <c r="R265" s="158" t="s">
        <v>56</v>
      </c>
      <c r="S265" s="177"/>
      <c r="T265" s="131"/>
      <c r="U265" s="128"/>
      <c r="V265" s="128"/>
      <c r="W265" s="128"/>
      <c r="X265" s="6"/>
      <c r="Y265" s="128"/>
      <c r="Z265" s="128"/>
      <c r="AA265" s="6"/>
      <c r="AB265" s="84"/>
    </row>
    <row r="266" spans="1:28" ht="15.75" x14ac:dyDescent="0.25">
      <c r="A266" s="165"/>
      <c r="B266" s="151"/>
      <c r="C266" s="153"/>
      <c r="D266" s="153"/>
      <c r="E266" s="155"/>
      <c r="F266" s="166"/>
      <c r="G266" s="58"/>
      <c r="H266" s="166"/>
      <c r="I266" s="166"/>
      <c r="J266" s="58"/>
      <c r="K266" s="166"/>
      <c r="L266" s="153"/>
      <c r="M266" s="166"/>
      <c r="N266" s="156"/>
      <c r="O266" s="156"/>
      <c r="P266" s="158"/>
      <c r="Q266" s="158"/>
      <c r="R266" s="158" t="s">
        <v>56</v>
      </c>
      <c r="S266" s="177"/>
      <c r="T266" s="131"/>
      <c r="U266" s="128"/>
      <c r="V266" s="128"/>
      <c r="W266" s="128"/>
      <c r="X266" s="6"/>
      <c r="Y266" s="128"/>
      <c r="Z266" s="128"/>
      <c r="AA266" s="6"/>
      <c r="AB266" s="84"/>
    </row>
    <row r="267" spans="1:28" ht="15.75" x14ac:dyDescent="0.25">
      <c r="A267" s="165"/>
      <c r="B267" s="151"/>
      <c r="C267" s="153"/>
      <c r="D267" s="153"/>
      <c r="E267" s="155"/>
      <c r="F267" s="166"/>
      <c r="G267" s="58"/>
      <c r="H267" s="166"/>
      <c r="I267" s="166"/>
      <c r="J267" s="58"/>
      <c r="K267" s="166"/>
      <c r="L267" s="153"/>
      <c r="M267" s="166"/>
      <c r="N267" s="156"/>
      <c r="O267" s="156"/>
      <c r="P267" s="158"/>
      <c r="Q267" s="158"/>
      <c r="R267" s="158" t="s">
        <v>56</v>
      </c>
      <c r="S267" s="177"/>
      <c r="T267" s="131"/>
      <c r="U267" s="128"/>
      <c r="V267" s="128"/>
      <c r="W267" s="128"/>
      <c r="X267" s="6"/>
      <c r="Y267" s="128"/>
      <c r="Z267" s="128"/>
      <c r="AA267" s="6"/>
      <c r="AB267" s="84"/>
    </row>
    <row r="268" spans="1:28" ht="15.75" x14ac:dyDescent="0.25">
      <c r="A268" s="165"/>
      <c r="B268" s="151"/>
      <c r="C268" s="153"/>
      <c r="D268" s="153"/>
      <c r="E268" s="155"/>
      <c r="F268" s="166"/>
      <c r="G268" s="58"/>
      <c r="H268" s="166"/>
      <c r="I268" s="166"/>
      <c r="J268" s="58"/>
      <c r="K268" s="166"/>
      <c r="L268" s="153"/>
      <c r="M268" s="166"/>
      <c r="N268" s="156"/>
      <c r="O268" s="156"/>
      <c r="P268" s="158"/>
      <c r="Q268" s="158"/>
      <c r="R268" s="158" t="s">
        <v>56</v>
      </c>
      <c r="S268" s="177"/>
      <c r="T268" s="131"/>
      <c r="U268" s="128"/>
      <c r="V268" s="128"/>
      <c r="W268" s="128"/>
      <c r="X268" s="6"/>
      <c r="Y268" s="128"/>
      <c r="Z268" s="128"/>
      <c r="AA268" s="6"/>
      <c r="AB268" s="84"/>
    </row>
    <row r="269" spans="1:28" ht="15.75" x14ac:dyDescent="0.25">
      <c r="A269" s="165"/>
      <c r="B269" s="151"/>
      <c r="C269" s="153"/>
      <c r="D269" s="153"/>
      <c r="E269" s="155"/>
      <c r="F269" s="166"/>
      <c r="G269" s="58"/>
      <c r="H269" s="166"/>
      <c r="I269" s="166"/>
      <c r="J269" s="58"/>
      <c r="K269" s="166"/>
      <c r="L269" s="153"/>
      <c r="M269" s="166"/>
      <c r="N269" s="156"/>
      <c r="O269" s="156"/>
      <c r="P269" s="158"/>
      <c r="Q269" s="158"/>
      <c r="R269" s="158" t="s">
        <v>56</v>
      </c>
      <c r="S269" s="177"/>
      <c r="T269" s="131"/>
      <c r="U269" s="128"/>
      <c r="V269" s="128"/>
      <c r="W269" s="128"/>
      <c r="X269" s="6"/>
      <c r="Y269" s="128"/>
      <c r="Z269" s="128"/>
      <c r="AA269" s="6"/>
      <c r="AB269" s="84"/>
    </row>
    <row r="270" spans="1:28" ht="15.75" x14ac:dyDescent="0.25">
      <c r="A270" s="165"/>
      <c r="B270" s="151"/>
      <c r="C270" s="153"/>
      <c r="D270" s="153"/>
      <c r="E270" s="155"/>
      <c r="F270" s="166"/>
      <c r="G270" s="58"/>
      <c r="H270" s="166"/>
      <c r="I270" s="166"/>
      <c r="J270" s="58"/>
      <c r="K270" s="166"/>
      <c r="L270" s="153"/>
      <c r="M270" s="166"/>
      <c r="N270" s="156"/>
      <c r="O270" s="156"/>
      <c r="P270" s="158"/>
      <c r="Q270" s="158"/>
      <c r="R270" s="158" t="s">
        <v>56</v>
      </c>
      <c r="S270" s="177"/>
      <c r="T270" s="131"/>
      <c r="U270" s="128"/>
      <c r="V270" s="128"/>
      <c r="W270" s="128"/>
      <c r="X270" s="6"/>
      <c r="Y270" s="128"/>
      <c r="Z270" s="128"/>
      <c r="AA270" s="6"/>
      <c r="AB270" s="84"/>
    </row>
    <row r="271" spans="1:28" ht="15.75" x14ac:dyDescent="0.25">
      <c r="A271" s="165"/>
      <c r="B271" s="151"/>
      <c r="C271" s="153"/>
      <c r="D271" s="153"/>
      <c r="E271" s="155"/>
      <c r="F271" s="166"/>
      <c r="G271" s="58"/>
      <c r="H271" s="166"/>
      <c r="I271" s="166"/>
      <c r="J271" s="58"/>
      <c r="K271" s="166"/>
      <c r="L271" s="153"/>
      <c r="M271" s="166"/>
      <c r="N271" s="156"/>
      <c r="O271" s="156"/>
      <c r="P271" s="158"/>
      <c r="Q271" s="158"/>
      <c r="R271" s="158" t="s">
        <v>56</v>
      </c>
      <c r="S271" s="177"/>
      <c r="T271" s="131"/>
      <c r="U271" s="128"/>
      <c r="V271" s="128"/>
      <c r="W271" s="128"/>
      <c r="X271" s="6"/>
      <c r="Y271" s="128"/>
      <c r="Z271" s="128"/>
      <c r="AA271" s="6"/>
      <c r="AB271" s="84"/>
    </row>
    <row r="272" spans="1:28" ht="15.75" x14ac:dyDescent="0.25">
      <c r="A272" s="165"/>
      <c r="B272" s="151"/>
      <c r="C272" s="153"/>
      <c r="D272" s="153"/>
      <c r="E272" s="155"/>
      <c r="F272" s="166"/>
      <c r="G272" s="58"/>
      <c r="H272" s="166"/>
      <c r="I272" s="166"/>
      <c r="J272" s="58"/>
      <c r="K272" s="166"/>
      <c r="L272" s="153"/>
      <c r="M272" s="166"/>
      <c r="N272" s="156"/>
      <c r="O272" s="156"/>
      <c r="P272" s="158"/>
      <c r="Q272" s="158"/>
      <c r="R272" s="158" t="s">
        <v>56</v>
      </c>
      <c r="S272" s="177"/>
      <c r="T272" s="131"/>
      <c r="U272" s="128"/>
      <c r="V272" s="128"/>
      <c r="W272" s="128"/>
      <c r="X272" s="6"/>
      <c r="Y272" s="128"/>
      <c r="Z272" s="128"/>
      <c r="AA272" s="6"/>
      <c r="AB272" s="84"/>
    </row>
    <row r="273" spans="1:28" ht="15.75" x14ac:dyDescent="0.25">
      <c r="A273" s="165"/>
      <c r="B273" s="151"/>
      <c r="C273" s="153"/>
      <c r="D273" s="153"/>
      <c r="E273" s="155"/>
      <c r="F273" s="166"/>
      <c r="G273" s="58"/>
      <c r="H273" s="166"/>
      <c r="I273" s="166"/>
      <c r="J273" s="58"/>
      <c r="K273" s="166"/>
      <c r="L273" s="153"/>
      <c r="M273" s="166"/>
      <c r="N273" s="156"/>
      <c r="O273" s="156"/>
      <c r="P273" s="158"/>
      <c r="Q273" s="158"/>
      <c r="R273" s="158" t="s">
        <v>56</v>
      </c>
      <c r="S273" s="177"/>
      <c r="T273" s="131"/>
      <c r="U273" s="128"/>
      <c r="V273" s="128"/>
      <c r="W273" s="128"/>
      <c r="X273" s="6"/>
      <c r="Y273" s="128"/>
      <c r="Z273" s="128"/>
      <c r="AA273" s="6"/>
      <c r="AB273" s="84"/>
    </row>
    <row r="274" spans="1:28" ht="15.75" x14ac:dyDescent="0.25">
      <c r="A274" s="165"/>
      <c r="B274" s="151"/>
      <c r="C274" s="153"/>
      <c r="D274" s="153"/>
      <c r="E274" s="155"/>
      <c r="F274" s="166"/>
      <c r="G274" s="58"/>
      <c r="H274" s="166"/>
      <c r="I274" s="166"/>
      <c r="J274" s="58"/>
      <c r="K274" s="166"/>
      <c r="L274" s="153"/>
      <c r="M274" s="166"/>
      <c r="N274" s="156"/>
      <c r="O274" s="156"/>
      <c r="P274" s="158"/>
      <c r="Q274" s="158"/>
      <c r="R274" s="158" t="s">
        <v>56</v>
      </c>
      <c r="S274" s="177"/>
      <c r="T274" s="131"/>
      <c r="U274" s="128"/>
      <c r="V274" s="128"/>
      <c r="W274" s="128"/>
      <c r="X274" s="6"/>
      <c r="Y274" s="128"/>
      <c r="Z274" s="128"/>
      <c r="AA274" s="6"/>
      <c r="AB274" s="84"/>
    </row>
    <row r="275" spans="1:28" ht="15.75" x14ac:dyDescent="0.25">
      <c r="A275" s="165"/>
      <c r="B275" s="151"/>
      <c r="C275" s="153"/>
      <c r="D275" s="153"/>
      <c r="E275" s="155"/>
      <c r="F275" s="166"/>
      <c r="G275" s="58"/>
      <c r="H275" s="166"/>
      <c r="I275" s="166"/>
      <c r="J275" s="58"/>
      <c r="K275" s="166"/>
      <c r="L275" s="153"/>
      <c r="M275" s="166"/>
      <c r="N275" s="156"/>
      <c r="O275" s="156"/>
      <c r="P275" s="158"/>
      <c r="Q275" s="158"/>
      <c r="R275" s="158" t="s">
        <v>56</v>
      </c>
      <c r="S275" s="177"/>
      <c r="T275" s="131"/>
      <c r="U275" s="128"/>
      <c r="V275" s="128"/>
      <c r="W275" s="128"/>
      <c r="X275" s="6"/>
      <c r="Y275" s="128"/>
      <c r="Z275" s="128"/>
      <c r="AA275" s="6"/>
      <c r="AB275" s="84"/>
    </row>
    <row r="276" spans="1:28" ht="15.75" x14ac:dyDescent="0.25">
      <c r="A276" s="165"/>
      <c r="B276" s="151"/>
      <c r="C276" s="153"/>
      <c r="D276" s="153"/>
      <c r="E276" s="155"/>
      <c r="F276" s="166"/>
      <c r="G276" s="58"/>
      <c r="H276" s="166"/>
      <c r="I276" s="166"/>
      <c r="J276" s="58"/>
      <c r="K276" s="166"/>
      <c r="L276" s="153"/>
      <c r="M276" s="166"/>
      <c r="N276" s="156"/>
      <c r="O276" s="156"/>
      <c r="P276" s="158"/>
      <c r="Q276" s="158"/>
      <c r="R276" s="158" t="s">
        <v>56</v>
      </c>
      <c r="S276" s="177"/>
      <c r="T276" s="131"/>
      <c r="U276" s="128"/>
      <c r="V276" s="128"/>
      <c r="W276" s="128"/>
      <c r="X276" s="6"/>
      <c r="Y276" s="128"/>
      <c r="Z276" s="128"/>
      <c r="AA276" s="6"/>
      <c r="AB276" s="84"/>
    </row>
    <row r="277" spans="1:28" ht="15.75" x14ac:dyDescent="0.25">
      <c r="A277" s="165"/>
      <c r="B277" s="151"/>
      <c r="C277" s="153"/>
      <c r="D277" s="153"/>
      <c r="E277" s="155"/>
      <c r="F277" s="166"/>
      <c r="G277" s="58"/>
      <c r="H277" s="166"/>
      <c r="I277" s="166"/>
      <c r="J277" s="58"/>
      <c r="K277" s="166"/>
      <c r="L277" s="153"/>
      <c r="M277" s="166"/>
      <c r="N277" s="156"/>
      <c r="O277" s="156"/>
      <c r="P277" s="158"/>
      <c r="Q277" s="158"/>
      <c r="R277" s="158" t="s">
        <v>56</v>
      </c>
      <c r="S277" s="177"/>
      <c r="T277" s="131"/>
      <c r="U277" s="128"/>
      <c r="V277" s="128"/>
      <c r="W277" s="128"/>
      <c r="X277" s="6"/>
      <c r="Y277" s="128"/>
      <c r="Z277" s="128"/>
      <c r="AA277" s="6"/>
      <c r="AB277" s="84"/>
    </row>
    <row r="278" spans="1:28" ht="15.75" x14ac:dyDescent="0.25">
      <c r="A278" s="165"/>
      <c r="B278" s="151"/>
      <c r="C278" s="153"/>
      <c r="D278" s="153"/>
      <c r="E278" s="155"/>
      <c r="F278" s="166"/>
      <c r="G278" s="58"/>
      <c r="H278" s="166"/>
      <c r="I278" s="166"/>
      <c r="J278" s="58"/>
      <c r="K278" s="166"/>
      <c r="L278" s="153"/>
      <c r="M278" s="166"/>
      <c r="N278" s="156"/>
      <c r="O278" s="156"/>
      <c r="P278" s="158"/>
      <c r="Q278" s="158"/>
      <c r="R278" s="158" t="s">
        <v>56</v>
      </c>
      <c r="S278" s="177"/>
      <c r="T278" s="131"/>
      <c r="U278" s="128"/>
      <c r="V278" s="128"/>
      <c r="W278" s="128"/>
      <c r="X278" s="6"/>
      <c r="Y278" s="128"/>
      <c r="Z278" s="128"/>
      <c r="AA278" s="6"/>
      <c r="AB278" s="84"/>
    </row>
    <row r="279" spans="1:28" ht="15.75" x14ac:dyDescent="0.25">
      <c r="A279" s="165"/>
      <c r="B279" s="151"/>
      <c r="C279" s="153"/>
      <c r="D279" s="153"/>
      <c r="E279" s="155"/>
      <c r="F279" s="166"/>
      <c r="G279" s="58"/>
      <c r="H279" s="166"/>
      <c r="I279" s="166"/>
      <c r="J279" s="58"/>
      <c r="K279" s="166"/>
      <c r="L279" s="153"/>
      <c r="M279" s="166"/>
      <c r="N279" s="156"/>
      <c r="O279" s="156"/>
      <c r="P279" s="158"/>
      <c r="Q279" s="158"/>
      <c r="R279" s="158" t="s">
        <v>56</v>
      </c>
      <c r="S279" s="177"/>
      <c r="T279" s="131"/>
      <c r="U279" s="128"/>
      <c r="V279" s="128"/>
      <c r="W279" s="128"/>
      <c r="X279" s="6"/>
      <c r="Y279" s="128"/>
      <c r="Z279" s="128"/>
      <c r="AA279" s="6"/>
      <c r="AB279" s="84"/>
    </row>
    <row r="280" spans="1:28" ht="15.75" x14ac:dyDescent="0.25">
      <c r="A280" s="165"/>
      <c r="B280" s="151"/>
      <c r="C280" s="153"/>
      <c r="D280" s="153"/>
      <c r="E280" s="155"/>
      <c r="F280" s="166"/>
      <c r="G280" s="58"/>
      <c r="H280" s="166"/>
      <c r="I280" s="166"/>
      <c r="J280" s="58"/>
      <c r="K280" s="166"/>
      <c r="L280" s="153"/>
      <c r="M280" s="166"/>
      <c r="N280" s="156"/>
      <c r="O280" s="156"/>
      <c r="P280" s="158"/>
      <c r="Q280" s="158"/>
      <c r="R280" s="158" t="s">
        <v>56</v>
      </c>
      <c r="S280" s="177"/>
      <c r="T280" s="131"/>
      <c r="U280" s="128"/>
      <c r="V280" s="128"/>
      <c r="W280" s="128"/>
      <c r="X280" s="6"/>
      <c r="Y280" s="128"/>
      <c r="Z280" s="128"/>
      <c r="AA280" s="6"/>
      <c r="AB280" s="84"/>
    </row>
    <row r="281" spans="1:28" ht="15.75" x14ac:dyDescent="0.25">
      <c r="A281" s="165"/>
      <c r="B281" s="151"/>
      <c r="C281" s="153"/>
      <c r="D281" s="153"/>
      <c r="E281" s="155"/>
      <c r="F281" s="166"/>
      <c r="G281" s="58"/>
      <c r="H281" s="166"/>
      <c r="I281" s="166"/>
      <c r="J281" s="58"/>
      <c r="K281" s="166"/>
      <c r="L281" s="153"/>
      <c r="M281" s="166"/>
      <c r="N281" s="156"/>
      <c r="O281" s="156"/>
      <c r="P281" s="158"/>
      <c r="Q281" s="158"/>
      <c r="R281" s="158" t="s">
        <v>56</v>
      </c>
      <c r="S281" s="177"/>
      <c r="T281" s="131"/>
      <c r="U281" s="128"/>
      <c r="V281" s="128"/>
      <c r="W281" s="128"/>
      <c r="X281" s="6"/>
      <c r="Y281" s="128"/>
      <c r="Z281" s="128"/>
      <c r="AA281" s="6"/>
      <c r="AB281" s="84"/>
    </row>
    <row r="282" spans="1:28" ht="15.75" x14ac:dyDescent="0.25">
      <c r="A282" s="165"/>
      <c r="B282" s="151"/>
      <c r="C282" s="153"/>
      <c r="D282" s="153"/>
      <c r="E282" s="155"/>
      <c r="F282" s="166"/>
      <c r="G282" s="58"/>
      <c r="H282" s="166"/>
      <c r="I282" s="166"/>
      <c r="J282" s="58"/>
      <c r="K282" s="166"/>
      <c r="L282" s="153"/>
      <c r="M282" s="166"/>
      <c r="N282" s="156"/>
      <c r="O282" s="156"/>
      <c r="P282" s="158"/>
      <c r="Q282" s="158"/>
      <c r="R282" s="158" t="s">
        <v>56</v>
      </c>
      <c r="S282" s="177"/>
      <c r="T282" s="131"/>
      <c r="U282" s="128"/>
      <c r="V282" s="128"/>
      <c r="W282" s="128"/>
      <c r="X282" s="6"/>
      <c r="Y282" s="128"/>
      <c r="Z282" s="128"/>
      <c r="AA282" s="6"/>
      <c r="AB282" s="84"/>
    </row>
    <row r="283" spans="1:28" ht="15.75" x14ac:dyDescent="0.25">
      <c r="A283" s="165"/>
      <c r="B283" s="151"/>
      <c r="C283" s="153"/>
      <c r="D283" s="153"/>
      <c r="E283" s="155"/>
      <c r="F283" s="166"/>
      <c r="G283" s="58"/>
      <c r="H283" s="166"/>
      <c r="I283" s="166"/>
      <c r="J283" s="58"/>
      <c r="K283" s="166"/>
      <c r="L283" s="153"/>
      <c r="M283" s="166"/>
      <c r="N283" s="156"/>
      <c r="O283" s="156"/>
      <c r="P283" s="158"/>
      <c r="Q283" s="158"/>
      <c r="R283" s="158" t="s">
        <v>56</v>
      </c>
      <c r="S283" s="177"/>
      <c r="T283" s="131"/>
      <c r="U283" s="128"/>
      <c r="V283" s="128"/>
      <c r="W283" s="128"/>
      <c r="X283" s="6"/>
      <c r="Y283" s="128"/>
      <c r="Z283" s="128"/>
      <c r="AA283" s="6"/>
      <c r="AB283" s="84"/>
    </row>
    <row r="284" spans="1:28" ht="15.75" x14ac:dyDescent="0.25">
      <c r="A284" s="165"/>
      <c r="B284" s="151"/>
      <c r="C284" s="153"/>
      <c r="D284" s="153"/>
      <c r="E284" s="155"/>
      <c r="F284" s="166"/>
      <c r="G284" s="58"/>
      <c r="H284" s="166"/>
      <c r="I284" s="166"/>
      <c r="J284" s="58"/>
      <c r="K284" s="166"/>
      <c r="L284" s="153"/>
      <c r="M284" s="166"/>
      <c r="N284" s="156"/>
      <c r="O284" s="156"/>
      <c r="P284" s="158"/>
      <c r="Q284" s="158"/>
      <c r="R284" s="158" t="s">
        <v>56</v>
      </c>
      <c r="S284" s="177"/>
      <c r="T284" s="131"/>
      <c r="U284" s="128"/>
      <c r="V284" s="128"/>
      <c r="W284" s="128"/>
      <c r="X284" s="6"/>
      <c r="Y284" s="128"/>
      <c r="Z284" s="128"/>
      <c r="AA284" s="6"/>
      <c r="AB284" s="84"/>
    </row>
    <row r="285" spans="1:28" ht="15.75" x14ac:dyDescent="0.25">
      <c r="A285" s="165"/>
      <c r="B285" s="151"/>
      <c r="C285" s="153"/>
      <c r="D285" s="153"/>
      <c r="E285" s="155"/>
      <c r="F285" s="166"/>
      <c r="G285" s="58"/>
      <c r="H285" s="166"/>
      <c r="I285" s="166"/>
      <c r="J285" s="58"/>
      <c r="K285" s="166"/>
      <c r="L285" s="153"/>
      <c r="M285" s="166"/>
      <c r="N285" s="156"/>
      <c r="O285" s="156"/>
      <c r="P285" s="158"/>
      <c r="Q285" s="158"/>
      <c r="R285" s="158" t="s">
        <v>56</v>
      </c>
      <c r="S285" s="177"/>
      <c r="T285" s="131"/>
      <c r="U285" s="128"/>
      <c r="V285" s="128"/>
      <c r="W285" s="128"/>
      <c r="X285" s="6"/>
      <c r="Y285" s="128"/>
      <c r="Z285" s="128"/>
      <c r="AA285" s="6"/>
      <c r="AB285" s="84"/>
    </row>
    <row r="286" spans="1:28" ht="15.75" x14ac:dyDescent="0.25">
      <c r="A286" s="165"/>
      <c r="B286" s="151"/>
      <c r="C286" s="153"/>
      <c r="D286" s="153"/>
      <c r="E286" s="155"/>
      <c r="F286" s="166"/>
      <c r="G286" s="58"/>
      <c r="H286" s="166"/>
      <c r="I286" s="166"/>
      <c r="J286" s="58"/>
      <c r="K286" s="166"/>
      <c r="L286" s="153"/>
      <c r="M286" s="166"/>
      <c r="N286" s="156"/>
      <c r="O286" s="156"/>
      <c r="P286" s="158"/>
      <c r="Q286" s="158"/>
      <c r="R286" s="158" t="s">
        <v>56</v>
      </c>
      <c r="S286" s="177"/>
      <c r="T286" s="131"/>
      <c r="U286" s="128"/>
      <c r="V286" s="128"/>
      <c r="W286" s="128"/>
      <c r="X286" s="6"/>
      <c r="Y286" s="128"/>
      <c r="Z286" s="128"/>
      <c r="AA286" s="6"/>
      <c r="AB286" s="84"/>
    </row>
    <row r="287" spans="1:28" ht="15.75" x14ac:dyDescent="0.25">
      <c r="A287" s="165"/>
      <c r="B287" s="151"/>
      <c r="C287" s="153"/>
      <c r="D287" s="153"/>
      <c r="E287" s="155"/>
      <c r="F287" s="166"/>
      <c r="G287" s="58"/>
      <c r="H287" s="166"/>
      <c r="I287" s="166"/>
      <c r="J287" s="58"/>
      <c r="K287" s="166"/>
      <c r="L287" s="153"/>
      <c r="M287" s="166"/>
      <c r="N287" s="156"/>
      <c r="O287" s="156"/>
      <c r="P287" s="158"/>
      <c r="Q287" s="158"/>
      <c r="R287" s="158" t="s">
        <v>56</v>
      </c>
      <c r="S287" s="177"/>
      <c r="T287" s="131"/>
      <c r="U287" s="128"/>
      <c r="V287" s="128"/>
      <c r="W287" s="128"/>
      <c r="X287" s="6"/>
      <c r="Y287" s="128"/>
      <c r="Z287" s="128"/>
      <c r="AA287" s="6"/>
      <c r="AB287" s="84"/>
    </row>
    <row r="288" spans="1:28" ht="15.75" x14ac:dyDescent="0.25">
      <c r="A288" s="165"/>
      <c r="B288" s="151"/>
      <c r="C288" s="153"/>
      <c r="D288" s="153"/>
      <c r="E288" s="155"/>
      <c r="F288" s="166"/>
      <c r="G288" s="58"/>
      <c r="H288" s="166"/>
      <c r="I288" s="166"/>
      <c r="J288" s="58"/>
      <c r="K288" s="166"/>
      <c r="L288" s="153"/>
      <c r="M288" s="166"/>
      <c r="N288" s="156"/>
      <c r="O288" s="156"/>
      <c r="P288" s="158"/>
      <c r="Q288" s="158"/>
      <c r="R288" s="158" t="s">
        <v>56</v>
      </c>
      <c r="S288" s="177"/>
      <c r="T288" s="131"/>
      <c r="U288" s="128"/>
      <c r="V288" s="128"/>
      <c r="W288" s="128"/>
      <c r="X288" s="6"/>
      <c r="Y288" s="128"/>
      <c r="Z288" s="128"/>
      <c r="AA288" s="6"/>
      <c r="AB288" s="84"/>
    </row>
    <row r="289" spans="1:28" ht="15.75" x14ac:dyDescent="0.25">
      <c r="A289" s="165"/>
      <c r="B289" s="151"/>
      <c r="C289" s="153"/>
      <c r="D289" s="153"/>
      <c r="E289" s="155"/>
      <c r="F289" s="166"/>
      <c r="G289" s="58"/>
      <c r="H289" s="166"/>
      <c r="I289" s="166"/>
      <c r="J289" s="58"/>
      <c r="K289" s="166"/>
      <c r="L289" s="153"/>
      <c r="M289" s="166"/>
      <c r="N289" s="156"/>
      <c r="O289" s="156"/>
      <c r="P289" s="158"/>
      <c r="Q289" s="158"/>
      <c r="R289" s="158" t="s">
        <v>56</v>
      </c>
      <c r="S289" s="177"/>
      <c r="T289" s="131"/>
      <c r="U289" s="128"/>
      <c r="V289" s="128"/>
      <c r="W289" s="128"/>
      <c r="X289" s="6"/>
      <c r="Y289" s="128"/>
      <c r="Z289" s="128"/>
      <c r="AA289" s="6"/>
      <c r="AB289" s="84"/>
    </row>
    <row r="290" spans="1:28" ht="15.75" x14ac:dyDescent="0.25">
      <c r="A290" s="165"/>
      <c r="B290" s="151"/>
      <c r="C290" s="153"/>
      <c r="D290" s="153"/>
      <c r="E290" s="155"/>
      <c r="F290" s="166"/>
      <c r="G290" s="58"/>
      <c r="H290" s="166"/>
      <c r="I290" s="166"/>
      <c r="J290" s="58"/>
      <c r="K290" s="166"/>
      <c r="L290" s="153"/>
      <c r="M290" s="166"/>
      <c r="N290" s="156"/>
      <c r="O290" s="156"/>
      <c r="P290" s="158"/>
      <c r="Q290" s="158"/>
      <c r="R290" s="158" t="s">
        <v>56</v>
      </c>
      <c r="S290" s="177"/>
      <c r="T290" s="131"/>
      <c r="U290" s="128"/>
      <c r="V290" s="128"/>
      <c r="W290" s="128"/>
      <c r="X290" s="6"/>
      <c r="Y290" s="128"/>
      <c r="Z290" s="128"/>
      <c r="AA290" s="6"/>
      <c r="AB290" s="84"/>
    </row>
    <row r="291" spans="1:28" ht="15.75" x14ac:dyDescent="0.25">
      <c r="A291" s="165"/>
      <c r="B291" s="151"/>
      <c r="C291" s="153"/>
      <c r="D291" s="153"/>
      <c r="E291" s="155"/>
      <c r="F291" s="166"/>
      <c r="G291" s="58"/>
      <c r="H291" s="166"/>
      <c r="I291" s="166"/>
      <c r="J291" s="58"/>
      <c r="K291" s="166"/>
      <c r="L291" s="153"/>
      <c r="M291" s="166"/>
      <c r="N291" s="156"/>
      <c r="O291" s="156"/>
      <c r="P291" s="158"/>
      <c r="Q291" s="158"/>
      <c r="R291" s="158" t="s">
        <v>56</v>
      </c>
      <c r="S291" s="177"/>
      <c r="T291" s="131"/>
      <c r="U291" s="128"/>
      <c r="V291" s="128"/>
      <c r="W291" s="128"/>
      <c r="X291" s="6"/>
      <c r="Y291" s="128"/>
      <c r="Z291" s="128"/>
      <c r="AA291" s="6"/>
      <c r="AB291" s="84"/>
    </row>
    <row r="292" spans="1:28" ht="15.75" x14ac:dyDescent="0.25">
      <c r="A292" s="165"/>
      <c r="B292" s="151"/>
      <c r="C292" s="153"/>
      <c r="D292" s="153"/>
      <c r="E292" s="155"/>
      <c r="F292" s="166"/>
      <c r="G292" s="58"/>
      <c r="H292" s="166"/>
      <c r="I292" s="166"/>
      <c r="J292" s="58"/>
      <c r="K292" s="166"/>
      <c r="L292" s="153"/>
      <c r="M292" s="166"/>
      <c r="N292" s="156"/>
      <c r="O292" s="156"/>
      <c r="P292" s="158"/>
      <c r="Q292" s="158"/>
      <c r="R292" s="158" t="s">
        <v>56</v>
      </c>
      <c r="S292" s="177"/>
      <c r="T292" s="131"/>
      <c r="U292" s="128"/>
      <c r="V292" s="128"/>
      <c r="W292" s="128"/>
      <c r="X292" s="6"/>
      <c r="Y292" s="128"/>
      <c r="Z292" s="128"/>
      <c r="AA292" s="6"/>
      <c r="AB292" s="84"/>
    </row>
    <row r="293" spans="1:28" ht="15.75" x14ac:dyDescent="0.25">
      <c r="A293" s="165"/>
      <c r="B293" s="151"/>
      <c r="C293" s="153"/>
      <c r="D293" s="153"/>
      <c r="E293" s="155"/>
      <c r="F293" s="166"/>
      <c r="G293" s="58"/>
      <c r="H293" s="166"/>
      <c r="I293" s="166"/>
      <c r="J293" s="58"/>
      <c r="K293" s="166"/>
      <c r="L293" s="153"/>
      <c r="M293" s="166"/>
      <c r="N293" s="156"/>
      <c r="O293" s="156"/>
      <c r="P293" s="158"/>
      <c r="Q293" s="158"/>
      <c r="R293" s="158" t="s">
        <v>56</v>
      </c>
      <c r="S293" s="177"/>
      <c r="T293" s="131"/>
      <c r="U293" s="128"/>
      <c r="V293" s="128"/>
      <c r="W293" s="128"/>
      <c r="X293" s="6"/>
      <c r="Y293" s="128"/>
      <c r="Z293" s="128"/>
      <c r="AA293" s="6"/>
      <c r="AB293" s="84"/>
    </row>
    <row r="294" spans="1:28" ht="15.75" x14ac:dyDescent="0.25">
      <c r="A294" s="165"/>
      <c r="B294" s="151"/>
      <c r="C294" s="153"/>
      <c r="D294" s="153"/>
      <c r="E294" s="155"/>
      <c r="F294" s="166"/>
      <c r="G294" s="58"/>
      <c r="H294" s="166"/>
      <c r="I294" s="166"/>
      <c r="J294" s="58"/>
      <c r="K294" s="166"/>
      <c r="L294" s="153"/>
      <c r="M294" s="166"/>
      <c r="N294" s="156"/>
      <c r="O294" s="156"/>
      <c r="P294" s="158"/>
      <c r="Q294" s="158"/>
      <c r="R294" s="158" t="s">
        <v>56</v>
      </c>
      <c r="S294" s="177"/>
      <c r="T294" s="131"/>
      <c r="U294" s="128"/>
      <c r="V294" s="128"/>
      <c r="W294" s="128"/>
      <c r="X294" s="6"/>
      <c r="Y294" s="128"/>
      <c r="Z294" s="128"/>
      <c r="AA294" s="6"/>
      <c r="AB294" s="84"/>
    </row>
    <row r="295" spans="1:28" ht="15.75" x14ac:dyDescent="0.25">
      <c r="A295" s="165"/>
      <c r="B295" s="151"/>
      <c r="C295" s="153"/>
      <c r="D295" s="153"/>
      <c r="E295" s="155"/>
      <c r="F295" s="166"/>
      <c r="G295" s="58"/>
      <c r="H295" s="166"/>
      <c r="I295" s="166"/>
      <c r="J295" s="58"/>
      <c r="K295" s="166"/>
      <c r="L295" s="153"/>
      <c r="M295" s="166"/>
      <c r="N295" s="156"/>
      <c r="O295" s="156"/>
      <c r="P295" s="158"/>
      <c r="Q295" s="158"/>
      <c r="R295" s="158" t="s">
        <v>56</v>
      </c>
      <c r="S295" s="177"/>
      <c r="T295" s="131"/>
      <c r="U295" s="128"/>
      <c r="V295" s="128"/>
      <c r="W295" s="128"/>
      <c r="X295" s="6"/>
      <c r="Y295" s="128"/>
      <c r="Z295" s="128"/>
      <c r="AA295" s="6"/>
      <c r="AB295" s="84"/>
    </row>
    <row r="296" spans="1:28" ht="15.75" x14ac:dyDescent="0.25">
      <c r="A296" s="165"/>
      <c r="B296" s="151"/>
      <c r="C296" s="153"/>
      <c r="D296" s="153"/>
      <c r="E296" s="155"/>
      <c r="F296" s="166"/>
      <c r="G296" s="58"/>
      <c r="H296" s="166"/>
      <c r="I296" s="166"/>
      <c r="J296" s="58"/>
      <c r="K296" s="166"/>
      <c r="L296" s="153"/>
      <c r="M296" s="166"/>
      <c r="N296" s="156"/>
      <c r="O296" s="156"/>
      <c r="P296" s="158"/>
      <c r="Q296" s="158"/>
      <c r="R296" s="158" t="s">
        <v>56</v>
      </c>
      <c r="S296" s="177"/>
      <c r="T296" s="131"/>
      <c r="U296" s="128"/>
      <c r="V296" s="128"/>
      <c r="W296" s="128"/>
      <c r="X296" s="6"/>
      <c r="Y296" s="128"/>
      <c r="Z296" s="128"/>
      <c r="AA296" s="6"/>
      <c r="AB296" s="84"/>
    </row>
    <row r="297" spans="1:28" ht="15.75" x14ac:dyDescent="0.25">
      <c r="A297" s="165"/>
      <c r="B297" s="151"/>
      <c r="C297" s="153"/>
      <c r="D297" s="153"/>
      <c r="E297" s="155"/>
      <c r="F297" s="166"/>
      <c r="G297" s="58"/>
      <c r="H297" s="166"/>
      <c r="I297" s="166"/>
      <c r="J297" s="58"/>
      <c r="K297" s="166"/>
      <c r="L297" s="153"/>
      <c r="M297" s="166"/>
      <c r="N297" s="156"/>
      <c r="O297" s="156"/>
      <c r="P297" s="158"/>
      <c r="Q297" s="158"/>
      <c r="R297" s="158" t="s">
        <v>56</v>
      </c>
      <c r="S297" s="177"/>
      <c r="T297" s="131"/>
      <c r="U297" s="128"/>
      <c r="V297" s="128"/>
      <c r="W297" s="128"/>
      <c r="X297" s="6"/>
      <c r="Y297" s="128"/>
      <c r="Z297" s="128"/>
      <c r="AA297" s="6"/>
      <c r="AB297" s="84"/>
    </row>
    <row r="298" spans="1:28" ht="15.75" x14ac:dyDescent="0.25">
      <c r="A298" s="165"/>
      <c r="B298" s="151"/>
      <c r="C298" s="153"/>
      <c r="D298" s="153"/>
      <c r="E298" s="155"/>
      <c r="F298" s="166"/>
      <c r="G298" s="58"/>
      <c r="H298" s="166"/>
      <c r="I298" s="166"/>
      <c r="J298" s="58"/>
      <c r="K298" s="166"/>
      <c r="L298" s="153"/>
      <c r="M298" s="166"/>
      <c r="N298" s="156"/>
      <c r="O298" s="156"/>
      <c r="P298" s="158"/>
      <c r="Q298" s="158"/>
      <c r="R298" s="158" t="s">
        <v>56</v>
      </c>
      <c r="S298" s="177"/>
      <c r="T298" s="131"/>
      <c r="U298" s="128"/>
      <c r="V298" s="128"/>
      <c r="W298" s="128"/>
      <c r="X298" s="6"/>
      <c r="Y298" s="128"/>
      <c r="Z298" s="128"/>
      <c r="AA298" s="6"/>
      <c r="AB298" s="84"/>
    </row>
    <row r="299" spans="1:28" ht="15.75" x14ac:dyDescent="0.25">
      <c r="A299" s="165"/>
      <c r="B299" s="151"/>
      <c r="C299" s="153"/>
      <c r="D299" s="153"/>
      <c r="E299" s="155"/>
      <c r="F299" s="166"/>
      <c r="G299" s="58"/>
      <c r="H299" s="166"/>
      <c r="I299" s="166"/>
      <c r="J299" s="58"/>
      <c r="K299" s="166"/>
      <c r="L299" s="153"/>
      <c r="M299" s="166"/>
      <c r="N299" s="156"/>
      <c r="O299" s="156"/>
      <c r="P299" s="158"/>
      <c r="Q299" s="158"/>
      <c r="R299" s="158" t="s">
        <v>56</v>
      </c>
      <c r="S299" s="177"/>
      <c r="T299" s="131"/>
      <c r="U299" s="128"/>
      <c r="V299" s="128"/>
      <c r="W299" s="128"/>
      <c r="X299" s="6"/>
      <c r="Y299" s="128"/>
      <c r="Z299" s="128"/>
      <c r="AA299" s="6"/>
      <c r="AB299" s="84"/>
    </row>
    <row r="300" spans="1:28" ht="15.75" x14ac:dyDescent="0.25">
      <c r="A300" s="165"/>
      <c r="B300" s="151"/>
      <c r="C300" s="153"/>
      <c r="D300" s="153"/>
      <c r="E300" s="155"/>
      <c r="F300" s="166"/>
      <c r="G300" s="58"/>
      <c r="H300" s="166"/>
      <c r="I300" s="166"/>
      <c r="J300" s="58"/>
      <c r="K300" s="166"/>
      <c r="L300" s="153"/>
      <c r="M300" s="166"/>
      <c r="N300" s="156"/>
      <c r="O300" s="156"/>
      <c r="P300" s="158"/>
      <c r="Q300" s="158"/>
      <c r="R300" s="158" t="s">
        <v>56</v>
      </c>
      <c r="S300" s="177"/>
      <c r="T300" s="131"/>
      <c r="U300" s="128"/>
      <c r="V300" s="128"/>
      <c r="W300" s="128"/>
      <c r="X300" s="6"/>
      <c r="Y300" s="128"/>
      <c r="Z300" s="128"/>
      <c r="AA300" s="6"/>
      <c r="AB300" s="84"/>
    </row>
  </sheetData>
  <sheetProtection algorithmName="SHA-512" hashValue="jLtkx9ycanCgq9+Og0YJz4a4SumsRLc2Hi3o9iJK9oUqwfdk3VqQOrF5NTASAq0Ft4q1JLFGXUzSgNT6WgJsVw==" saltValue="YXA7mYmjTfg+K/RhOHS2uQ==" spinCount="100000" sheet="1" objects="1" scenarios="1"/>
  <dataValidations count="22">
    <dataValidation type="decimal" allowBlank="1" showInputMessage="1" showErrorMessage="1" prompt="Cuando se trate de un derivado sobre un título de renta fija diligencie el precio futuro pactado" sqref="N13:N300" xr:uid="{995D6793-045C-4772-9035-879780A4F4AF}">
      <formula1>0</formula1>
      <formula2>1000000000</formula2>
    </dataValidation>
    <dataValidation allowBlank="1" showInputMessage="1" showErrorMessage="1" promptTitle="Nombre de entidad" prompt="Digite el nombre de la entidad reportante en la pestaña &quot;forwards peso-dólar&quot;" sqref="C6:C7" xr:uid="{6AA7C229-3C50-4E33-8DEE-E66EF34D9C11}"/>
    <dataValidation type="list" allowBlank="1" showInputMessage="1" showErrorMessage="1" prompt="Seleccione código Swift del tipo de moneda en que está expresado el monto." sqref="F13:F300" xr:uid="{45682845-8A91-490D-B5F3-8E850604ABC4}">
      <formula1>$Y$3:$Y$73</formula1>
    </dataValidation>
    <dataValidation type="date" operator="greaterThanOrEqual" allowBlank="1" showInputMessage="1" showErrorMessage="1" errorTitle="Fecha no valida" error="Las operaciones de derivados se entienden como aquellas pactadas con vencimientos después de la fecha de negociación." promptTitle="Fecha de Vencimiento" prompt="Dia/Mes/Año" sqref="D13:D300" xr:uid="{0BC8CE1D-70C1-4AB8-8915-BE885E6250FD}">
      <formula1>C13</formula1>
    </dataValidation>
    <dataValidation type="list" allowBlank="1" showInputMessage="1" showErrorMessage="1" errorTitle="Error" error="Seleccione un valor de la lista." promptTitle="Tipo de Novedad" prompt="I: Inicial_x000a_M: Modificación_x000a_E: Errores de digitación." sqref="Q13:Q300" xr:uid="{6D0834AB-6B79-4006-994B-403149F0DEF5}">
      <formula1>"I,M,E"</formula1>
    </dataValidation>
    <dataValidation allowBlank="1" showErrorMessage="1" promptTitle="Tipo de Opción" prompt="En caso de que el contrato tenga alguna opción implícita describala." sqref="T23 T25:T300 P12" xr:uid="{85824BC7-3410-43BE-B783-0A6A017C7ABB}"/>
    <dataValidation allowBlank="1" showInputMessage="1" showErrorMessage="1" promptTitle="Tipo de Opción" prompt="En caso de que el contrato tenga alguna opción implícita describala." sqref="T24" xr:uid="{A7E86293-2C50-4FD1-BC72-984BDB75D212}"/>
    <dataValidation type="date" allowBlank="1" showInputMessage="1" showErrorMessage="1" promptTitle="Fecha de Aceptación por CRCC" prompt="Dia/Mes/Año" sqref="S13:S300" xr:uid="{5E2F6BD8-C7DC-4B7B-85EA-53E8B87399F3}">
      <formula1>29221</formula1>
      <formula2>109575</formula2>
    </dataValidation>
    <dataValidation type="list" allowBlank="1" showInputMessage="1" showErrorMessage="1" prompt="AME: Americana_x000a_EUR: Europea" sqref="P13:P300" xr:uid="{6CA8FF63-A7BD-4BAB-A0DC-C29E6BF32B86}">
      <formula1>$U$33:$U$34</formula1>
    </dataValidation>
    <dataValidation type="decimal" allowBlank="1" showInputMessage="1" showErrorMessage="1" sqref="O13:O300" xr:uid="{C095705C-3D11-4188-B68F-04281A5B6111}">
      <formula1>0</formula1>
      <formula2>1000000000</formula2>
    </dataValidation>
    <dataValidation type="date" allowBlank="1" showInputMessage="1" showErrorMessage="1" promptTitle="Fecha de Negociación" prompt="Dia/Mes/Año" sqref="C13:C300" xr:uid="{8CB2A0C7-272A-4A60-9AE2-6BDCFF7C3A6E}">
      <formula1>29221</formula1>
      <formula2>109575</formula2>
    </dataValidation>
    <dataValidation allowBlank="1" showInputMessage="1" showErrorMessage="1" prompt="Indique el emisor del título subyacente" sqref="J13:J300" xr:uid="{D90C615E-D668-4F01-8AC5-1EA157041A59}"/>
    <dataValidation type="decimal" allowBlank="1" showInputMessage="1" showErrorMessage="1" prompt="Ingrese el valor nominal del título subyacente de la operación" sqref="E13:E300" xr:uid="{F8388C31-B01D-442A-9625-46F65F1DC82F}">
      <formula1>0</formula1>
      <formula2>1000000000</formula2>
    </dataValidation>
    <dataValidation type="whole" operator="notEqual" allowBlank="1" showInputMessage="1" showErrorMessage="1" errorTitle="ERROR" error="Solo puede introducir número enteros." promptTitle="Número Consecutivo" prompt="Diligencie el número de consecutivo de la operación qué está registrando. Este número debe ser asignado por el obligado a reportar la operación. Las modificaciones y errores de digitación deben reportarse con el consecutivo de la operación inicial." sqref="A13:A300" xr:uid="{F38B5248-7531-480A-A71C-B8AEA237C3E9}">
      <formula1>0</formula1>
    </dataValidation>
    <dataValidation type="list" allowBlank="1" showInputMessage="1" showErrorMessage="1" promptTitle="Tipo" prompt="CC:  Call Compra_x000a_CV:  Call Venta_x000a_PC:  Put Compra _x000a_PV:  Put Venta" sqref="B13:B300" xr:uid="{DD229514-6328-4211-B3B0-9571202FD92C}">
      <formula1>$U$3:$U$6</formula1>
    </dataValidation>
    <dataValidation type="list" allowBlank="1" showInputMessage="1" showErrorMessage="1" promptTitle="Código sector contraparte" prompt="Indique la naturaleza de la contraparte con la cual celebró la operación, especificando de acuerdo con la lista desplegable." sqref="H13:H300" xr:uid="{18A20AE2-8576-4DF3-BAD0-619AD011E073}">
      <formula1>$Z$3:$Z$38</formula1>
    </dataValidation>
    <dataValidation allowBlank="1" showInputMessage="1" showErrorMessage="1" promptTitle="Nombre de la contraparte" prompt="Diligencie el nombre de la contraparte con la cual celebró la operación." sqref="G13:G300" xr:uid="{F49EE1B2-F11E-420E-B4C7-5DF55282693A}"/>
    <dataValidation type="list" allowBlank="1" showInputMessage="1" prompt="Seleccione el título o la tasa de interés subyacente en la operación." sqref="I13:I300" xr:uid="{A09A411D-A906-4070-B1CA-A5A4F2953747}">
      <formula1>$U$37:$U$43</formula1>
    </dataValidation>
    <dataValidation type="list" allowBlank="1" showInputMessage="1" prompt="Seleccione el tipo de tasa de interés" sqref="K13:K300" xr:uid="{C277A03F-1128-4588-A6F8-904036472763}">
      <formula1>$U$24:$U$25</formula1>
    </dataValidation>
    <dataValidation type="list" allowBlank="1" showInputMessage="1" prompt="Seleccione la denominación del título" sqref="M13:M300" xr:uid="{A6103E34-9EA8-4724-BE7F-84DC0BA59663}">
      <formula1>$U$28:$U$30</formula1>
    </dataValidation>
    <dataValidation type="date" operator="greaterThanOrEqual" allowBlank="1" showInputMessage="1" errorTitle="Fecha no valida" error="Las operaciones de derivados se entienden como aquellas pactadas con vencimientos después de la fecha de negociación." prompt="Diligencie la fecha de vencimiento del título (dia/mes/año) o el plazo de la tasa de interés subyacente." sqref="L13:L300" xr:uid="{F7B00524-2A2D-4719-A368-67BB48C3477C}">
      <formula1>K13</formula1>
    </dataValidation>
    <dataValidation type="list" allowBlank="1" showInputMessage="1" showErrorMessage="1" promptTitle="Operación Original" prompt="Realizada por Matriz o Controlante:_x000a_SI_x000a_NO" sqref="R13:R300" xr:uid="{1A9FC487-1596-47B5-A6C9-27CA363AF03F}">
      <formula1>$U$46:$U$47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CB974-1041-4A98-ABE9-209BD533373A}">
  <dimension ref="A1:X300"/>
  <sheetViews>
    <sheetView workbookViewId="0"/>
  </sheetViews>
  <sheetFormatPr baseColWidth="10" defaultColWidth="0" defaultRowHeight="15" zeroHeight="1" x14ac:dyDescent="0.25"/>
  <cols>
    <col min="1" max="1" width="16.5703125" customWidth="1"/>
    <col min="2" max="2" width="14.7109375" customWidth="1"/>
    <col min="3" max="4" width="19.28515625" customWidth="1"/>
    <col min="5" max="5" width="22" customWidth="1"/>
    <col min="6" max="6" width="21" customWidth="1"/>
    <col min="7" max="7" width="23.42578125" customWidth="1"/>
    <col min="8" max="8" width="18.140625" bestFit="1" customWidth="1"/>
    <col min="9" max="9" width="20.28515625" customWidth="1"/>
    <col min="10" max="10" width="14.140625" customWidth="1"/>
    <col min="11" max="11" width="17.140625" customWidth="1"/>
    <col min="12" max="12" width="16.140625" bestFit="1" customWidth="1"/>
    <col min="13" max="13" width="9.7109375" bestFit="1" customWidth="1"/>
    <col min="14" max="14" width="11.140625" bestFit="1" customWidth="1"/>
    <col min="15" max="15" width="27.7109375" customWidth="1"/>
    <col min="16" max="17" width="13.28515625" style="7" hidden="1" customWidth="1"/>
    <col min="18" max="18" width="18.7109375" style="7" hidden="1" customWidth="1"/>
    <col min="19" max="19" width="8.5703125" style="7" hidden="1" customWidth="1"/>
    <col min="20" max="20" width="60.85546875" style="7" hidden="1" customWidth="1"/>
    <col min="21" max="21" width="13.85546875" style="7" hidden="1" customWidth="1"/>
    <col min="22" max="22" width="50.28515625" style="7" hidden="1" customWidth="1"/>
    <col min="23" max="23" width="45.42578125" style="7" hidden="1" customWidth="1"/>
    <col min="24" max="24" width="0" style="7" hidden="1" customWidth="1"/>
    <col min="25" max="16384" width="11.42578125" hidden="1"/>
  </cols>
  <sheetData>
    <row r="1" spans="1:23" ht="21.75" thickBot="1" x14ac:dyDescent="0.4">
      <c r="A1" s="82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84"/>
      <c r="O1" s="127"/>
      <c r="P1" s="135"/>
      <c r="Q1" s="135"/>
      <c r="R1" s="135"/>
      <c r="S1" s="168"/>
      <c r="T1" s="135"/>
      <c r="U1" s="6"/>
      <c r="V1" s="135"/>
      <c r="W1" s="128"/>
    </row>
    <row r="2" spans="1:23" ht="21" x14ac:dyDescent="0.35">
      <c r="A2" s="130" t="s">
        <v>317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5"/>
      <c r="Q2" s="135"/>
      <c r="R2" s="8" t="s">
        <v>2</v>
      </c>
      <c r="S2" s="135"/>
      <c r="T2" s="13" t="s">
        <v>266</v>
      </c>
      <c r="U2" s="6"/>
      <c r="V2" s="185" t="s">
        <v>178</v>
      </c>
      <c r="W2" s="13" t="s">
        <v>9</v>
      </c>
    </row>
    <row r="3" spans="1:23" ht="15.75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35"/>
      <c r="N3" s="135"/>
      <c r="O3" s="134"/>
      <c r="P3" s="135"/>
      <c r="Q3" s="135"/>
      <c r="R3" s="14" t="s">
        <v>10</v>
      </c>
      <c r="S3" s="128"/>
      <c r="T3" s="20" t="str">
        <f>+'forwards peso-dólar'!AB3</f>
        <v>BANCO DE BOGOTA               860002964</v>
      </c>
      <c r="U3" s="6"/>
      <c r="V3" s="186" t="s">
        <v>180</v>
      </c>
      <c r="W3" s="20" t="str">
        <f>+'forwards peso-dólar'!$AD3</f>
        <v>A      AGRICULTURA, GANADERIA, CAZA, SILVICULTURA, EXTRACCION DE MADERA, PESCA Y ACTIVIDADES DE SERVICIOS CONEXAS</v>
      </c>
    </row>
    <row r="4" spans="1:23" ht="16.5" thickBot="1" x14ac:dyDescent="0.3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21" t="s">
        <v>13</v>
      </c>
      <c r="S4" s="128"/>
      <c r="T4" s="20" t="str">
        <f>+'forwards peso-dólar'!AB4</f>
        <v>BANCO POPULAR               860007738</v>
      </c>
      <c r="U4" s="6"/>
      <c r="V4" s="186" t="s">
        <v>181</v>
      </c>
      <c r="W4" s="20" t="str">
        <f>+'forwards peso-dólar'!$AD4</f>
        <v>B      EXPLOTACION DE MINAS Y CANTERAS, EXTRACCION PETROLEO CRUDO Y GAS NATURAL</v>
      </c>
    </row>
    <row r="5" spans="1:23" ht="16.5" thickBot="1" x14ac:dyDescent="0.3">
      <c r="A5" s="139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73"/>
      <c r="N5" s="173"/>
      <c r="O5" s="135"/>
      <c r="P5" s="173"/>
      <c r="Q5" s="173"/>
      <c r="R5" s="187"/>
      <c r="S5" s="128"/>
      <c r="T5" s="20" t="str">
        <f>+'forwards peso-dólar'!AB5</f>
        <v>ITAÚ CORPBANCA COLOMBIA S.A.               890903937</v>
      </c>
      <c r="U5" s="6"/>
      <c r="V5" s="186" t="s">
        <v>182</v>
      </c>
      <c r="W5" s="20" t="str">
        <f>+'forwards peso-dólar'!$AD5</f>
        <v>C      INDUSTRIA MANUFACTURERA</v>
      </c>
    </row>
    <row r="6" spans="1:23" ht="18.75" x14ac:dyDescent="0.3">
      <c r="A6" s="139"/>
      <c r="B6" s="140" t="s">
        <v>18</v>
      </c>
      <c r="C6" s="231" t="str">
        <f>IF('forwards peso-dólar'!C6=0,"",'forwards peso-dólar'!C6)</f>
        <v/>
      </c>
      <c r="D6" s="25"/>
      <c r="E6" s="25"/>
      <c r="F6" s="26"/>
      <c r="G6" s="6"/>
      <c r="H6" s="6"/>
      <c r="I6" s="6"/>
      <c r="J6" s="128"/>
      <c r="K6" s="128"/>
      <c r="L6" s="128"/>
      <c r="M6" s="135"/>
      <c r="N6" s="135"/>
      <c r="O6" s="135"/>
      <c r="P6" s="135"/>
      <c r="Q6" s="135"/>
      <c r="R6" s="8" t="s">
        <v>19</v>
      </c>
      <c r="S6" s="135"/>
      <c r="T6" s="20" t="str">
        <f>+'forwards peso-dólar'!AB6</f>
        <v>BANCOLOMBIA S.A.               890903938</v>
      </c>
      <c r="U6" s="6"/>
      <c r="V6" s="186" t="s">
        <v>183</v>
      </c>
      <c r="W6" s="20" t="str">
        <f>+'forwards peso-dólar'!$AD6</f>
        <v>D      SUMINISTRO DE ELECTRICIDAD, GAS, Y AGUA</v>
      </c>
    </row>
    <row r="7" spans="1:23" ht="18.75" x14ac:dyDescent="0.3">
      <c r="A7" s="139"/>
      <c r="B7" s="140" t="s">
        <v>22</v>
      </c>
      <c r="C7" s="27" t="str">
        <f>IF('forwards peso-dólar'!C7=0,"",'forwards peso-dólar'!C7)</f>
        <v/>
      </c>
      <c r="D7" s="28"/>
      <c r="E7" s="28"/>
      <c r="F7" s="29"/>
      <c r="G7" s="6"/>
      <c r="H7" s="6"/>
      <c r="I7" s="6"/>
      <c r="J7" s="128"/>
      <c r="K7" s="128"/>
      <c r="L7" s="128"/>
      <c r="M7" s="135"/>
      <c r="N7" s="135"/>
      <c r="O7" s="134"/>
      <c r="P7" s="135"/>
      <c r="Q7" s="135"/>
      <c r="R7" s="14" t="s">
        <v>23</v>
      </c>
      <c r="S7" s="128"/>
      <c r="T7" s="20" t="str">
        <f>+'forwards peso-dólar'!AB7</f>
        <v>BANCO CITIBANK               860051135</v>
      </c>
      <c r="U7" s="6"/>
      <c r="V7" s="186" t="s">
        <v>184</v>
      </c>
      <c r="W7" s="20" t="str">
        <f>+'forwards peso-dólar'!$AD7</f>
        <v>E      CONSTRUCCION</v>
      </c>
    </row>
    <row r="8" spans="1:23" ht="15.75" x14ac:dyDescent="0.25">
      <c r="A8" s="139"/>
      <c r="B8" s="6"/>
      <c r="C8" s="6"/>
      <c r="D8" s="6"/>
      <c r="E8" s="6"/>
      <c r="F8" s="6"/>
      <c r="G8" s="6"/>
      <c r="H8" s="6"/>
      <c r="I8" s="6"/>
      <c r="J8" s="128"/>
      <c r="K8" s="128"/>
      <c r="L8" s="128"/>
      <c r="M8" s="135"/>
      <c r="N8" s="135"/>
      <c r="O8" s="128"/>
      <c r="P8" s="135"/>
      <c r="Q8" s="135"/>
      <c r="R8" s="14" t="s">
        <v>26</v>
      </c>
      <c r="S8" s="128"/>
      <c r="T8" s="20" t="str">
        <f>+'forwards peso-dólar'!AB8</f>
        <v>BANCO GNB SUDAMERIS               860050750</v>
      </c>
      <c r="U8" s="6"/>
      <c r="V8" s="186" t="s">
        <v>185</v>
      </c>
      <c r="W8" s="20" t="str">
        <f>+'forwards peso-dólar'!$AD8</f>
        <v>F      COMERCIO</v>
      </c>
    </row>
    <row r="9" spans="1:23" ht="16.5" thickBot="1" x14ac:dyDescent="0.3">
      <c r="A9" s="139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35"/>
      <c r="N9" s="135"/>
      <c r="O9" s="128"/>
      <c r="P9" s="135"/>
      <c r="Q9" s="135"/>
      <c r="R9" s="21" t="s">
        <v>29</v>
      </c>
      <c r="S9" s="128"/>
      <c r="T9" s="20" t="str">
        <f>+'forwards peso-dólar'!AB9</f>
        <v>BBVA COLOMBIA               860003020</v>
      </c>
      <c r="U9" s="6"/>
      <c r="V9" s="186" t="s">
        <v>186</v>
      </c>
      <c r="W9" s="20" t="str">
        <f>+'forwards peso-dólar'!$AD9</f>
        <v>G      TURISMO, HOTELES Y RESTAURANTES</v>
      </c>
    </row>
    <row r="10" spans="1:23" ht="16.5" thickBot="1" x14ac:dyDescent="0.3">
      <c r="A10" s="139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35"/>
      <c r="N10" s="135"/>
      <c r="O10" s="128"/>
      <c r="P10" s="135"/>
      <c r="Q10" s="135"/>
      <c r="R10" s="187"/>
      <c r="S10" s="128"/>
      <c r="T10" s="20" t="str">
        <f>+'forwards peso-dólar'!AB10</f>
        <v>SCOTIABANK COLPATRIA S.A.               860034594</v>
      </c>
      <c r="U10" s="6"/>
      <c r="V10" s="186" t="s">
        <v>187</v>
      </c>
      <c r="W10" s="20" t="str">
        <f>+'forwards peso-dólar'!$AD10</f>
        <v>H      TRANSPORTE, MANIPULACION DE CARGA, ALMACENAMIENTO Y DEPOSITO</v>
      </c>
    </row>
    <row r="11" spans="1:23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31"/>
      <c r="Q11" s="135"/>
      <c r="R11" s="8" t="s">
        <v>34</v>
      </c>
      <c r="S11" s="128"/>
      <c r="T11" s="20" t="str">
        <f>+'forwards peso-dólar'!AB11</f>
        <v>BANCO DE OCCIDENTE               890300279</v>
      </c>
      <c r="U11" s="6"/>
      <c r="V11" s="186" t="s">
        <v>188</v>
      </c>
      <c r="W11" s="20" t="str">
        <f>+'forwards peso-dólar'!$AD11</f>
        <v>I      CORREO Y TELECOMUNICACIONES</v>
      </c>
    </row>
    <row r="12" spans="1:23" ht="56.25" x14ac:dyDescent="0.25">
      <c r="A12" s="113" t="s">
        <v>37</v>
      </c>
      <c r="B12" s="114" t="s">
        <v>38</v>
      </c>
      <c r="C12" s="115" t="s">
        <v>39</v>
      </c>
      <c r="D12" s="115" t="s">
        <v>40</v>
      </c>
      <c r="E12" s="113" t="s">
        <v>290</v>
      </c>
      <c r="F12" s="114" t="s">
        <v>268</v>
      </c>
      <c r="G12" s="117" t="s">
        <v>42</v>
      </c>
      <c r="H12" s="114" t="s">
        <v>43</v>
      </c>
      <c r="I12" s="148" t="s">
        <v>318</v>
      </c>
      <c r="J12" s="115" t="s">
        <v>319</v>
      </c>
      <c r="K12" s="114" t="s">
        <v>46</v>
      </c>
      <c r="L12" s="114" t="s">
        <v>34</v>
      </c>
      <c r="M12" s="164" t="s">
        <v>48</v>
      </c>
      <c r="N12" s="114" t="s">
        <v>49</v>
      </c>
      <c r="O12" s="114" t="s">
        <v>52</v>
      </c>
      <c r="P12" s="131"/>
      <c r="Q12" s="128"/>
      <c r="R12" s="14" t="s">
        <v>53</v>
      </c>
      <c r="S12" s="135"/>
      <c r="T12" s="20" t="str">
        <f>+'forwards peso-dólar'!AB12</f>
        <v>BANCO DE COMERCIO EXTERIOR BANCOLDEX               800149923</v>
      </c>
      <c r="U12" s="6"/>
      <c r="V12" s="186" t="s">
        <v>189</v>
      </c>
      <c r="W12" s="20" t="str">
        <f>+'forwards peso-dólar'!$AD12</f>
        <v>J1     BANCA CENTRAL</v>
      </c>
    </row>
    <row r="13" spans="1:23" ht="16.5" thickBot="1" x14ac:dyDescent="0.3">
      <c r="A13" s="165"/>
      <c r="B13" s="151"/>
      <c r="C13" s="153"/>
      <c r="D13" s="153"/>
      <c r="E13" s="155"/>
      <c r="F13" s="166"/>
      <c r="G13" s="58"/>
      <c r="H13" s="166"/>
      <c r="I13" s="58"/>
      <c r="J13" s="156"/>
      <c r="K13" s="157"/>
      <c r="L13" s="167"/>
      <c r="M13" s="189"/>
      <c r="N13" s="158"/>
      <c r="O13" s="158" t="s">
        <v>56</v>
      </c>
      <c r="P13" s="177"/>
      <c r="Q13" s="134"/>
      <c r="R13" s="21" t="s">
        <v>56</v>
      </c>
      <c r="S13" s="128"/>
      <c r="T13" s="20" t="str">
        <f>+'forwards peso-dólar'!AB13</f>
        <v>BANCO CAJA SOCIAL               860007335</v>
      </c>
      <c r="U13" s="6"/>
      <c r="V13" s="186" t="s">
        <v>195</v>
      </c>
      <c r="W13" s="20" t="str">
        <f>+'forwards peso-dólar'!$AD13</f>
        <v>J2     BANCOS COMERCIALES Y BANCOS ESPECIALIZADOS EN CARTERA HIPOTECARIA</v>
      </c>
    </row>
    <row r="14" spans="1:23" ht="16.5" thickBot="1" x14ac:dyDescent="0.3">
      <c r="A14" s="165"/>
      <c r="B14" s="151"/>
      <c r="C14" s="153"/>
      <c r="D14" s="153"/>
      <c r="E14" s="155"/>
      <c r="F14" s="166"/>
      <c r="G14" s="58"/>
      <c r="H14" s="166"/>
      <c r="I14" s="58"/>
      <c r="J14" s="156"/>
      <c r="K14" s="157"/>
      <c r="L14" s="167"/>
      <c r="M14" s="189"/>
      <c r="N14" s="158"/>
      <c r="O14" s="158" t="s">
        <v>56</v>
      </c>
      <c r="P14" s="177"/>
      <c r="Q14" s="134"/>
      <c r="R14" s="187"/>
      <c r="S14" s="128"/>
      <c r="T14" s="20" t="str">
        <f>+'forwards peso-dólar'!AB14</f>
        <v>BANCO AGRARIO DE COLOMBIA S.A.- BANAGRARIO               800037800</v>
      </c>
      <c r="U14" s="6"/>
      <c r="V14" s="186" t="s">
        <v>196</v>
      </c>
      <c r="W14" s="20" t="str">
        <f>+'forwards peso-dólar'!$AD14</f>
        <v>J3     CORPORACIONES FINANCIERAS (INCLUYE IFI)</v>
      </c>
    </row>
    <row r="15" spans="1:23" ht="15.75" x14ac:dyDescent="0.25">
      <c r="A15" s="165"/>
      <c r="B15" s="151"/>
      <c r="C15" s="153"/>
      <c r="D15" s="153"/>
      <c r="E15" s="155"/>
      <c r="F15" s="166"/>
      <c r="G15" s="58"/>
      <c r="H15" s="166"/>
      <c r="I15" s="58"/>
      <c r="J15" s="156"/>
      <c r="K15" s="157"/>
      <c r="L15" s="167"/>
      <c r="M15" s="189"/>
      <c r="N15" s="158"/>
      <c r="O15" s="158" t="s">
        <v>56</v>
      </c>
      <c r="P15" s="177"/>
      <c r="Q15" s="134"/>
      <c r="R15" s="8" t="s">
        <v>61</v>
      </c>
      <c r="S15" s="128"/>
      <c r="T15" s="20" t="str">
        <f>+'forwards peso-dólar'!AB15</f>
        <v>BANCO DAVIVIENDA               860034313</v>
      </c>
      <c r="U15" s="6"/>
      <c r="V15" s="186" t="s">
        <v>197</v>
      </c>
      <c r="W15" s="20" t="str">
        <f>+'forwards peso-dólar'!$AD15</f>
        <v>J4     COMPAÑÍAS DE FINANCIAMIENTO COMERCIAL (INCLUYE COMPAÑIAS DE LEASING)</v>
      </c>
    </row>
    <row r="16" spans="1:23" ht="15.75" x14ac:dyDescent="0.25">
      <c r="A16" s="165"/>
      <c r="B16" s="151"/>
      <c r="C16" s="153"/>
      <c r="D16" s="153"/>
      <c r="E16" s="155"/>
      <c r="F16" s="166"/>
      <c r="G16" s="58"/>
      <c r="H16" s="166"/>
      <c r="I16" s="58"/>
      <c r="J16" s="156"/>
      <c r="K16" s="157"/>
      <c r="L16" s="167"/>
      <c r="M16" s="189"/>
      <c r="N16" s="158"/>
      <c r="O16" s="158" t="s">
        <v>56</v>
      </c>
      <c r="P16" s="177"/>
      <c r="Q16" s="128"/>
      <c r="R16" s="14" t="s">
        <v>53</v>
      </c>
      <c r="S16" s="128"/>
      <c r="T16" s="20" t="str">
        <f>+'forwards peso-dólar'!AB16</f>
        <v>BANCO COMERCIAL AV VILLAS               860035827</v>
      </c>
      <c r="U16" s="6"/>
      <c r="V16" s="186" t="s">
        <v>198</v>
      </c>
      <c r="W16" s="20" t="str">
        <f>+'forwards peso-dólar'!$AD16</f>
        <v>J5     COOPERATIVAS FINANCIERAS Y FONDOS DE EMPLEADOS</v>
      </c>
    </row>
    <row r="17" spans="1:23" ht="16.5" thickBot="1" x14ac:dyDescent="0.3">
      <c r="A17" s="165"/>
      <c r="B17" s="151"/>
      <c r="C17" s="153"/>
      <c r="D17" s="153"/>
      <c r="E17" s="155"/>
      <c r="F17" s="166"/>
      <c r="G17" s="58"/>
      <c r="H17" s="166"/>
      <c r="I17" s="58"/>
      <c r="J17" s="156"/>
      <c r="K17" s="157"/>
      <c r="L17" s="167"/>
      <c r="M17" s="189"/>
      <c r="N17" s="158"/>
      <c r="O17" s="158" t="s">
        <v>56</v>
      </c>
      <c r="P17" s="177"/>
      <c r="Q17" s="128"/>
      <c r="R17" s="21" t="s">
        <v>56</v>
      </c>
      <c r="S17" s="128"/>
      <c r="T17" s="20" t="str">
        <f>+'forwards peso-dólar'!AB17</f>
        <v>BANCO CREDIFINANCIERA S.A.               900200960</v>
      </c>
      <c r="U17" s="6"/>
      <c r="V17" s="186" t="s">
        <v>199</v>
      </c>
      <c r="W17" s="20" t="str">
        <f>+'forwards peso-dólar'!$AD17</f>
        <v>J6     SOCIEDADES FIDUCIARIAS</v>
      </c>
    </row>
    <row r="18" spans="1:23" ht="15.75" x14ac:dyDescent="0.25">
      <c r="A18" s="165"/>
      <c r="B18" s="151"/>
      <c r="C18" s="153"/>
      <c r="D18" s="153"/>
      <c r="E18" s="155"/>
      <c r="F18" s="166"/>
      <c r="G18" s="58"/>
      <c r="H18" s="166"/>
      <c r="I18" s="58"/>
      <c r="J18" s="156"/>
      <c r="K18" s="157"/>
      <c r="L18" s="167"/>
      <c r="M18" s="189"/>
      <c r="N18" s="158"/>
      <c r="O18" s="158" t="s">
        <v>56</v>
      </c>
      <c r="P18" s="177"/>
      <c r="Q18" s="128"/>
      <c r="R18" s="187"/>
      <c r="S18" s="128"/>
      <c r="T18" s="20" t="str">
        <f>+'forwards peso-dólar'!AB18</f>
        <v>BANCO W S.A.               900378212</v>
      </c>
      <c r="U18" s="6"/>
      <c r="V18" s="186" t="s">
        <v>200</v>
      </c>
      <c r="W18" s="20" t="str">
        <f>+'forwards peso-dólar'!$AD18</f>
        <v>J7     SOCIEDADES DE CAPITALIZACION</v>
      </c>
    </row>
    <row r="19" spans="1:23" ht="16.5" thickBot="1" x14ac:dyDescent="0.3">
      <c r="A19" s="165"/>
      <c r="B19" s="151"/>
      <c r="C19" s="153"/>
      <c r="D19" s="153"/>
      <c r="E19" s="155"/>
      <c r="F19" s="166"/>
      <c r="G19" s="58"/>
      <c r="H19" s="166"/>
      <c r="I19" s="58"/>
      <c r="J19" s="156"/>
      <c r="K19" s="157"/>
      <c r="L19" s="167"/>
      <c r="M19" s="189"/>
      <c r="N19" s="158"/>
      <c r="O19" s="158" t="s">
        <v>56</v>
      </c>
      <c r="P19" s="177"/>
      <c r="Q19" s="128"/>
      <c r="R19" s="191"/>
      <c r="S19" s="128"/>
      <c r="T19" s="20" t="str">
        <f>+'forwards peso-dólar'!AB19</f>
        <v>BANCO FALABELLA S.A.               900047981</v>
      </c>
      <c r="U19" s="6"/>
      <c r="V19" s="186" t="s">
        <v>201</v>
      </c>
      <c r="W19" s="20" t="str">
        <f>+'forwards peso-dólar'!$AD19</f>
        <v>J8     ACTIVIDADES DE COMPRA DE CARTERA (FACTORING)</v>
      </c>
    </row>
    <row r="20" spans="1:23" ht="15.75" x14ac:dyDescent="0.25">
      <c r="A20" s="165"/>
      <c r="B20" s="151"/>
      <c r="C20" s="153"/>
      <c r="D20" s="153"/>
      <c r="E20" s="155"/>
      <c r="F20" s="166"/>
      <c r="G20" s="58"/>
      <c r="H20" s="166"/>
      <c r="I20" s="58"/>
      <c r="J20" s="156"/>
      <c r="K20" s="157"/>
      <c r="L20" s="167"/>
      <c r="M20" s="189"/>
      <c r="N20" s="158"/>
      <c r="O20" s="158" t="s">
        <v>56</v>
      </c>
      <c r="P20" s="177"/>
      <c r="Q20" s="128"/>
      <c r="R20" s="8" t="s">
        <v>304</v>
      </c>
      <c r="S20" s="128"/>
      <c r="T20" s="20" t="str">
        <f>+'forwards peso-dólar'!AB20</f>
        <v>BANCO SANTANDER DE NEGOCIOS COLOMBIA S.A.               900628110</v>
      </c>
      <c r="U20" s="6"/>
      <c r="V20" s="186" t="s">
        <v>202</v>
      </c>
      <c r="W20" s="20" t="str">
        <f>+'forwards peso-dólar'!$AD20</f>
        <v>J9     BOLSA DE VALORES</v>
      </c>
    </row>
    <row r="21" spans="1:23" ht="15.75" x14ac:dyDescent="0.25">
      <c r="A21" s="165"/>
      <c r="B21" s="151"/>
      <c r="C21" s="153"/>
      <c r="D21" s="153"/>
      <c r="E21" s="155"/>
      <c r="F21" s="166"/>
      <c r="G21" s="58"/>
      <c r="H21" s="166"/>
      <c r="I21" s="58"/>
      <c r="J21" s="156"/>
      <c r="K21" s="157"/>
      <c r="L21" s="167"/>
      <c r="M21" s="189"/>
      <c r="N21" s="158"/>
      <c r="O21" s="158" t="s">
        <v>56</v>
      </c>
      <c r="P21" s="177"/>
      <c r="Q21" s="128"/>
      <c r="R21" s="14" t="s">
        <v>305</v>
      </c>
      <c r="S21" s="128"/>
      <c r="T21" s="20" t="str">
        <f>+'forwards peso-dólar'!AB21</f>
        <v>CORPORACION FINANCIERA COLOMBIANA S.A.               890300653</v>
      </c>
      <c r="U21" s="6"/>
      <c r="V21" s="186" t="s">
        <v>203</v>
      </c>
      <c r="W21" s="20" t="str">
        <f>+'forwards peso-dólar'!$AD21</f>
        <v>J10    SOCIEDADES COMISIONISTAS DE BOLSA (A NOMBRE PROPIO O DE TERCEROS)</v>
      </c>
    </row>
    <row r="22" spans="1:23" ht="15.75" x14ac:dyDescent="0.25">
      <c r="A22" s="165"/>
      <c r="B22" s="151"/>
      <c r="C22" s="153"/>
      <c r="D22" s="153"/>
      <c r="E22" s="155"/>
      <c r="F22" s="166"/>
      <c r="G22" s="58"/>
      <c r="H22" s="166"/>
      <c r="I22" s="58"/>
      <c r="J22" s="156"/>
      <c r="K22" s="157"/>
      <c r="L22" s="167"/>
      <c r="M22" s="189"/>
      <c r="N22" s="158"/>
      <c r="O22" s="158" t="s">
        <v>56</v>
      </c>
      <c r="P22" s="177"/>
      <c r="Q22" s="178"/>
      <c r="R22" s="14" t="s">
        <v>306</v>
      </c>
      <c r="S22" s="128"/>
      <c r="T22" s="20" t="str">
        <f>+'forwards peso-dólar'!AB22</f>
        <v>BANCO SERFINANZA S.A               860043186</v>
      </c>
      <c r="U22" s="6"/>
      <c r="V22" s="186" t="s">
        <v>204</v>
      </c>
      <c r="W22" s="20" t="str">
        <f>+'forwards peso-dólar'!$AD22</f>
        <v>J11    CASAS DE CAMBIO</v>
      </c>
    </row>
    <row r="23" spans="1:23" ht="15.75" x14ac:dyDescent="0.25">
      <c r="A23" s="165"/>
      <c r="B23" s="151"/>
      <c r="C23" s="153"/>
      <c r="D23" s="153"/>
      <c r="E23" s="155"/>
      <c r="F23" s="166"/>
      <c r="G23" s="58"/>
      <c r="H23" s="166"/>
      <c r="I23" s="58"/>
      <c r="J23" s="156"/>
      <c r="K23" s="157"/>
      <c r="L23" s="167"/>
      <c r="M23" s="189"/>
      <c r="N23" s="158"/>
      <c r="O23" s="158" t="s">
        <v>56</v>
      </c>
      <c r="P23" s="177"/>
      <c r="Q23" s="179"/>
      <c r="R23" s="190" t="s">
        <v>307</v>
      </c>
      <c r="S23" s="128"/>
      <c r="T23" s="20" t="str">
        <f>+'forwards peso-dólar'!AB23</f>
        <v>FINANCIERA DE DESARROLLO NACIONAL S.A.               860509022</v>
      </c>
      <c r="U23" s="6"/>
      <c r="V23" s="186" t="s">
        <v>205</v>
      </c>
      <c r="W23" s="20" t="str">
        <f>+'forwards peso-dólar'!$AD23</f>
        <v>J12    ENTIDADES FINANCIERAS OFICIALES ESPECIALES: FEN, ICETEX, BANCOLDEX, FINAGRO, FINDETER Y FONADE</v>
      </c>
    </row>
    <row r="24" spans="1:23" ht="16.5" thickBot="1" x14ac:dyDescent="0.3">
      <c r="A24" s="165"/>
      <c r="B24" s="151"/>
      <c r="C24" s="153"/>
      <c r="D24" s="153"/>
      <c r="E24" s="155"/>
      <c r="F24" s="166"/>
      <c r="G24" s="58"/>
      <c r="H24" s="166"/>
      <c r="I24" s="58"/>
      <c r="J24" s="156"/>
      <c r="K24" s="157"/>
      <c r="L24" s="167"/>
      <c r="M24" s="189"/>
      <c r="N24" s="158"/>
      <c r="O24" s="158" t="s">
        <v>56</v>
      </c>
      <c r="P24" s="177"/>
      <c r="Q24" s="131"/>
      <c r="R24" s="21" t="s">
        <v>308</v>
      </c>
      <c r="S24" s="128"/>
      <c r="T24" s="20" t="str">
        <f>+'forwards peso-dólar'!AB24</f>
        <v>BANCO J.P. MORGAN COLOMBIA S.A.               900114346</v>
      </c>
      <c r="U24" s="6"/>
      <c r="V24" s="186" t="s">
        <v>206</v>
      </c>
      <c r="W24" s="20" t="str">
        <f>+'forwards peso-dólar'!$AD24</f>
        <v>J13    OTROS INTERMEDIARIOS FINANCIEROS (SEDPE)</v>
      </c>
    </row>
    <row r="25" spans="1:23" ht="15.75" x14ac:dyDescent="0.25">
      <c r="A25" s="165"/>
      <c r="B25" s="151"/>
      <c r="C25" s="153"/>
      <c r="D25" s="153"/>
      <c r="E25" s="155"/>
      <c r="F25" s="166"/>
      <c r="G25" s="58"/>
      <c r="H25" s="166"/>
      <c r="I25" s="58"/>
      <c r="J25" s="156"/>
      <c r="K25" s="157"/>
      <c r="L25" s="167"/>
      <c r="M25" s="189"/>
      <c r="N25" s="158"/>
      <c r="O25" s="158" t="s">
        <v>56</v>
      </c>
      <c r="P25" s="177"/>
      <c r="Q25" s="131"/>
      <c r="R25" s="187"/>
      <c r="S25" s="128"/>
      <c r="T25" s="20" t="str">
        <f>+'forwards peso-dólar'!AB25</f>
        <v>FINANCIERA DE DESARROLLO TERRITORIAL S.A. FINDETER               800096329</v>
      </c>
      <c r="U25" s="6"/>
      <c r="V25" s="186" t="s">
        <v>207</v>
      </c>
      <c r="W25" s="20" t="str">
        <f>+'forwards peso-dólar'!$AD25</f>
        <v>K      ENTIDAD NO RESIDENTE</v>
      </c>
    </row>
    <row r="26" spans="1:23" ht="16.5" thickBot="1" x14ac:dyDescent="0.3">
      <c r="A26" s="165"/>
      <c r="B26" s="151"/>
      <c r="C26" s="153"/>
      <c r="D26" s="153"/>
      <c r="E26" s="155"/>
      <c r="F26" s="166"/>
      <c r="G26" s="58"/>
      <c r="H26" s="166"/>
      <c r="I26" s="58"/>
      <c r="J26" s="156"/>
      <c r="K26" s="157"/>
      <c r="L26" s="167"/>
      <c r="M26" s="189"/>
      <c r="N26" s="158"/>
      <c r="O26" s="158" t="s">
        <v>56</v>
      </c>
      <c r="P26" s="177"/>
      <c r="Q26" s="131"/>
      <c r="R26" s="187"/>
      <c r="S26" s="128"/>
      <c r="T26" s="20" t="str">
        <f>+'forwards peso-dólar'!AB26</f>
        <v>BANCO BTG PACTUAL COLOMBIA S.A.               901491551</v>
      </c>
      <c r="U26" s="6"/>
      <c r="V26" s="186" t="s">
        <v>208</v>
      </c>
      <c r="W26" s="20" t="str">
        <f>+'forwards peso-dólar'!$AD26</f>
        <v>L1     PLANES DE SEGUROS  GENERALES, SEGUROS DE VIDA Y REASEGUROS</v>
      </c>
    </row>
    <row r="27" spans="1:23" ht="15.75" x14ac:dyDescent="0.25">
      <c r="A27" s="165"/>
      <c r="B27" s="151"/>
      <c r="C27" s="153"/>
      <c r="D27" s="153"/>
      <c r="E27" s="155"/>
      <c r="F27" s="166"/>
      <c r="G27" s="58"/>
      <c r="H27" s="166"/>
      <c r="I27" s="58"/>
      <c r="J27" s="156"/>
      <c r="K27" s="157"/>
      <c r="L27" s="167"/>
      <c r="M27" s="189"/>
      <c r="N27" s="158"/>
      <c r="O27" s="158" t="s">
        <v>56</v>
      </c>
      <c r="P27" s="177"/>
      <c r="Q27" s="131"/>
      <c r="R27" s="8" t="s">
        <v>297</v>
      </c>
      <c r="S27" s="128"/>
      <c r="T27" s="20" t="str">
        <f>+'forwards peso-dólar'!AB27</f>
        <v>COLTEFINANCIERA S.A. COMPAÑÍA DE FINANCIAMIENTO               890927034</v>
      </c>
      <c r="U27" s="6"/>
      <c r="V27" s="186" t="s">
        <v>209</v>
      </c>
      <c r="W27" s="20" t="str">
        <f>+'forwards peso-dólar'!$AD27</f>
        <v>L2     PLANES DE PENSIONES VOLUNTARIAS</v>
      </c>
    </row>
    <row r="28" spans="1:23" ht="15.75" x14ac:dyDescent="0.25">
      <c r="A28" s="165"/>
      <c r="B28" s="151"/>
      <c r="C28" s="153"/>
      <c r="D28" s="153"/>
      <c r="E28" s="155"/>
      <c r="F28" s="166"/>
      <c r="G28" s="58"/>
      <c r="H28" s="166"/>
      <c r="I28" s="58"/>
      <c r="J28" s="156"/>
      <c r="K28" s="157"/>
      <c r="L28" s="167"/>
      <c r="M28" s="189"/>
      <c r="N28" s="158"/>
      <c r="O28" s="158" t="s">
        <v>56</v>
      </c>
      <c r="P28" s="177"/>
      <c r="Q28" s="131"/>
      <c r="R28" s="14" t="s">
        <v>298</v>
      </c>
      <c r="S28" s="128"/>
      <c r="T28" s="20" t="str">
        <f>+'forwards peso-dólar'!AB28</f>
        <v>BANCO PICHINCHA               890200756</v>
      </c>
      <c r="U28" s="6"/>
      <c r="V28" s="186" t="s">
        <v>210</v>
      </c>
      <c r="W28" s="20" t="str">
        <f>+'forwards peso-dólar'!$AD28</f>
        <v>L3     PLANES DE CESANTIAS</v>
      </c>
    </row>
    <row r="29" spans="1:23" ht="15.75" x14ac:dyDescent="0.25">
      <c r="A29" s="165"/>
      <c r="B29" s="151"/>
      <c r="C29" s="153"/>
      <c r="D29" s="153"/>
      <c r="E29" s="155"/>
      <c r="F29" s="166"/>
      <c r="G29" s="58"/>
      <c r="H29" s="166"/>
      <c r="I29" s="58"/>
      <c r="J29" s="156"/>
      <c r="K29" s="157"/>
      <c r="L29" s="167"/>
      <c r="M29" s="189"/>
      <c r="N29" s="158"/>
      <c r="O29" s="158" t="s">
        <v>56</v>
      </c>
      <c r="P29" s="177"/>
      <c r="Q29" s="131"/>
      <c r="R29" s="14" t="s">
        <v>299</v>
      </c>
      <c r="S29" s="128"/>
      <c r="T29" s="20" t="str">
        <f>+'forwards peso-dólar'!AB29</f>
        <v>BANCO UNIÓN S.A.               860006797</v>
      </c>
      <c r="U29" s="6"/>
      <c r="V29" s="186" t="s">
        <v>211</v>
      </c>
      <c r="W29" s="20" t="str">
        <f>+'forwards peso-dólar'!$AD29</f>
        <v>L4     PLANES DE PENSIONES DE AFILIACION OBLIGATORIA</v>
      </c>
    </row>
    <row r="30" spans="1:23" ht="15.75" x14ac:dyDescent="0.25">
      <c r="A30" s="165"/>
      <c r="B30" s="151"/>
      <c r="C30" s="153"/>
      <c r="D30" s="153"/>
      <c r="E30" s="155"/>
      <c r="F30" s="166"/>
      <c r="G30" s="58"/>
      <c r="H30" s="166"/>
      <c r="I30" s="58"/>
      <c r="J30" s="156"/>
      <c r="K30" s="157"/>
      <c r="L30" s="167"/>
      <c r="M30" s="189"/>
      <c r="N30" s="158"/>
      <c r="O30" s="158" t="s">
        <v>56</v>
      </c>
      <c r="P30" s="177"/>
      <c r="Q30" s="131"/>
      <c r="R30" s="14"/>
      <c r="S30" s="128"/>
      <c r="T30" s="20" t="str">
        <f>+'forwards peso-dólar'!AB30</f>
        <v>BNP PARIBAS COLOMBIA CORPORACIÓN FINANCIERA S.A.               900408537</v>
      </c>
      <c r="U30" s="6"/>
      <c r="V30" s="186" t="s">
        <v>212</v>
      </c>
      <c r="W30" s="20" t="str">
        <f>+'forwards peso-dólar'!$AD30</f>
        <v>L5     PLANES DE PENSIONES DEL REGIMEN DE PRIMA MEDIA (INCLUYE: SEGURO SOCIAL, CAJANAL, CAPRECOM, ENTRE OTROS)</v>
      </c>
    </row>
    <row r="31" spans="1:23" ht="15.75" x14ac:dyDescent="0.25">
      <c r="A31" s="165"/>
      <c r="B31" s="151"/>
      <c r="C31" s="153"/>
      <c r="D31" s="153"/>
      <c r="E31" s="155"/>
      <c r="F31" s="166"/>
      <c r="G31" s="58"/>
      <c r="H31" s="166"/>
      <c r="I31" s="58"/>
      <c r="J31" s="156"/>
      <c r="K31" s="157"/>
      <c r="L31" s="167"/>
      <c r="M31" s="189"/>
      <c r="N31" s="158"/>
      <c r="O31" s="158" t="s">
        <v>56</v>
      </c>
      <c r="P31" s="177"/>
      <c r="Q31" s="131"/>
      <c r="R31" s="14" t="s">
        <v>300</v>
      </c>
      <c r="S31" s="128"/>
      <c r="T31" s="20" t="str">
        <f>+'forwards peso-dólar'!AB31</f>
        <v>CREDIFAMILIA CF               900406472</v>
      </c>
      <c r="U31" s="6"/>
      <c r="V31" s="186" t="s">
        <v>213</v>
      </c>
      <c r="W31" s="20" t="str">
        <f>+'forwards peso-dólar'!$AD31</f>
        <v>L6     POSISIÓN PROPIA DE FONDOS DE FONDOS DE PENSIONES Y CESANTIAS O ASEGURADORAS</v>
      </c>
    </row>
    <row r="32" spans="1:23" ht="15.75" x14ac:dyDescent="0.25">
      <c r="A32" s="165"/>
      <c r="B32" s="151"/>
      <c r="C32" s="153"/>
      <c r="D32" s="153"/>
      <c r="E32" s="155"/>
      <c r="F32" s="166"/>
      <c r="G32" s="58"/>
      <c r="H32" s="166"/>
      <c r="I32" s="58"/>
      <c r="J32" s="156"/>
      <c r="K32" s="157"/>
      <c r="L32" s="167"/>
      <c r="M32" s="189"/>
      <c r="N32" s="158"/>
      <c r="O32" s="158" t="s">
        <v>56</v>
      </c>
      <c r="P32" s="177"/>
      <c r="Q32" s="131"/>
      <c r="R32" s="14" t="s">
        <v>301</v>
      </c>
      <c r="S32" s="128"/>
      <c r="T32" s="20" t="str">
        <f>+'forwards peso-dólar'!AB32</f>
        <v>CONFIAR - COOPERATIVA FINANCIERA               890981395</v>
      </c>
      <c r="U32" s="6"/>
      <c r="V32" s="186" t="s">
        <v>214</v>
      </c>
      <c r="W32" s="20" t="str">
        <f>+'forwards peso-dólar'!$AD32</f>
        <v>L7     PATRIMONIOS AUTÓNOMOS ADMINISTRADOS POR FONDOS DE PENSIONES Y CESANTÍAS</v>
      </c>
    </row>
    <row r="33" spans="1:23" ht="15.75" x14ac:dyDescent="0.25">
      <c r="A33" s="165"/>
      <c r="B33" s="151"/>
      <c r="C33" s="153"/>
      <c r="D33" s="153"/>
      <c r="E33" s="155"/>
      <c r="F33" s="166"/>
      <c r="G33" s="58"/>
      <c r="H33" s="166"/>
      <c r="I33" s="58"/>
      <c r="J33" s="156"/>
      <c r="K33" s="157"/>
      <c r="L33" s="167"/>
      <c r="M33" s="189"/>
      <c r="N33" s="158"/>
      <c r="O33" s="158" t="s">
        <v>56</v>
      </c>
      <c r="P33" s="177"/>
      <c r="Q33" s="131"/>
      <c r="R33" s="14" t="s">
        <v>302</v>
      </c>
      <c r="S33" s="128"/>
      <c r="T33" s="20" t="str">
        <f>+'forwards peso-dólar'!AB33</f>
        <v>CREDICORP CAPITAL COLOMBIA S.A.               860068182</v>
      </c>
      <c r="U33" s="6"/>
      <c r="V33" s="186" t="s">
        <v>215</v>
      </c>
      <c r="W33" s="20" t="str">
        <f>+'forwards peso-dólar'!$AD33</f>
        <v>M      ACTIVIDADES EMPRESARIALES: ACTIVIDADES INMOBILIARIAS, ALQUILER DE MAQUINARIA Y EQUIPO, INFORMATICA Y ACTIVIDADES CONEXAS, INVESTIGACION Y DESARROLLO, OTRAS ACTIVIDADES EMPRESARIALES</v>
      </c>
    </row>
    <row r="34" spans="1:23" ht="16.5" thickBot="1" x14ac:dyDescent="0.3">
      <c r="A34" s="165"/>
      <c r="B34" s="151"/>
      <c r="C34" s="153"/>
      <c r="D34" s="153"/>
      <c r="E34" s="155"/>
      <c r="F34" s="166"/>
      <c r="G34" s="58"/>
      <c r="H34" s="166"/>
      <c r="I34" s="58"/>
      <c r="J34" s="156"/>
      <c r="K34" s="157"/>
      <c r="L34" s="167"/>
      <c r="M34" s="189"/>
      <c r="N34" s="158"/>
      <c r="O34" s="158" t="s">
        <v>56</v>
      </c>
      <c r="P34" s="177"/>
      <c r="Q34" s="131"/>
      <c r="R34" s="21" t="s">
        <v>303</v>
      </c>
      <c r="S34" s="128"/>
      <c r="T34" s="20" t="str">
        <f>+'forwards peso-dólar'!AB34</f>
        <v>CÁMARA DE RIESGO CENTRAL DE CONTRAPARTE COLOMBIA               900182389</v>
      </c>
      <c r="U34" s="6"/>
      <c r="V34" s="186" t="s">
        <v>216</v>
      </c>
      <c r="W34" s="20" t="str">
        <f>+'forwards peso-dólar'!$AD34</f>
        <v>N      ADMINISTRACION PUBLICA Y DEFENSA</v>
      </c>
    </row>
    <row r="35" spans="1:23" ht="16.5" thickBot="1" x14ac:dyDescent="0.3">
      <c r="A35" s="165"/>
      <c r="B35" s="151"/>
      <c r="C35" s="153"/>
      <c r="D35" s="153"/>
      <c r="E35" s="155"/>
      <c r="F35" s="166"/>
      <c r="G35" s="58"/>
      <c r="H35" s="166"/>
      <c r="I35" s="58"/>
      <c r="J35" s="156"/>
      <c r="K35" s="157"/>
      <c r="L35" s="167"/>
      <c r="M35" s="189"/>
      <c r="N35" s="158"/>
      <c r="O35" s="158" t="s">
        <v>56</v>
      </c>
      <c r="P35" s="177"/>
      <c r="Q35" s="131"/>
      <c r="R35" s="187"/>
      <c r="S35" s="128"/>
      <c r="T35" s="20" t="str">
        <f>+'forwards peso-dólar'!AB35</f>
        <v>CORREDORES DAVIVIENDA S.A. COMISIONISTA DE BOLSA               860079174</v>
      </c>
      <c r="U35" s="6"/>
      <c r="V35" s="186" t="s">
        <v>217</v>
      </c>
      <c r="W35" s="20" t="str">
        <f>+'forwards peso-dólar'!$AD35</f>
        <v>O      EDUCACION, ACTIVIDADES CULTURALES Y DEPORTIVAS, ACTIVIDAD DE ASOCIACIONES</v>
      </c>
    </row>
    <row r="36" spans="1:23" ht="15.75" x14ac:dyDescent="0.25">
      <c r="A36" s="165"/>
      <c r="B36" s="151"/>
      <c r="C36" s="153"/>
      <c r="D36" s="153"/>
      <c r="E36" s="155"/>
      <c r="F36" s="166"/>
      <c r="G36" s="58"/>
      <c r="H36" s="166"/>
      <c r="I36" s="58"/>
      <c r="J36" s="156"/>
      <c r="K36" s="157"/>
      <c r="L36" s="167"/>
      <c r="M36" s="189"/>
      <c r="N36" s="158"/>
      <c r="O36" s="158" t="s">
        <v>56</v>
      </c>
      <c r="P36" s="177"/>
      <c r="Q36" s="131"/>
      <c r="R36" s="8" t="s">
        <v>320</v>
      </c>
      <c r="S36" s="128"/>
      <c r="T36" s="20" t="str">
        <f>+'forwards peso-dólar'!AB36</f>
        <v>ACCIONES Y VALORES S.A. COMISIONISTA DE BOLSA               860071562</v>
      </c>
      <c r="U36" s="6"/>
      <c r="V36" s="186" t="s">
        <v>218</v>
      </c>
      <c r="W36" s="20" t="str">
        <f>+'forwards peso-dólar'!$AD36</f>
        <v>P      SERVICIOS SOCIALES Y DE SALUD</v>
      </c>
    </row>
    <row r="37" spans="1:23" ht="15.75" x14ac:dyDescent="0.25">
      <c r="A37" s="165"/>
      <c r="B37" s="151"/>
      <c r="C37" s="153"/>
      <c r="D37" s="153"/>
      <c r="E37" s="155"/>
      <c r="F37" s="166"/>
      <c r="G37" s="58"/>
      <c r="H37" s="166"/>
      <c r="I37" s="58"/>
      <c r="J37" s="156"/>
      <c r="K37" s="157"/>
      <c r="L37" s="167"/>
      <c r="M37" s="189"/>
      <c r="N37" s="158"/>
      <c r="O37" s="158" t="s">
        <v>56</v>
      </c>
      <c r="P37" s="177"/>
      <c r="Q37" s="131"/>
      <c r="R37" s="14" t="s">
        <v>53</v>
      </c>
      <c r="S37" s="128"/>
      <c r="T37" s="20" t="str">
        <f>+'forwards peso-dólar'!AB37</f>
        <v>ALIANZA VALORES - COMISIONISTA DE BOLSA S.A.               860000185</v>
      </c>
      <c r="U37" s="6"/>
      <c r="V37" s="186" t="s">
        <v>219</v>
      </c>
      <c r="W37" s="20" t="str">
        <f>+'forwards peso-dólar'!$AD37</f>
        <v>Q      ORGANIZACIONES Y ORGANOS EXTRATERRITORIALES</v>
      </c>
    </row>
    <row r="38" spans="1:23" ht="16.5" thickBot="1" x14ac:dyDescent="0.3">
      <c r="A38" s="165"/>
      <c r="B38" s="151"/>
      <c r="C38" s="153"/>
      <c r="D38" s="153"/>
      <c r="E38" s="155"/>
      <c r="F38" s="166"/>
      <c r="G38" s="58"/>
      <c r="H38" s="166"/>
      <c r="I38" s="58"/>
      <c r="J38" s="156"/>
      <c r="K38" s="157"/>
      <c r="L38" s="167"/>
      <c r="M38" s="189"/>
      <c r="N38" s="158"/>
      <c r="O38" s="158" t="s">
        <v>56</v>
      </c>
      <c r="P38" s="177"/>
      <c r="Q38" s="131"/>
      <c r="R38" s="21" t="s">
        <v>56</v>
      </c>
      <c r="S38" s="128"/>
      <c r="T38" s="20" t="str">
        <f>+'forwards peso-dólar'!AB38</f>
        <v>VALORES BANCOLOMBIA S.A COMISIONISTA DE BOLSA               800128735</v>
      </c>
      <c r="U38" s="6"/>
      <c r="V38" s="186" t="s">
        <v>220</v>
      </c>
      <c r="W38" s="63" t="str">
        <f>+'forwards peso-dólar'!$AD38</f>
        <v>R      PERSONA NATURAL</v>
      </c>
    </row>
    <row r="39" spans="1:23" ht="16.5" thickBot="1" x14ac:dyDescent="0.3">
      <c r="A39" s="165"/>
      <c r="B39" s="151"/>
      <c r="C39" s="153"/>
      <c r="D39" s="153"/>
      <c r="E39" s="155"/>
      <c r="F39" s="166"/>
      <c r="G39" s="58"/>
      <c r="H39" s="166"/>
      <c r="I39" s="58"/>
      <c r="J39" s="156"/>
      <c r="K39" s="157"/>
      <c r="L39" s="167"/>
      <c r="M39" s="189"/>
      <c r="N39" s="158"/>
      <c r="O39" s="158" t="s">
        <v>56</v>
      </c>
      <c r="P39" s="177"/>
      <c r="Q39" s="131"/>
      <c r="R39" s="187"/>
      <c r="S39" s="128"/>
      <c r="T39" s="20" t="str">
        <f>+'forwards peso-dólar'!AB39</f>
        <v>BTG PACTUAL COLOMBIA S.A. COMISIONISTA DE BOLSA               890907157</v>
      </c>
      <c r="U39" s="6"/>
      <c r="V39" s="20" t="s">
        <v>221</v>
      </c>
      <c r="W39" s="128"/>
    </row>
    <row r="40" spans="1:23" ht="15.75" x14ac:dyDescent="0.25">
      <c r="A40" s="165"/>
      <c r="B40" s="151"/>
      <c r="C40" s="153"/>
      <c r="D40" s="153"/>
      <c r="E40" s="155"/>
      <c r="F40" s="166"/>
      <c r="G40" s="58"/>
      <c r="H40" s="166"/>
      <c r="I40" s="58"/>
      <c r="J40" s="156"/>
      <c r="K40" s="157"/>
      <c r="L40" s="167"/>
      <c r="M40" s="189"/>
      <c r="N40" s="158"/>
      <c r="O40" s="158" t="s">
        <v>56</v>
      </c>
      <c r="P40" s="177"/>
      <c r="Q40" s="131"/>
      <c r="R40" s="8" t="s">
        <v>316</v>
      </c>
      <c r="S40" s="128"/>
      <c r="T40" s="20" t="str">
        <f>+'forwards peso-dólar'!AB40</f>
        <v>CASA DE BOLSA S.A. SOCIEDAD COMISIONISTA DE BOLSA               800203186</v>
      </c>
      <c r="U40" s="6"/>
      <c r="V40" s="20" t="s">
        <v>222</v>
      </c>
      <c r="W40" s="128"/>
    </row>
    <row r="41" spans="1:23" ht="15.75" x14ac:dyDescent="0.25">
      <c r="A41" s="165"/>
      <c r="B41" s="151"/>
      <c r="C41" s="153"/>
      <c r="D41" s="153"/>
      <c r="E41" s="155"/>
      <c r="F41" s="166"/>
      <c r="G41" s="58"/>
      <c r="H41" s="166"/>
      <c r="I41" s="58"/>
      <c r="J41" s="156"/>
      <c r="K41" s="157"/>
      <c r="L41" s="167"/>
      <c r="M41" s="189"/>
      <c r="N41" s="158"/>
      <c r="O41" s="158" t="s">
        <v>56</v>
      </c>
      <c r="P41" s="177"/>
      <c r="Q41" s="131"/>
      <c r="R41" s="14" t="s">
        <v>83</v>
      </c>
      <c r="S41" s="128"/>
      <c r="T41" s="20" t="str">
        <f>+'forwards peso-dólar'!AB41</f>
        <v>ITAÚ COMISIONISTA DE BOLSA COLOMBIA S.A.               830035217</v>
      </c>
      <c r="U41" s="6"/>
      <c r="V41" s="20" t="s">
        <v>223</v>
      </c>
      <c r="W41" s="128"/>
    </row>
    <row r="42" spans="1:23" ht="16.5" thickBot="1" x14ac:dyDescent="0.3">
      <c r="A42" s="165"/>
      <c r="B42" s="151"/>
      <c r="C42" s="153"/>
      <c r="D42" s="153"/>
      <c r="E42" s="155"/>
      <c r="F42" s="166"/>
      <c r="G42" s="58"/>
      <c r="H42" s="166"/>
      <c r="I42" s="58"/>
      <c r="J42" s="156"/>
      <c r="K42" s="157"/>
      <c r="L42" s="167"/>
      <c r="M42" s="189"/>
      <c r="N42" s="158"/>
      <c r="O42" s="158" t="s">
        <v>56</v>
      </c>
      <c r="P42" s="177"/>
      <c r="Q42" s="131"/>
      <c r="R42" s="21" t="s">
        <v>86</v>
      </c>
      <c r="S42" s="128"/>
      <c r="T42" s="20" t="str">
        <f>+'forwards peso-dólar'!AB42</f>
        <v>LARRAÍN VIAL COLOMBIA S.A COMISIONISTA DE BOLSA               900577140</v>
      </c>
      <c r="U42" s="6"/>
      <c r="V42" s="20" t="s">
        <v>224</v>
      </c>
      <c r="W42" s="128"/>
    </row>
    <row r="43" spans="1:23" ht="15.75" x14ac:dyDescent="0.25">
      <c r="A43" s="165"/>
      <c r="B43" s="151"/>
      <c r="C43" s="153"/>
      <c r="D43" s="153"/>
      <c r="E43" s="155"/>
      <c r="F43" s="166"/>
      <c r="G43" s="58"/>
      <c r="H43" s="166"/>
      <c r="I43" s="58"/>
      <c r="J43" s="156"/>
      <c r="K43" s="157"/>
      <c r="L43" s="167"/>
      <c r="M43" s="189"/>
      <c r="N43" s="158"/>
      <c r="O43" s="158" t="s">
        <v>56</v>
      </c>
      <c r="P43" s="177"/>
      <c r="Q43" s="131"/>
      <c r="R43" s="128"/>
      <c r="S43" s="128"/>
      <c r="T43" s="20" t="str">
        <f>+'forwards peso-dólar'!AB43</f>
        <v>SERVIVALORES GNB SUDAMERIS S.A.               830118120</v>
      </c>
      <c r="U43" s="6"/>
      <c r="V43" s="20" t="s">
        <v>225</v>
      </c>
      <c r="W43" s="128"/>
    </row>
    <row r="44" spans="1:23" ht="15.75" x14ac:dyDescent="0.25">
      <c r="A44" s="165"/>
      <c r="B44" s="151"/>
      <c r="C44" s="153"/>
      <c r="D44" s="153"/>
      <c r="E44" s="155"/>
      <c r="F44" s="166"/>
      <c r="G44" s="58"/>
      <c r="H44" s="166"/>
      <c r="I44" s="58"/>
      <c r="J44" s="156"/>
      <c r="K44" s="157"/>
      <c r="L44" s="167"/>
      <c r="M44" s="189"/>
      <c r="N44" s="158"/>
      <c r="O44" s="158" t="s">
        <v>56</v>
      </c>
      <c r="P44" s="177"/>
      <c r="Q44" s="131"/>
      <c r="R44" s="128"/>
      <c r="S44" s="128"/>
      <c r="T44" s="20" t="str">
        <f>+'forwards peso-dólar'!AB44</f>
        <v>MOVII S.A               901077952</v>
      </c>
      <c r="U44" s="6"/>
      <c r="V44" s="20" t="s">
        <v>226</v>
      </c>
      <c r="W44" s="128"/>
    </row>
    <row r="45" spans="1:23" ht="15.75" x14ac:dyDescent="0.25">
      <c r="A45" s="165"/>
      <c r="B45" s="151"/>
      <c r="C45" s="153"/>
      <c r="D45" s="153"/>
      <c r="E45" s="155"/>
      <c r="F45" s="166"/>
      <c r="G45" s="58"/>
      <c r="H45" s="166"/>
      <c r="I45" s="58"/>
      <c r="J45" s="156"/>
      <c r="K45" s="157"/>
      <c r="L45" s="167"/>
      <c r="M45" s="189"/>
      <c r="N45" s="158"/>
      <c r="O45" s="158" t="s">
        <v>56</v>
      </c>
      <c r="P45" s="177"/>
      <c r="Q45" s="131"/>
      <c r="R45" s="128"/>
      <c r="S45" s="128"/>
      <c r="T45" s="20" t="str">
        <f>+'forwards peso-dólar'!AB45</f>
        <v>PAGOS GDE S.A.               901077411</v>
      </c>
      <c r="U45" s="6"/>
      <c r="V45" s="20" t="s">
        <v>227</v>
      </c>
      <c r="W45" s="128"/>
    </row>
    <row r="46" spans="1:23" ht="15.75" x14ac:dyDescent="0.25">
      <c r="A46" s="165"/>
      <c r="B46" s="151"/>
      <c r="C46" s="153"/>
      <c r="D46" s="153"/>
      <c r="E46" s="155"/>
      <c r="F46" s="166"/>
      <c r="G46" s="58"/>
      <c r="H46" s="166"/>
      <c r="I46" s="58"/>
      <c r="J46" s="156"/>
      <c r="K46" s="157"/>
      <c r="L46" s="167"/>
      <c r="M46" s="189"/>
      <c r="N46" s="158"/>
      <c r="O46" s="158" t="s">
        <v>56</v>
      </c>
      <c r="P46" s="177"/>
      <c r="Q46" s="131"/>
      <c r="R46" s="128"/>
      <c r="S46" s="128"/>
      <c r="T46" s="20" t="str">
        <f>+'forwards peso-dólar'!AB46</f>
        <v>GLOBAL COLOMBIA 81 S.A.               901429272</v>
      </c>
      <c r="U46" s="6"/>
      <c r="V46" s="20" t="s">
        <v>228</v>
      </c>
      <c r="W46" s="128"/>
    </row>
    <row r="47" spans="1:23" ht="15.75" x14ac:dyDescent="0.25">
      <c r="A47" s="165"/>
      <c r="B47" s="151"/>
      <c r="C47" s="153"/>
      <c r="D47" s="153"/>
      <c r="E47" s="155"/>
      <c r="F47" s="166"/>
      <c r="G47" s="58"/>
      <c r="H47" s="166"/>
      <c r="I47" s="58"/>
      <c r="J47" s="156"/>
      <c r="K47" s="157"/>
      <c r="L47" s="167"/>
      <c r="M47" s="189"/>
      <c r="N47" s="158"/>
      <c r="O47" s="158" t="s">
        <v>56</v>
      </c>
      <c r="P47" s="177"/>
      <c r="Q47" s="131"/>
      <c r="R47" s="128"/>
      <c r="S47" s="128"/>
      <c r="T47" s="20" t="str">
        <f>+'forwards peso-dólar'!AB47</f>
        <v>ADCAP COLOMBIA S.A.               890931609</v>
      </c>
      <c r="U47" s="6"/>
      <c r="V47" s="20" t="s">
        <v>229</v>
      </c>
      <c r="W47" s="128"/>
    </row>
    <row r="48" spans="1:23" ht="15.75" x14ac:dyDescent="0.25">
      <c r="A48" s="165"/>
      <c r="B48" s="151"/>
      <c r="C48" s="153"/>
      <c r="D48" s="153"/>
      <c r="E48" s="155"/>
      <c r="F48" s="166"/>
      <c r="G48" s="58"/>
      <c r="H48" s="166"/>
      <c r="I48" s="58"/>
      <c r="J48" s="156"/>
      <c r="K48" s="157"/>
      <c r="L48" s="167"/>
      <c r="M48" s="189"/>
      <c r="N48" s="158"/>
      <c r="O48" s="158" t="s">
        <v>56</v>
      </c>
      <c r="P48" s="177"/>
      <c r="Q48" s="131"/>
      <c r="R48" s="128"/>
      <c r="S48" s="128"/>
      <c r="T48" s="20" t="str">
        <f>+'forwards peso-dólar'!AB48</f>
        <v>CIA. DE PROFESIONALES DE BOLSA S.A.                                   800019807</v>
      </c>
      <c r="U48" s="6"/>
      <c r="V48" s="20" t="s">
        <v>230</v>
      </c>
      <c r="W48" s="128"/>
    </row>
    <row r="49" spans="1:23" ht="15.75" x14ac:dyDescent="0.25">
      <c r="A49" s="165"/>
      <c r="B49" s="151"/>
      <c r="C49" s="153"/>
      <c r="D49" s="153"/>
      <c r="E49" s="155"/>
      <c r="F49" s="166"/>
      <c r="G49" s="58"/>
      <c r="H49" s="166"/>
      <c r="I49" s="58"/>
      <c r="J49" s="156"/>
      <c r="K49" s="157"/>
      <c r="L49" s="167"/>
      <c r="M49" s="189"/>
      <c r="N49" s="158"/>
      <c r="O49" s="158" t="s">
        <v>56</v>
      </c>
      <c r="P49" s="177"/>
      <c r="Q49" s="131"/>
      <c r="R49" s="128"/>
      <c r="S49" s="128"/>
      <c r="T49" s="20" t="str">
        <f>+'forwards peso-dólar'!AB49</f>
        <v>BANCA DE INVERSIÓN BANCOLOMBIA S.A.                800235426</v>
      </c>
      <c r="U49" s="6"/>
      <c r="V49" s="20" t="s">
        <v>231</v>
      </c>
      <c r="W49" s="128"/>
    </row>
    <row r="50" spans="1:23" ht="15.75" x14ac:dyDescent="0.25">
      <c r="A50" s="165"/>
      <c r="B50" s="151"/>
      <c r="C50" s="153"/>
      <c r="D50" s="153"/>
      <c r="E50" s="155"/>
      <c r="F50" s="166"/>
      <c r="G50" s="58"/>
      <c r="H50" s="166"/>
      <c r="I50" s="58"/>
      <c r="J50" s="156"/>
      <c r="K50" s="157"/>
      <c r="L50" s="167"/>
      <c r="M50" s="189"/>
      <c r="N50" s="158"/>
      <c r="O50" s="158" t="s">
        <v>56</v>
      </c>
      <c r="P50" s="177"/>
      <c r="Q50" s="131"/>
      <c r="R50" s="128"/>
      <c r="S50" s="128"/>
      <c r="T50" s="20" t="str">
        <f>+'forwards peso-dólar'!AB50</f>
        <v>F.C COLFONDOS               800198644</v>
      </c>
      <c r="U50" s="6"/>
      <c r="V50" s="20" t="s">
        <v>232</v>
      </c>
      <c r="W50" s="128"/>
    </row>
    <row r="51" spans="1:23" ht="15.75" x14ac:dyDescent="0.25">
      <c r="A51" s="165"/>
      <c r="B51" s="151"/>
      <c r="C51" s="153"/>
      <c r="D51" s="153"/>
      <c r="E51" s="155"/>
      <c r="F51" s="166"/>
      <c r="G51" s="58"/>
      <c r="H51" s="166"/>
      <c r="I51" s="58"/>
      <c r="J51" s="156"/>
      <c r="K51" s="157"/>
      <c r="L51" s="167"/>
      <c r="M51" s="189"/>
      <c r="N51" s="158"/>
      <c r="O51" s="158" t="s">
        <v>56</v>
      </c>
      <c r="P51" s="177"/>
      <c r="Q51" s="131"/>
      <c r="R51" s="128"/>
      <c r="S51" s="128"/>
      <c r="T51" s="20" t="str">
        <f>+'forwards peso-dólar'!AB51</f>
        <v>F.C PORVENIR               800170043</v>
      </c>
      <c r="U51" s="6"/>
      <c r="V51" s="20" t="s">
        <v>233</v>
      </c>
      <c r="W51" s="128"/>
    </row>
    <row r="52" spans="1:23" ht="15.75" x14ac:dyDescent="0.25">
      <c r="A52" s="165"/>
      <c r="B52" s="151"/>
      <c r="C52" s="153"/>
      <c r="D52" s="153"/>
      <c r="E52" s="155"/>
      <c r="F52" s="166"/>
      <c r="G52" s="58"/>
      <c r="H52" s="166"/>
      <c r="I52" s="58"/>
      <c r="J52" s="156"/>
      <c r="K52" s="157"/>
      <c r="L52" s="167"/>
      <c r="M52" s="189"/>
      <c r="N52" s="158"/>
      <c r="O52" s="158" t="s">
        <v>56</v>
      </c>
      <c r="P52" s="177"/>
      <c r="Q52" s="131"/>
      <c r="R52" s="128"/>
      <c r="S52" s="128"/>
      <c r="T52" s="20" t="str">
        <f>+'forwards peso-dólar'!AB52</f>
        <v>F.C PROTECCION               800170494</v>
      </c>
      <c r="U52" s="6"/>
      <c r="V52" s="20" t="s">
        <v>234</v>
      </c>
      <c r="W52" s="128"/>
    </row>
    <row r="53" spans="1:23" ht="15.75" x14ac:dyDescent="0.25">
      <c r="A53" s="165"/>
      <c r="B53" s="151"/>
      <c r="C53" s="153"/>
      <c r="D53" s="153"/>
      <c r="E53" s="155"/>
      <c r="F53" s="166"/>
      <c r="G53" s="58"/>
      <c r="H53" s="166"/>
      <c r="I53" s="58"/>
      <c r="J53" s="156"/>
      <c r="K53" s="157"/>
      <c r="L53" s="167"/>
      <c r="M53" s="189"/>
      <c r="N53" s="158"/>
      <c r="O53" s="158" t="s">
        <v>56</v>
      </c>
      <c r="P53" s="177"/>
      <c r="Q53" s="131"/>
      <c r="R53" s="128"/>
      <c r="S53" s="128"/>
      <c r="T53" s="20" t="str">
        <f>+'forwards peso-dólar'!AB53</f>
        <v>F.C SKANDIA               800184549</v>
      </c>
      <c r="U53" s="6"/>
      <c r="V53" s="20" t="s">
        <v>235</v>
      </c>
      <c r="W53" s="128"/>
    </row>
    <row r="54" spans="1:23" ht="15.75" x14ac:dyDescent="0.25">
      <c r="A54" s="165"/>
      <c r="B54" s="151"/>
      <c r="C54" s="153"/>
      <c r="D54" s="153"/>
      <c r="E54" s="155"/>
      <c r="F54" s="166"/>
      <c r="G54" s="58"/>
      <c r="H54" s="166"/>
      <c r="I54" s="58"/>
      <c r="J54" s="156"/>
      <c r="K54" s="157"/>
      <c r="L54" s="167"/>
      <c r="M54" s="189"/>
      <c r="N54" s="158"/>
      <c r="O54" s="158" t="s">
        <v>56</v>
      </c>
      <c r="P54" s="177"/>
      <c r="Q54" s="131"/>
      <c r="R54" s="128"/>
      <c r="S54" s="128"/>
      <c r="T54" s="20" t="str">
        <f>+'forwards peso-dólar'!AB54</f>
        <v>F.P.O COLFONDOS - CONSERVADOR               900391896</v>
      </c>
      <c r="U54" s="6"/>
      <c r="V54" s="20" t="s">
        <v>236</v>
      </c>
      <c r="W54" s="128"/>
    </row>
    <row r="55" spans="1:23" ht="15.75" x14ac:dyDescent="0.25">
      <c r="A55" s="165"/>
      <c r="B55" s="151"/>
      <c r="C55" s="153"/>
      <c r="D55" s="153"/>
      <c r="E55" s="155"/>
      <c r="F55" s="166"/>
      <c r="G55" s="58"/>
      <c r="H55" s="166"/>
      <c r="I55" s="58"/>
      <c r="J55" s="156"/>
      <c r="K55" s="157"/>
      <c r="L55" s="167"/>
      <c r="M55" s="189"/>
      <c r="N55" s="158"/>
      <c r="O55" s="158" t="s">
        <v>56</v>
      </c>
      <c r="P55" s="177"/>
      <c r="Q55" s="131"/>
      <c r="R55" s="128"/>
      <c r="S55" s="128"/>
      <c r="T55" s="20" t="str">
        <f>+'forwards peso-dólar'!AB55</f>
        <v>F.P.O COLFONDOS - MAYOR RIESGO               900391900</v>
      </c>
      <c r="U55" s="6"/>
      <c r="V55" s="20" t="s">
        <v>237</v>
      </c>
      <c r="W55" s="128"/>
    </row>
    <row r="56" spans="1:23" ht="15.75" x14ac:dyDescent="0.25">
      <c r="A56" s="165"/>
      <c r="B56" s="151"/>
      <c r="C56" s="153"/>
      <c r="D56" s="153"/>
      <c r="E56" s="155"/>
      <c r="F56" s="166"/>
      <c r="G56" s="58"/>
      <c r="H56" s="166"/>
      <c r="I56" s="58"/>
      <c r="J56" s="156"/>
      <c r="K56" s="157"/>
      <c r="L56" s="167"/>
      <c r="M56" s="189"/>
      <c r="N56" s="158"/>
      <c r="O56" s="158" t="s">
        <v>56</v>
      </c>
      <c r="P56" s="177"/>
      <c r="Q56" s="131"/>
      <c r="R56" s="128"/>
      <c r="S56" s="128"/>
      <c r="T56" s="20" t="str">
        <f>+'forwards peso-dólar'!AB56</f>
        <v>F.P.O COLFONDOS - MODERADO               800227940</v>
      </c>
      <c r="U56" s="6"/>
      <c r="V56" s="20" t="s">
        <v>238</v>
      </c>
      <c r="W56" s="128"/>
    </row>
    <row r="57" spans="1:23" ht="15.75" x14ac:dyDescent="0.25">
      <c r="A57" s="165"/>
      <c r="B57" s="151"/>
      <c r="C57" s="153"/>
      <c r="D57" s="153"/>
      <c r="E57" s="155"/>
      <c r="F57" s="166"/>
      <c r="G57" s="58"/>
      <c r="H57" s="166"/>
      <c r="I57" s="58"/>
      <c r="J57" s="156"/>
      <c r="K57" s="157"/>
      <c r="L57" s="167"/>
      <c r="M57" s="189"/>
      <c r="N57" s="158"/>
      <c r="O57" s="158" t="s">
        <v>56</v>
      </c>
      <c r="P57" s="177"/>
      <c r="Q57" s="131"/>
      <c r="R57" s="128"/>
      <c r="S57" s="128"/>
      <c r="T57" s="20" t="str">
        <f>+'forwards peso-dólar'!AB57</f>
        <v>F.P.O COLFONDOS - RETIRO PROGRAMADO               900391901</v>
      </c>
      <c r="U57" s="6"/>
      <c r="V57" s="20" t="s">
        <v>239</v>
      </c>
      <c r="W57" s="128"/>
    </row>
    <row r="58" spans="1:23" ht="15.75" x14ac:dyDescent="0.25">
      <c r="A58" s="165"/>
      <c r="B58" s="151"/>
      <c r="C58" s="153"/>
      <c r="D58" s="153"/>
      <c r="E58" s="155"/>
      <c r="F58" s="166"/>
      <c r="G58" s="58"/>
      <c r="H58" s="166"/>
      <c r="I58" s="58"/>
      <c r="J58" s="156"/>
      <c r="K58" s="157"/>
      <c r="L58" s="167"/>
      <c r="M58" s="189"/>
      <c r="N58" s="158"/>
      <c r="O58" s="158" t="s">
        <v>56</v>
      </c>
      <c r="P58" s="177"/>
      <c r="Q58" s="131"/>
      <c r="R58" s="128"/>
      <c r="S58" s="128"/>
      <c r="T58" s="20" t="str">
        <f>+'forwards peso-dólar'!AB58</f>
        <v>F.P.O PORVENIR - CONSERVADOR               900387519</v>
      </c>
      <c r="U58" s="6"/>
      <c r="V58" s="20" t="s">
        <v>240</v>
      </c>
      <c r="W58" s="128"/>
    </row>
    <row r="59" spans="1:23" ht="15.75" x14ac:dyDescent="0.25">
      <c r="A59" s="165"/>
      <c r="B59" s="151"/>
      <c r="C59" s="153"/>
      <c r="D59" s="153"/>
      <c r="E59" s="155"/>
      <c r="F59" s="166"/>
      <c r="G59" s="58"/>
      <c r="H59" s="166"/>
      <c r="I59" s="58"/>
      <c r="J59" s="156"/>
      <c r="K59" s="157"/>
      <c r="L59" s="167"/>
      <c r="M59" s="189"/>
      <c r="N59" s="158"/>
      <c r="O59" s="158" t="s">
        <v>56</v>
      </c>
      <c r="P59" s="177"/>
      <c r="Q59" s="131"/>
      <c r="R59" s="128"/>
      <c r="S59" s="128"/>
      <c r="T59" s="20" t="str">
        <f>+'forwards peso-dólar'!AB59</f>
        <v>F.P.O PORVENIR - MAYOR RIESGO               900387526</v>
      </c>
      <c r="U59" s="6"/>
      <c r="V59" s="20" t="s">
        <v>241</v>
      </c>
      <c r="W59" s="128"/>
    </row>
    <row r="60" spans="1:23" ht="15.75" x14ac:dyDescent="0.25">
      <c r="A60" s="165"/>
      <c r="B60" s="151"/>
      <c r="C60" s="153"/>
      <c r="D60" s="153"/>
      <c r="E60" s="155"/>
      <c r="F60" s="166"/>
      <c r="G60" s="58"/>
      <c r="H60" s="166"/>
      <c r="I60" s="58"/>
      <c r="J60" s="156"/>
      <c r="K60" s="157"/>
      <c r="L60" s="167"/>
      <c r="M60" s="189"/>
      <c r="N60" s="158"/>
      <c r="O60" s="158" t="s">
        <v>56</v>
      </c>
      <c r="P60" s="177"/>
      <c r="Q60" s="131"/>
      <c r="R60" s="128"/>
      <c r="S60" s="128"/>
      <c r="T60" s="20" t="str">
        <f>+'forwards peso-dólar'!AB60</f>
        <v>F.P.O PORVENIR - MODERADO               800224808</v>
      </c>
      <c r="U60" s="6"/>
      <c r="V60" s="20" t="s">
        <v>242</v>
      </c>
      <c r="W60" s="128"/>
    </row>
    <row r="61" spans="1:23" ht="15.75" x14ac:dyDescent="0.25">
      <c r="A61" s="165"/>
      <c r="B61" s="151"/>
      <c r="C61" s="153"/>
      <c r="D61" s="153"/>
      <c r="E61" s="155"/>
      <c r="F61" s="166"/>
      <c r="G61" s="58"/>
      <c r="H61" s="166"/>
      <c r="I61" s="58"/>
      <c r="J61" s="156"/>
      <c r="K61" s="157"/>
      <c r="L61" s="167"/>
      <c r="M61" s="189"/>
      <c r="N61" s="158"/>
      <c r="O61" s="158" t="s">
        <v>56</v>
      </c>
      <c r="P61" s="177"/>
      <c r="Q61" s="131"/>
      <c r="R61" s="128"/>
      <c r="S61" s="128"/>
      <c r="T61" s="20" t="str">
        <f>+'forwards peso-dólar'!AB61</f>
        <v>F.P.O PORVENIR - RETIRO PROGRAMADO               900394960</v>
      </c>
      <c r="U61" s="6"/>
      <c r="V61" s="20" t="s">
        <v>243</v>
      </c>
      <c r="W61" s="128"/>
    </row>
    <row r="62" spans="1:23" ht="15.75" x14ac:dyDescent="0.25">
      <c r="A62" s="165"/>
      <c r="B62" s="151"/>
      <c r="C62" s="153"/>
      <c r="D62" s="153"/>
      <c r="E62" s="155"/>
      <c r="F62" s="166"/>
      <c r="G62" s="58"/>
      <c r="H62" s="166"/>
      <c r="I62" s="58"/>
      <c r="J62" s="156"/>
      <c r="K62" s="157"/>
      <c r="L62" s="167"/>
      <c r="M62" s="189"/>
      <c r="N62" s="158"/>
      <c r="O62" s="158" t="s">
        <v>56</v>
      </c>
      <c r="P62" s="177"/>
      <c r="Q62" s="131"/>
      <c r="R62" s="128"/>
      <c r="S62" s="128"/>
      <c r="T62" s="20" t="str">
        <f>+'forwards peso-dólar'!AB62</f>
        <v>F.P.O PROTECCION - CONSERVADOR               900379759</v>
      </c>
      <c r="U62" s="6"/>
      <c r="V62" s="20" t="s">
        <v>244</v>
      </c>
      <c r="W62" s="128"/>
    </row>
    <row r="63" spans="1:23" ht="15.75" x14ac:dyDescent="0.25">
      <c r="A63" s="165"/>
      <c r="B63" s="151"/>
      <c r="C63" s="153"/>
      <c r="D63" s="153"/>
      <c r="E63" s="155"/>
      <c r="F63" s="166"/>
      <c r="G63" s="58"/>
      <c r="H63" s="166"/>
      <c r="I63" s="58"/>
      <c r="J63" s="156"/>
      <c r="K63" s="157"/>
      <c r="L63" s="167"/>
      <c r="M63" s="189"/>
      <c r="N63" s="158"/>
      <c r="O63" s="158" t="s">
        <v>56</v>
      </c>
      <c r="P63" s="177"/>
      <c r="Q63" s="131"/>
      <c r="R63" s="128"/>
      <c r="S63" s="128"/>
      <c r="T63" s="20" t="str">
        <f>+'forwards peso-dólar'!AB63</f>
        <v>F.P.O PROTECCION - MAYOR RIESGO               900379896</v>
      </c>
      <c r="U63" s="6"/>
      <c r="V63" s="20" t="s">
        <v>245</v>
      </c>
      <c r="W63" s="128"/>
    </row>
    <row r="64" spans="1:23" ht="15.75" x14ac:dyDescent="0.25">
      <c r="A64" s="165"/>
      <c r="B64" s="151"/>
      <c r="C64" s="153"/>
      <c r="D64" s="153"/>
      <c r="E64" s="155"/>
      <c r="F64" s="166"/>
      <c r="G64" s="58"/>
      <c r="H64" s="166"/>
      <c r="I64" s="58"/>
      <c r="J64" s="156"/>
      <c r="K64" s="157"/>
      <c r="L64" s="167"/>
      <c r="M64" s="189"/>
      <c r="N64" s="158"/>
      <c r="O64" s="158" t="s">
        <v>56</v>
      </c>
      <c r="P64" s="177"/>
      <c r="Q64" s="131"/>
      <c r="R64" s="128"/>
      <c r="S64" s="128"/>
      <c r="T64" s="20" t="str">
        <f>+'forwards peso-dólar'!AB64</f>
        <v>F.P.O PROTECCION - MODERADO               800229739</v>
      </c>
      <c r="U64" s="6"/>
      <c r="V64" s="20" t="s">
        <v>246</v>
      </c>
      <c r="W64" s="128"/>
    </row>
    <row r="65" spans="1:23" ht="15.75" x14ac:dyDescent="0.25">
      <c r="A65" s="165"/>
      <c r="B65" s="151"/>
      <c r="C65" s="153"/>
      <c r="D65" s="153"/>
      <c r="E65" s="155"/>
      <c r="F65" s="166"/>
      <c r="G65" s="58"/>
      <c r="H65" s="166"/>
      <c r="I65" s="58"/>
      <c r="J65" s="156"/>
      <c r="K65" s="157"/>
      <c r="L65" s="167"/>
      <c r="M65" s="189"/>
      <c r="N65" s="158"/>
      <c r="O65" s="158" t="s">
        <v>56</v>
      </c>
      <c r="P65" s="177"/>
      <c r="Q65" s="131"/>
      <c r="R65" s="128"/>
      <c r="S65" s="128"/>
      <c r="T65" s="20" t="str">
        <f>+'forwards peso-dólar'!AB65</f>
        <v>F.P.O PROTECCION - RETIRO PROGRAMADO               900379921</v>
      </c>
      <c r="U65" s="6"/>
      <c r="V65" s="20" t="s">
        <v>247</v>
      </c>
      <c r="W65" s="128"/>
    </row>
    <row r="66" spans="1:23" ht="15.75" x14ac:dyDescent="0.25">
      <c r="A66" s="165"/>
      <c r="B66" s="151"/>
      <c r="C66" s="153"/>
      <c r="D66" s="153"/>
      <c r="E66" s="155"/>
      <c r="F66" s="166"/>
      <c r="G66" s="58"/>
      <c r="H66" s="166"/>
      <c r="I66" s="58"/>
      <c r="J66" s="156"/>
      <c r="K66" s="157"/>
      <c r="L66" s="167"/>
      <c r="M66" s="189"/>
      <c r="N66" s="158"/>
      <c r="O66" s="158" t="s">
        <v>56</v>
      </c>
      <c r="P66" s="177"/>
      <c r="Q66" s="131"/>
      <c r="R66" s="128"/>
      <c r="S66" s="128"/>
      <c r="T66" s="20" t="str">
        <f>+'forwards peso-dólar'!AB66</f>
        <v>F.P.O SKANDIA - ALTERNATIVO               830125132</v>
      </c>
      <c r="U66" s="6"/>
      <c r="V66" s="20" t="s">
        <v>248</v>
      </c>
      <c r="W66" s="128"/>
    </row>
    <row r="67" spans="1:23" ht="15.75" x14ac:dyDescent="0.25">
      <c r="A67" s="165"/>
      <c r="B67" s="151"/>
      <c r="C67" s="153"/>
      <c r="D67" s="153"/>
      <c r="E67" s="155"/>
      <c r="F67" s="166"/>
      <c r="G67" s="58"/>
      <c r="H67" s="166"/>
      <c r="I67" s="58"/>
      <c r="J67" s="156"/>
      <c r="K67" s="157"/>
      <c r="L67" s="167"/>
      <c r="M67" s="189"/>
      <c r="N67" s="158"/>
      <c r="O67" s="158" t="s">
        <v>56</v>
      </c>
      <c r="P67" s="177"/>
      <c r="Q67" s="131"/>
      <c r="R67" s="128"/>
      <c r="S67" s="128"/>
      <c r="T67" s="20" t="str">
        <f>+'forwards peso-dólar'!AB67</f>
        <v>F.P.O SKANDIA - CONSERVADOR               900382681</v>
      </c>
      <c r="U67" s="6"/>
      <c r="V67" s="20" t="s">
        <v>249</v>
      </c>
      <c r="W67" s="128"/>
    </row>
    <row r="68" spans="1:23" ht="15.75" x14ac:dyDescent="0.25">
      <c r="A68" s="165"/>
      <c r="B68" s="151"/>
      <c r="C68" s="153"/>
      <c r="D68" s="153"/>
      <c r="E68" s="155"/>
      <c r="F68" s="166"/>
      <c r="G68" s="58"/>
      <c r="H68" s="166"/>
      <c r="I68" s="58"/>
      <c r="J68" s="156"/>
      <c r="K68" s="157"/>
      <c r="L68" s="167"/>
      <c r="M68" s="189"/>
      <c r="N68" s="158"/>
      <c r="O68" s="158" t="s">
        <v>56</v>
      </c>
      <c r="P68" s="177"/>
      <c r="Q68" s="131"/>
      <c r="R68" s="128"/>
      <c r="S68" s="128"/>
      <c r="T68" s="20" t="str">
        <f>+'forwards peso-dólar'!AB68</f>
        <v>F.P.O SKANDIA - MAYOR RIESGO               900382690</v>
      </c>
      <c r="U68" s="6"/>
      <c r="V68" s="20" t="s">
        <v>250</v>
      </c>
      <c r="W68" s="128"/>
    </row>
    <row r="69" spans="1:23" ht="15.75" x14ac:dyDescent="0.25">
      <c r="A69" s="165"/>
      <c r="B69" s="151"/>
      <c r="C69" s="153"/>
      <c r="D69" s="153"/>
      <c r="E69" s="155"/>
      <c r="F69" s="166"/>
      <c r="G69" s="58"/>
      <c r="H69" s="166"/>
      <c r="I69" s="58"/>
      <c r="J69" s="156"/>
      <c r="K69" s="157"/>
      <c r="L69" s="167"/>
      <c r="M69" s="189"/>
      <c r="N69" s="158"/>
      <c r="O69" s="158" t="s">
        <v>56</v>
      </c>
      <c r="P69" s="177"/>
      <c r="Q69" s="131"/>
      <c r="R69" s="128"/>
      <c r="S69" s="128"/>
      <c r="T69" s="20" t="str">
        <f>+'forwards peso-dólar'!AB69</f>
        <v>F.P.O SKANDIA - MODERADO               800253055</v>
      </c>
      <c r="U69" s="6"/>
      <c r="V69" s="20" t="s">
        <v>251</v>
      </c>
      <c r="W69" s="128"/>
    </row>
    <row r="70" spans="1:23" ht="15.75" x14ac:dyDescent="0.25">
      <c r="A70" s="165"/>
      <c r="B70" s="151"/>
      <c r="C70" s="153"/>
      <c r="D70" s="153"/>
      <c r="E70" s="155"/>
      <c r="F70" s="166"/>
      <c r="G70" s="58"/>
      <c r="H70" s="166"/>
      <c r="I70" s="58"/>
      <c r="J70" s="156"/>
      <c r="K70" s="157"/>
      <c r="L70" s="167"/>
      <c r="M70" s="189"/>
      <c r="N70" s="158"/>
      <c r="O70" s="158" t="s">
        <v>56</v>
      </c>
      <c r="P70" s="177"/>
      <c r="Q70" s="131"/>
      <c r="R70" s="128"/>
      <c r="S70" s="128"/>
      <c r="T70" s="20" t="str">
        <f>+'forwards peso-dólar'!AB70</f>
        <v>F.P.O SKANDIA - RETIRO PROGRAMADO               900382695</v>
      </c>
      <c r="U70" s="6"/>
      <c r="V70" s="20" t="s">
        <v>252</v>
      </c>
      <c r="W70" s="128"/>
    </row>
    <row r="71" spans="1:23" ht="15.75" x14ac:dyDescent="0.25">
      <c r="A71" s="165"/>
      <c r="B71" s="151"/>
      <c r="C71" s="153"/>
      <c r="D71" s="153"/>
      <c r="E71" s="155"/>
      <c r="F71" s="166"/>
      <c r="G71" s="58"/>
      <c r="H71" s="166"/>
      <c r="I71" s="58"/>
      <c r="J71" s="156"/>
      <c r="K71" s="157"/>
      <c r="L71" s="167"/>
      <c r="M71" s="189"/>
      <c r="N71" s="158"/>
      <c r="O71" s="158" t="s">
        <v>56</v>
      </c>
      <c r="P71" s="177"/>
      <c r="Q71" s="131"/>
      <c r="R71" s="128"/>
      <c r="S71" s="128"/>
      <c r="T71" s="20" t="str">
        <f>+'forwards peso-dólar'!AB71</f>
        <v>F.P.V COLFONDOS               830070784</v>
      </c>
      <c r="U71" s="6"/>
      <c r="V71" s="20" t="s">
        <v>253</v>
      </c>
      <c r="W71" s="128"/>
    </row>
    <row r="72" spans="1:23" ht="16.5" thickBot="1" x14ac:dyDescent="0.3">
      <c r="A72" s="165"/>
      <c r="B72" s="151"/>
      <c r="C72" s="153"/>
      <c r="D72" s="153"/>
      <c r="E72" s="155"/>
      <c r="F72" s="166"/>
      <c r="G72" s="58"/>
      <c r="H72" s="166"/>
      <c r="I72" s="58"/>
      <c r="J72" s="156"/>
      <c r="K72" s="157"/>
      <c r="L72" s="167"/>
      <c r="M72" s="189"/>
      <c r="N72" s="158"/>
      <c r="O72" s="158" t="s">
        <v>56</v>
      </c>
      <c r="P72" s="177"/>
      <c r="Q72" s="131"/>
      <c r="R72" s="128"/>
      <c r="S72" s="128"/>
      <c r="T72" s="20" t="str">
        <f>+'forwards peso-dólar'!AB72</f>
        <v>F.P.V. PORVENIR               830006270</v>
      </c>
      <c r="U72" s="6"/>
      <c r="V72" s="63" t="s">
        <v>254</v>
      </c>
      <c r="W72" s="128"/>
    </row>
    <row r="73" spans="1:23" ht="15.75" x14ac:dyDescent="0.25">
      <c r="A73" s="165"/>
      <c r="B73" s="151"/>
      <c r="C73" s="153"/>
      <c r="D73" s="153"/>
      <c r="E73" s="155"/>
      <c r="F73" s="166"/>
      <c r="G73" s="58"/>
      <c r="H73" s="166"/>
      <c r="I73" s="58"/>
      <c r="J73" s="156"/>
      <c r="K73" s="157"/>
      <c r="L73" s="167"/>
      <c r="M73" s="189"/>
      <c r="N73" s="158"/>
      <c r="O73" s="158" t="s">
        <v>56</v>
      </c>
      <c r="P73" s="177"/>
      <c r="Q73" s="131"/>
      <c r="R73" s="128"/>
      <c r="S73" s="128"/>
      <c r="T73" s="20" t="str">
        <f>+'forwards peso-dólar'!AB73</f>
        <v>F.P.V. PROTECCION               800198281</v>
      </c>
      <c r="U73" s="6"/>
      <c r="V73" s="128"/>
      <c r="W73" s="128"/>
    </row>
    <row r="74" spans="1:23" ht="15.75" x14ac:dyDescent="0.25">
      <c r="A74" s="165"/>
      <c r="B74" s="151"/>
      <c r="C74" s="153"/>
      <c r="D74" s="153"/>
      <c r="E74" s="155"/>
      <c r="F74" s="166"/>
      <c r="G74" s="58"/>
      <c r="H74" s="166"/>
      <c r="I74" s="58"/>
      <c r="J74" s="156"/>
      <c r="K74" s="157"/>
      <c r="L74" s="167"/>
      <c r="M74" s="189"/>
      <c r="N74" s="158"/>
      <c r="O74" s="158" t="s">
        <v>56</v>
      </c>
      <c r="P74" s="177"/>
      <c r="Q74" s="131"/>
      <c r="R74" s="128"/>
      <c r="S74" s="128"/>
      <c r="T74" s="20" t="str">
        <f>+'forwards peso-dólar'!AB74</f>
        <v>F.P.V. SKANDIA               830038085</v>
      </c>
      <c r="U74" s="6"/>
      <c r="V74" s="128"/>
      <c r="W74" s="128"/>
    </row>
    <row r="75" spans="1:23" ht="15.75" x14ac:dyDescent="0.25">
      <c r="A75" s="165"/>
      <c r="B75" s="151"/>
      <c r="C75" s="153"/>
      <c r="D75" s="153"/>
      <c r="E75" s="155"/>
      <c r="F75" s="166"/>
      <c r="G75" s="58"/>
      <c r="H75" s="166"/>
      <c r="I75" s="58"/>
      <c r="J75" s="156"/>
      <c r="K75" s="157"/>
      <c r="L75" s="167"/>
      <c r="M75" s="189"/>
      <c r="N75" s="158"/>
      <c r="O75" s="158" t="s">
        <v>56</v>
      </c>
      <c r="P75" s="177"/>
      <c r="Q75" s="131"/>
      <c r="R75" s="128"/>
      <c r="S75" s="128"/>
      <c r="T75" s="20" t="str">
        <f>+'forwards peso-dólar'!AB75</f>
        <v>SOCIEDAD ADMINISTRADORA DE FONDOS DE PENSIONES Y CESANTÍAS PORVENIR S.A.               800144331</v>
      </c>
      <c r="U75" s="6"/>
      <c r="V75" s="128"/>
      <c r="W75" s="128"/>
    </row>
    <row r="76" spans="1:23" ht="15.75" x14ac:dyDescent="0.25">
      <c r="A76" s="165"/>
      <c r="B76" s="151"/>
      <c r="C76" s="153"/>
      <c r="D76" s="153"/>
      <c r="E76" s="155"/>
      <c r="F76" s="166"/>
      <c r="G76" s="58"/>
      <c r="H76" s="166"/>
      <c r="I76" s="58"/>
      <c r="J76" s="156"/>
      <c r="K76" s="157"/>
      <c r="L76" s="167"/>
      <c r="M76" s="189"/>
      <c r="N76" s="158"/>
      <c r="O76" s="158" t="s">
        <v>56</v>
      </c>
      <c r="P76" s="177"/>
      <c r="Q76" s="131"/>
      <c r="R76" s="128"/>
      <c r="S76" s="128"/>
      <c r="T76" s="20" t="str">
        <f>+'forwards peso-dólar'!AB76</f>
        <v>GLOBAL SECURITIES S.A.               800189604</v>
      </c>
      <c r="U76" s="6"/>
      <c r="V76" s="128"/>
      <c r="W76" s="128"/>
    </row>
    <row r="77" spans="1:23" ht="15.75" x14ac:dyDescent="0.25">
      <c r="A77" s="165"/>
      <c r="B77" s="151"/>
      <c r="C77" s="153"/>
      <c r="D77" s="153"/>
      <c r="E77" s="155"/>
      <c r="F77" s="166"/>
      <c r="G77" s="58"/>
      <c r="H77" s="166"/>
      <c r="I77" s="58"/>
      <c r="J77" s="156"/>
      <c r="K77" s="157"/>
      <c r="L77" s="167"/>
      <c r="M77" s="189"/>
      <c r="N77" s="158"/>
      <c r="O77" s="158" t="s">
        <v>56</v>
      </c>
      <c r="P77" s="177"/>
      <c r="Q77" s="131"/>
      <c r="R77" s="128"/>
      <c r="S77" s="128"/>
      <c r="T77" s="20" t="str">
        <f>+'forwards peso-dólar'!AB77</f>
        <v>BANCO MUNDO MUJER S.A.               900768933</v>
      </c>
      <c r="U77" s="6"/>
      <c r="V77" s="128"/>
      <c r="W77" s="128"/>
    </row>
    <row r="78" spans="1:23" ht="15.75" x14ac:dyDescent="0.25">
      <c r="A78" s="165"/>
      <c r="B78" s="151"/>
      <c r="C78" s="153"/>
      <c r="D78" s="153"/>
      <c r="E78" s="155"/>
      <c r="F78" s="166"/>
      <c r="G78" s="58"/>
      <c r="H78" s="166"/>
      <c r="I78" s="58"/>
      <c r="J78" s="156"/>
      <c r="K78" s="157"/>
      <c r="L78" s="167"/>
      <c r="M78" s="189"/>
      <c r="N78" s="158"/>
      <c r="O78" s="158" t="s">
        <v>56</v>
      </c>
      <c r="P78" s="177"/>
      <c r="Q78" s="131"/>
      <c r="R78" s="128"/>
      <c r="S78" s="128"/>
      <c r="T78" s="20" t="str">
        <f>+'forwards peso-dólar'!AB78</f>
        <v>GRUPO DE INVERSIONES SURAMERICANA S.A.               811012271</v>
      </c>
      <c r="U78" s="6"/>
      <c r="V78" s="128"/>
      <c r="W78" s="128"/>
    </row>
    <row r="79" spans="1:23" ht="15.75" x14ac:dyDescent="0.25">
      <c r="A79" s="165"/>
      <c r="B79" s="151"/>
      <c r="C79" s="153"/>
      <c r="D79" s="153"/>
      <c r="E79" s="155"/>
      <c r="F79" s="166"/>
      <c r="G79" s="58"/>
      <c r="H79" s="166"/>
      <c r="I79" s="58"/>
      <c r="J79" s="156"/>
      <c r="K79" s="157"/>
      <c r="L79" s="167"/>
      <c r="M79" s="189"/>
      <c r="N79" s="158"/>
      <c r="O79" s="158" t="s">
        <v>56</v>
      </c>
      <c r="P79" s="177"/>
      <c r="Q79" s="131"/>
      <c r="R79" s="128"/>
      <c r="S79" s="128"/>
      <c r="T79" s="20" t="str">
        <f>+'forwards peso-dólar'!AB79</f>
        <v>FONDO DE GARANTIAS DE INSTITUCIONES FINANCIERAS - FOGAFIN                860530751</v>
      </c>
      <c r="U79" s="6"/>
      <c r="V79" s="128"/>
      <c r="W79" s="128"/>
    </row>
    <row r="80" spans="1:23" ht="15.75" x14ac:dyDescent="0.25">
      <c r="A80" s="165"/>
      <c r="B80" s="151"/>
      <c r="C80" s="153"/>
      <c r="D80" s="153"/>
      <c r="E80" s="155"/>
      <c r="F80" s="166"/>
      <c r="G80" s="58"/>
      <c r="H80" s="166"/>
      <c r="I80" s="58"/>
      <c r="J80" s="156"/>
      <c r="K80" s="157"/>
      <c r="L80" s="167"/>
      <c r="M80" s="189"/>
      <c r="N80" s="158"/>
      <c r="O80" s="158" t="s">
        <v>56</v>
      </c>
      <c r="P80" s="177"/>
      <c r="Q80" s="131"/>
      <c r="R80" s="128"/>
      <c r="S80" s="128"/>
      <c r="T80" s="20" t="str">
        <f>+'forwards peso-dólar'!AB80</f>
        <v>TESORERIA GENERAL DE LA NACION               899999090</v>
      </c>
      <c r="U80" s="6"/>
      <c r="V80" s="128"/>
      <c r="W80" s="128"/>
    </row>
    <row r="81" spans="1:23" ht="15.75" x14ac:dyDescent="0.25">
      <c r="A81" s="165"/>
      <c r="B81" s="151"/>
      <c r="C81" s="153"/>
      <c r="D81" s="153"/>
      <c r="E81" s="155"/>
      <c r="F81" s="166"/>
      <c r="G81" s="58"/>
      <c r="H81" s="166"/>
      <c r="I81" s="58"/>
      <c r="J81" s="156"/>
      <c r="K81" s="157"/>
      <c r="L81" s="167"/>
      <c r="M81" s="189"/>
      <c r="N81" s="158"/>
      <c r="O81" s="158" t="s">
        <v>56</v>
      </c>
      <c r="P81" s="177"/>
      <c r="Q81" s="131"/>
      <c r="R81" s="128"/>
      <c r="S81" s="128"/>
      <c r="T81" s="20" t="str">
        <f>+'forwards peso-dólar'!AB81</f>
        <v>PORVENIR PASIVOS PENSIONALES               900095612</v>
      </c>
      <c r="U81" s="6"/>
      <c r="V81" s="128"/>
      <c r="W81" s="128"/>
    </row>
    <row r="82" spans="1:23" ht="15.75" x14ac:dyDescent="0.25">
      <c r="A82" s="165"/>
      <c r="B82" s="151"/>
      <c r="C82" s="153"/>
      <c r="D82" s="153"/>
      <c r="E82" s="155"/>
      <c r="F82" s="166"/>
      <c r="G82" s="58"/>
      <c r="H82" s="166"/>
      <c r="I82" s="58"/>
      <c r="J82" s="156"/>
      <c r="K82" s="157"/>
      <c r="L82" s="167"/>
      <c r="M82" s="189"/>
      <c r="N82" s="158"/>
      <c r="O82" s="158" t="s">
        <v>56</v>
      </c>
      <c r="P82" s="177"/>
      <c r="Q82" s="131"/>
      <c r="R82" s="128"/>
      <c r="S82" s="128"/>
      <c r="T82" s="20" t="str">
        <f>+'forwards peso-dólar'!AB82</f>
        <v>SEGUROS DE VIDA SURAMERICANA S.A               890903790</v>
      </c>
      <c r="U82" s="6"/>
      <c r="V82" s="128"/>
      <c r="W82" s="128"/>
    </row>
    <row r="83" spans="1:23" ht="15.75" x14ac:dyDescent="0.25">
      <c r="A83" s="165"/>
      <c r="B83" s="151"/>
      <c r="C83" s="153"/>
      <c r="D83" s="153"/>
      <c r="E83" s="155"/>
      <c r="F83" s="166"/>
      <c r="G83" s="58"/>
      <c r="H83" s="166"/>
      <c r="I83" s="58"/>
      <c r="J83" s="156"/>
      <c r="K83" s="157"/>
      <c r="L83" s="167"/>
      <c r="M83" s="189"/>
      <c r="N83" s="158"/>
      <c r="O83" s="158" t="s">
        <v>56</v>
      </c>
      <c r="P83" s="177"/>
      <c r="Q83" s="131"/>
      <c r="R83" s="128"/>
      <c r="S83" s="128"/>
      <c r="T83" s="20" t="str">
        <f>+'forwards peso-dólar'!AB83</f>
        <v>SEGUROS BOLÍVAR S.A.               860002503</v>
      </c>
      <c r="U83" s="6"/>
      <c r="V83" s="128"/>
      <c r="W83" s="128"/>
    </row>
    <row r="84" spans="1:23" ht="16.5" thickBot="1" x14ac:dyDescent="0.3">
      <c r="A84" s="165"/>
      <c r="B84" s="151"/>
      <c r="C84" s="153"/>
      <c r="D84" s="153"/>
      <c r="E84" s="155"/>
      <c r="F84" s="166"/>
      <c r="G84" s="58"/>
      <c r="H84" s="166"/>
      <c r="I84" s="58"/>
      <c r="J84" s="156"/>
      <c r="K84" s="157"/>
      <c r="L84" s="167"/>
      <c r="M84" s="189"/>
      <c r="N84" s="158"/>
      <c r="O84" s="158" t="s">
        <v>56</v>
      </c>
      <c r="P84" s="177"/>
      <c r="Q84" s="131"/>
      <c r="R84" s="128"/>
      <c r="S84" s="128"/>
      <c r="T84" s="63" t="str">
        <f>+'forwards peso-dólar'!AB84</f>
        <v>CÁMARA DE RIESGO CENTRAL DE CONTRAPARTE DE COLOMBIA S.A.               900182389</v>
      </c>
      <c r="U84" s="6"/>
      <c r="V84" s="128"/>
      <c r="W84" s="128"/>
    </row>
    <row r="85" spans="1:23" ht="15.75" x14ac:dyDescent="0.25">
      <c r="A85" s="165"/>
      <c r="B85" s="151"/>
      <c r="C85" s="153"/>
      <c r="D85" s="153"/>
      <c r="E85" s="155"/>
      <c r="F85" s="166"/>
      <c r="G85" s="58"/>
      <c r="H85" s="166"/>
      <c r="I85" s="58"/>
      <c r="J85" s="156"/>
      <c r="K85" s="157"/>
      <c r="L85" s="167"/>
      <c r="M85" s="189"/>
      <c r="N85" s="158"/>
      <c r="O85" s="158" t="s">
        <v>56</v>
      </c>
      <c r="P85" s="177"/>
      <c r="Q85" s="131"/>
      <c r="R85" s="128"/>
      <c r="S85" s="128"/>
      <c r="U85" s="6"/>
      <c r="V85" s="128"/>
      <c r="W85" s="128"/>
    </row>
    <row r="86" spans="1:23" ht="15.75" x14ac:dyDescent="0.25">
      <c r="A86" s="165"/>
      <c r="B86" s="151"/>
      <c r="C86" s="153"/>
      <c r="D86" s="153"/>
      <c r="E86" s="155"/>
      <c r="F86" s="166"/>
      <c r="G86" s="58"/>
      <c r="H86" s="166"/>
      <c r="I86" s="58"/>
      <c r="J86" s="156"/>
      <c r="K86" s="157"/>
      <c r="L86" s="167"/>
      <c r="M86" s="189"/>
      <c r="N86" s="158"/>
      <c r="O86" s="158" t="s">
        <v>56</v>
      </c>
      <c r="P86" s="177"/>
      <c r="Q86" s="131"/>
      <c r="R86" s="128"/>
      <c r="S86" s="128"/>
      <c r="U86" s="6"/>
      <c r="V86" s="128"/>
      <c r="W86" s="128"/>
    </row>
    <row r="87" spans="1:23" ht="15.75" x14ac:dyDescent="0.25">
      <c r="A87" s="165"/>
      <c r="B87" s="151"/>
      <c r="C87" s="153"/>
      <c r="D87" s="153"/>
      <c r="E87" s="155"/>
      <c r="F87" s="166"/>
      <c r="G87" s="58"/>
      <c r="H87" s="166"/>
      <c r="I87" s="58"/>
      <c r="J87" s="156"/>
      <c r="K87" s="157"/>
      <c r="L87" s="167"/>
      <c r="M87" s="189"/>
      <c r="N87" s="158"/>
      <c r="O87" s="158" t="s">
        <v>56</v>
      </c>
      <c r="P87" s="177"/>
      <c r="Q87" s="131"/>
      <c r="R87" s="128"/>
      <c r="S87" s="128"/>
      <c r="T87" s="128"/>
      <c r="U87" s="6"/>
      <c r="V87" s="128"/>
      <c r="W87" s="128"/>
    </row>
    <row r="88" spans="1:23" ht="15.75" x14ac:dyDescent="0.25">
      <c r="A88" s="165"/>
      <c r="B88" s="151"/>
      <c r="C88" s="153"/>
      <c r="D88" s="153"/>
      <c r="E88" s="155"/>
      <c r="F88" s="166"/>
      <c r="G88" s="58"/>
      <c r="H88" s="166"/>
      <c r="I88" s="58"/>
      <c r="J88" s="156"/>
      <c r="K88" s="157"/>
      <c r="L88" s="167"/>
      <c r="M88" s="189"/>
      <c r="N88" s="158"/>
      <c r="O88" s="158" t="s">
        <v>56</v>
      </c>
      <c r="P88" s="177"/>
      <c r="Q88" s="131"/>
      <c r="R88" s="128"/>
      <c r="S88" s="128"/>
      <c r="T88" s="128"/>
      <c r="U88" s="6"/>
      <c r="V88" s="128"/>
      <c r="W88" s="128"/>
    </row>
    <row r="89" spans="1:23" ht="15.75" x14ac:dyDescent="0.25">
      <c r="A89" s="165"/>
      <c r="B89" s="151"/>
      <c r="C89" s="153"/>
      <c r="D89" s="153"/>
      <c r="E89" s="155"/>
      <c r="F89" s="166"/>
      <c r="G89" s="58"/>
      <c r="H89" s="166"/>
      <c r="I89" s="58"/>
      <c r="J89" s="156"/>
      <c r="K89" s="157"/>
      <c r="L89" s="167"/>
      <c r="M89" s="189"/>
      <c r="N89" s="158"/>
      <c r="O89" s="158" t="s">
        <v>56</v>
      </c>
      <c r="P89" s="177"/>
      <c r="Q89" s="131"/>
      <c r="R89" s="128"/>
      <c r="S89" s="128"/>
      <c r="T89" s="128"/>
      <c r="U89" s="6"/>
      <c r="V89" s="128"/>
      <c r="W89" s="128"/>
    </row>
    <row r="90" spans="1:23" ht="15.75" x14ac:dyDescent="0.25">
      <c r="A90" s="165"/>
      <c r="B90" s="151"/>
      <c r="C90" s="153"/>
      <c r="D90" s="153"/>
      <c r="E90" s="155"/>
      <c r="F90" s="166"/>
      <c r="G90" s="58"/>
      <c r="H90" s="166"/>
      <c r="I90" s="58"/>
      <c r="J90" s="156"/>
      <c r="K90" s="157"/>
      <c r="L90" s="167"/>
      <c r="M90" s="189"/>
      <c r="N90" s="158"/>
      <c r="O90" s="158" t="s">
        <v>56</v>
      </c>
      <c r="P90" s="177"/>
      <c r="Q90" s="131"/>
      <c r="R90" s="128"/>
      <c r="S90" s="128"/>
      <c r="T90" s="128"/>
      <c r="U90" s="6"/>
      <c r="V90" s="128"/>
      <c r="W90" s="128"/>
    </row>
    <row r="91" spans="1:23" ht="15.75" x14ac:dyDescent="0.25">
      <c r="A91" s="165"/>
      <c r="B91" s="151"/>
      <c r="C91" s="153"/>
      <c r="D91" s="153"/>
      <c r="E91" s="155"/>
      <c r="F91" s="166"/>
      <c r="G91" s="58"/>
      <c r="H91" s="166"/>
      <c r="I91" s="58"/>
      <c r="J91" s="156"/>
      <c r="K91" s="157"/>
      <c r="L91" s="167"/>
      <c r="M91" s="189"/>
      <c r="N91" s="158"/>
      <c r="O91" s="158" t="s">
        <v>56</v>
      </c>
      <c r="P91" s="177"/>
      <c r="Q91" s="131"/>
      <c r="R91" s="128"/>
      <c r="S91" s="128"/>
      <c r="T91" s="128"/>
      <c r="U91" s="6"/>
      <c r="V91" s="128"/>
      <c r="W91" s="128"/>
    </row>
    <row r="92" spans="1:23" ht="15.75" x14ac:dyDescent="0.25">
      <c r="A92" s="165"/>
      <c r="B92" s="151"/>
      <c r="C92" s="153"/>
      <c r="D92" s="153"/>
      <c r="E92" s="155"/>
      <c r="F92" s="166"/>
      <c r="G92" s="58"/>
      <c r="H92" s="166"/>
      <c r="I92" s="58"/>
      <c r="J92" s="156"/>
      <c r="K92" s="157"/>
      <c r="L92" s="167"/>
      <c r="M92" s="189"/>
      <c r="N92" s="158"/>
      <c r="O92" s="158" t="s">
        <v>56</v>
      </c>
      <c r="P92" s="177"/>
      <c r="Q92" s="131"/>
      <c r="R92" s="128"/>
      <c r="S92" s="128"/>
      <c r="T92" s="128"/>
      <c r="U92" s="6"/>
      <c r="V92" s="128"/>
      <c r="W92" s="128"/>
    </row>
    <row r="93" spans="1:23" ht="15.75" x14ac:dyDescent="0.25">
      <c r="A93" s="165"/>
      <c r="B93" s="151"/>
      <c r="C93" s="153"/>
      <c r="D93" s="153"/>
      <c r="E93" s="155"/>
      <c r="F93" s="166"/>
      <c r="G93" s="58"/>
      <c r="H93" s="166"/>
      <c r="I93" s="58"/>
      <c r="J93" s="156"/>
      <c r="K93" s="157"/>
      <c r="L93" s="167"/>
      <c r="M93" s="189"/>
      <c r="N93" s="158"/>
      <c r="O93" s="158" t="s">
        <v>56</v>
      </c>
      <c r="P93" s="177"/>
      <c r="Q93" s="131"/>
      <c r="R93" s="128"/>
      <c r="S93" s="128"/>
      <c r="T93" s="128"/>
      <c r="U93" s="6"/>
      <c r="V93" s="128"/>
      <c r="W93" s="128"/>
    </row>
    <row r="94" spans="1:23" ht="15.75" x14ac:dyDescent="0.25">
      <c r="A94" s="165"/>
      <c r="B94" s="151"/>
      <c r="C94" s="153"/>
      <c r="D94" s="153"/>
      <c r="E94" s="155"/>
      <c r="F94" s="166"/>
      <c r="G94" s="58"/>
      <c r="H94" s="166"/>
      <c r="I94" s="58"/>
      <c r="J94" s="156"/>
      <c r="K94" s="157"/>
      <c r="L94" s="167"/>
      <c r="M94" s="189"/>
      <c r="N94" s="158"/>
      <c r="O94" s="158" t="s">
        <v>56</v>
      </c>
      <c r="P94" s="177"/>
      <c r="Q94" s="131"/>
      <c r="R94" s="128"/>
      <c r="S94" s="128"/>
      <c r="T94" s="128"/>
      <c r="U94" s="6"/>
      <c r="V94" s="128"/>
      <c r="W94" s="128"/>
    </row>
    <row r="95" spans="1:23" ht="15.75" x14ac:dyDescent="0.25">
      <c r="A95" s="165"/>
      <c r="B95" s="151"/>
      <c r="C95" s="153"/>
      <c r="D95" s="153"/>
      <c r="E95" s="155"/>
      <c r="F95" s="166"/>
      <c r="G95" s="58"/>
      <c r="H95" s="166"/>
      <c r="I95" s="58"/>
      <c r="J95" s="156"/>
      <c r="K95" s="157"/>
      <c r="L95" s="167"/>
      <c r="M95" s="189"/>
      <c r="N95" s="158"/>
      <c r="O95" s="158" t="s">
        <v>56</v>
      </c>
      <c r="P95" s="177"/>
      <c r="Q95" s="131"/>
      <c r="R95" s="128"/>
      <c r="S95" s="128"/>
      <c r="T95" s="128"/>
      <c r="U95" s="6"/>
      <c r="V95" s="128"/>
      <c r="W95" s="128"/>
    </row>
    <row r="96" spans="1:23" ht="15.75" x14ac:dyDescent="0.25">
      <c r="A96" s="165"/>
      <c r="B96" s="151"/>
      <c r="C96" s="153"/>
      <c r="D96" s="153"/>
      <c r="E96" s="155"/>
      <c r="F96" s="166"/>
      <c r="G96" s="58"/>
      <c r="H96" s="166"/>
      <c r="I96" s="58"/>
      <c r="J96" s="156"/>
      <c r="K96" s="157"/>
      <c r="L96" s="167"/>
      <c r="M96" s="189"/>
      <c r="N96" s="158"/>
      <c r="O96" s="158" t="s">
        <v>56</v>
      </c>
      <c r="P96" s="177"/>
      <c r="Q96" s="131"/>
      <c r="R96" s="128"/>
      <c r="S96" s="128"/>
      <c r="T96" s="128"/>
      <c r="U96" s="6"/>
      <c r="V96" s="128"/>
      <c r="W96" s="128"/>
    </row>
    <row r="97" spans="1:23" ht="15.75" x14ac:dyDescent="0.25">
      <c r="A97" s="165"/>
      <c r="B97" s="151"/>
      <c r="C97" s="153"/>
      <c r="D97" s="153"/>
      <c r="E97" s="155"/>
      <c r="F97" s="166"/>
      <c r="G97" s="58"/>
      <c r="H97" s="166"/>
      <c r="I97" s="58"/>
      <c r="J97" s="156"/>
      <c r="K97" s="157"/>
      <c r="L97" s="167"/>
      <c r="M97" s="189"/>
      <c r="N97" s="158"/>
      <c r="O97" s="158" t="s">
        <v>56</v>
      </c>
      <c r="P97" s="177"/>
      <c r="Q97" s="131"/>
      <c r="R97" s="128"/>
      <c r="S97" s="128"/>
      <c r="T97" s="128"/>
      <c r="U97" s="6"/>
      <c r="V97" s="128"/>
      <c r="W97" s="128"/>
    </row>
    <row r="98" spans="1:23" ht="15.75" x14ac:dyDescent="0.25">
      <c r="A98" s="165"/>
      <c r="B98" s="151"/>
      <c r="C98" s="153"/>
      <c r="D98" s="153"/>
      <c r="E98" s="155"/>
      <c r="F98" s="166"/>
      <c r="G98" s="58"/>
      <c r="H98" s="166"/>
      <c r="I98" s="58"/>
      <c r="J98" s="156"/>
      <c r="K98" s="157"/>
      <c r="L98" s="167"/>
      <c r="M98" s="189"/>
      <c r="N98" s="158"/>
      <c r="O98" s="158" t="s">
        <v>56</v>
      </c>
      <c r="P98" s="177"/>
      <c r="Q98" s="131"/>
      <c r="R98" s="128"/>
      <c r="S98" s="128"/>
      <c r="T98" s="128"/>
      <c r="U98" s="6"/>
      <c r="V98" s="128"/>
      <c r="W98" s="128"/>
    </row>
    <row r="99" spans="1:23" ht="15.75" x14ac:dyDescent="0.25">
      <c r="A99" s="165"/>
      <c r="B99" s="151"/>
      <c r="C99" s="153"/>
      <c r="D99" s="153"/>
      <c r="E99" s="155"/>
      <c r="F99" s="166"/>
      <c r="G99" s="58"/>
      <c r="H99" s="166"/>
      <c r="I99" s="58"/>
      <c r="J99" s="156"/>
      <c r="K99" s="157"/>
      <c r="L99" s="167"/>
      <c r="M99" s="189"/>
      <c r="N99" s="158"/>
      <c r="O99" s="158" t="s">
        <v>56</v>
      </c>
      <c r="P99" s="177"/>
      <c r="Q99" s="131"/>
      <c r="R99" s="128"/>
      <c r="S99" s="128"/>
      <c r="T99" s="128"/>
      <c r="U99" s="6"/>
      <c r="V99" s="128"/>
      <c r="W99" s="128"/>
    </row>
    <row r="100" spans="1:23" ht="15.75" x14ac:dyDescent="0.25">
      <c r="A100" s="165"/>
      <c r="B100" s="151"/>
      <c r="C100" s="153"/>
      <c r="D100" s="153"/>
      <c r="E100" s="155"/>
      <c r="F100" s="166"/>
      <c r="G100" s="58"/>
      <c r="H100" s="166"/>
      <c r="I100" s="58"/>
      <c r="J100" s="156"/>
      <c r="K100" s="157"/>
      <c r="L100" s="167"/>
      <c r="M100" s="189"/>
      <c r="N100" s="158"/>
      <c r="O100" s="158" t="s">
        <v>56</v>
      </c>
      <c r="P100" s="177"/>
      <c r="Q100" s="131"/>
      <c r="R100" s="128"/>
      <c r="S100" s="128"/>
      <c r="T100" s="128"/>
      <c r="U100" s="6"/>
      <c r="V100" s="128"/>
      <c r="W100" s="128"/>
    </row>
    <row r="101" spans="1:23" ht="15.75" x14ac:dyDescent="0.25">
      <c r="A101" s="165"/>
      <c r="B101" s="151"/>
      <c r="C101" s="153"/>
      <c r="D101" s="153"/>
      <c r="E101" s="155"/>
      <c r="F101" s="166"/>
      <c r="G101" s="58"/>
      <c r="H101" s="166"/>
      <c r="I101" s="58"/>
      <c r="J101" s="156"/>
      <c r="K101" s="157"/>
      <c r="L101" s="167"/>
      <c r="M101" s="189"/>
      <c r="N101" s="158"/>
      <c r="O101" s="158" t="s">
        <v>56</v>
      </c>
      <c r="P101" s="177"/>
      <c r="Q101" s="131"/>
      <c r="R101" s="128"/>
      <c r="S101" s="128"/>
      <c r="T101" s="128"/>
      <c r="U101" s="6"/>
      <c r="V101" s="128"/>
      <c r="W101" s="128"/>
    </row>
    <row r="102" spans="1:23" ht="15.75" x14ac:dyDescent="0.25">
      <c r="A102" s="165"/>
      <c r="B102" s="151"/>
      <c r="C102" s="153"/>
      <c r="D102" s="153"/>
      <c r="E102" s="155"/>
      <c r="F102" s="166"/>
      <c r="G102" s="58"/>
      <c r="H102" s="166"/>
      <c r="I102" s="58"/>
      <c r="J102" s="156"/>
      <c r="K102" s="157"/>
      <c r="L102" s="167"/>
      <c r="M102" s="189"/>
      <c r="N102" s="158"/>
      <c r="O102" s="158" t="s">
        <v>56</v>
      </c>
      <c r="P102" s="177"/>
      <c r="Q102" s="131"/>
      <c r="R102" s="128"/>
      <c r="S102" s="128"/>
      <c r="T102" s="128"/>
      <c r="U102" s="6"/>
      <c r="V102" s="128"/>
      <c r="W102" s="128"/>
    </row>
    <row r="103" spans="1:23" ht="15.75" x14ac:dyDescent="0.25">
      <c r="A103" s="165"/>
      <c r="B103" s="151"/>
      <c r="C103" s="153"/>
      <c r="D103" s="153"/>
      <c r="E103" s="155"/>
      <c r="F103" s="166"/>
      <c r="G103" s="58"/>
      <c r="H103" s="166"/>
      <c r="I103" s="58"/>
      <c r="J103" s="156"/>
      <c r="K103" s="157"/>
      <c r="L103" s="167"/>
      <c r="M103" s="189"/>
      <c r="N103" s="158"/>
      <c r="O103" s="158" t="s">
        <v>56</v>
      </c>
      <c r="P103" s="177"/>
      <c r="Q103" s="131"/>
      <c r="R103" s="128"/>
      <c r="S103" s="128"/>
      <c r="T103" s="128"/>
      <c r="U103" s="6"/>
      <c r="V103" s="128"/>
      <c r="W103" s="128"/>
    </row>
    <row r="104" spans="1:23" ht="15.75" x14ac:dyDescent="0.25">
      <c r="A104" s="165"/>
      <c r="B104" s="151"/>
      <c r="C104" s="153"/>
      <c r="D104" s="153"/>
      <c r="E104" s="155"/>
      <c r="F104" s="166"/>
      <c r="G104" s="58"/>
      <c r="H104" s="166"/>
      <c r="I104" s="58"/>
      <c r="J104" s="156"/>
      <c r="K104" s="157"/>
      <c r="L104" s="167"/>
      <c r="M104" s="189"/>
      <c r="N104" s="158"/>
      <c r="O104" s="158" t="s">
        <v>56</v>
      </c>
      <c r="P104" s="177"/>
      <c r="Q104" s="131"/>
      <c r="R104" s="128"/>
      <c r="S104" s="128"/>
      <c r="T104" s="128"/>
      <c r="U104" s="6"/>
      <c r="V104" s="128"/>
      <c r="W104" s="128"/>
    </row>
    <row r="105" spans="1:23" ht="15.75" x14ac:dyDescent="0.25">
      <c r="A105" s="165"/>
      <c r="B105" s="151"/>
      <c r="C105" s="153"/>
      <c r="D105" s="153"/>
      <c r="E105" s="155"/>
      <c r="F105" s="166"/>
      <c r="G105" s="58"/>
      <c r="H105" s="166"/>
      <c r="I105" s="58"/>
      <c r="J105" s="156"/>
      <c r="K105" s="157"/>
      <c r="L105" s="167"/>
      <c r="M105" s="189"/>
      <c r="N105" s="158"/>
      <c r="O105" s="158" t="s">
        <v>56</v>
      </c>
      <c r="P105" s="177"/>
      <c r="Q105" s="131"/>
      <c r="R105" s="128"/>
      <c r="S105" s="128"/>
      <c r="T105" s="128"/>
      <c r="U105" s="6"/>
      <c r="V105" s="128"/>
      <c r="W105" s="128"/>
    </row>
    <row r="106" spans="1:23" ht="15.75" x14ac:dyDescent="0.25">
      <c r="A106" s="165"/>
      <c r="B106" s="151"/>
      <c r="C106" s="153"/>
      <c r="D106" s="153"/>
      <c r="E106" s="155"/>
      <c r="F106" s="166"/>
      <c r="G106" s="58"/>
      <c r="H106" s="166"/>
      <c r="I106" s="58"/>
      <c r="J106" s="156"/>
      <c r="K106" s="157"/>
      <c r="L106" s="167"/>
      <c r="M106" s="189"/>
      <c r="N106" s="158"/>
      <c r="O106" s="158" t="s">
        <v>56</v>
      </c>
      <c r="P106" s="177"/>
      <c r="Q106" s="131"/>
      <c r="R106" s="128"/>
      <c r="S106" s="128"/>
      <c r="T106" s="128"/>
      <c r="U106" s="6"/>
      <c r="V106" s="128"/>
      <c r="W106" s="128"/>
    </row>
    <row r="107" spans="1:23" ht="15.75" x14ac:dyDescent="0.25">
      <c r="A107" s="165"/>
      <c r="B107" s="151"/>
      <c r="C107" s="153"/>
      <c r="D107" s="153"/>
      <c r="E107" s="155"/>
      <c r="F107" s="166"/>
      <c r="G107" s="58"/>
      <c r="H107" s="166"/>
      <c r="I107" s="58"/>
      <c r="J107" s="156"/>
      <c r="K107" s="157"/>
      <c r="L107" s="167"/>
      <c r="M107" s="189"/>
      <c r="N107" s="158"/>
      <c r="O107" s="158" t="s">
        <v>56</v>
      </c>
      <c r="P107" s="177"/>
      <c r="Q107" s="131"/>
      <c r="R107" s="128"/>
      <c r="S107" s="128"/>
      <c r="T107" s="128"/>
      <c r="U107" s="6"/>
      <c r="V107" s="128"/>
      <c r="W107" s="128"/>
    </row>
    <row r="108" spans="1:23" ht="15.75" x14ac:dyDescent="0.25">
      <c r="A108" s="165"/>
      <c r="B108" s="151"/>
      <c r="C108" s="153"/>
      <c r="D108" s="153"/>
      <c r="E108" s="155"/>
      <c r="F108" s="166"/>
      <c r="G108" s="58"/>
      <c r="H108" s="166"/>
      <c r="I108" s="58"/>
      <c r="J108" s="156"/>
      <c r="K108" s="157"/>
      <c r="L108" s="167"/>
      <c r="M108" s="189"/>
      <c r="N108" s="158"/>
      <c r="O108" s="158" t="s">
        <v>56</v>
      </c>
      <c r="P108" s="177"/>
      <c r="Q108" s="131"/>
      <c r="R108" s="128"/>
      <c r="S108" s="128"/>
      <c r="T108" s="128"/>
      <c r="U108" s="6"/>
      <c r="V108" s="128"/>
      <c r="W108" s="128"/>
    </row>
    <row r="109" spans="1:23" ht="15.75" x14ac:dyDescent="0.25">
      <c r="A109" s="165"/>
      <c r="B109" s="151"/>
      <c r="C109" s="153"/>
      <c r="D109" s="153"/>
      <c r="E109" s="155"/>
      <c r="F109" s="166"/>
      <c r="G109" s="58"/>
      <c r="H109" s="166"/>
      <c r="I109" s="58"/>
      <c r="J109" s="156"/>
      <c r="K109" s="157"/>
      <c r="L109" s="167"/>
      <c r="M109" s="189"/>
      <c r="N109" s="158"/>
      <c r="O109" s="158" t="s">
        <v>56</v>
      </c>
      <c r="P109" s="177"/>
      <c r="Q109" s="131"/>
      <c r="R109" s="128"/>
      <c r="S109" s="128"/>
      <c r="T109" s="128"/>
      <c r="U109" s="6"/>
      <c r="V109" s="128"/>
      <c r="W109" s="128"/>
    </row>
    <row r="110" spans="1:23" ht="15.75" x14ac:dyDescent="0.25">
      <c r="A110" s="165"/>
      <c r="B110" s="151"/>
      <c r="C110" s="153"/>
      <c r="D110" s="153"/>
      <c r="E110" s="155"/>
      <c r="F110" s="166"/>
      <c r="G110" s="58"/>
      <c r="H110" s="166"/>
      <c r="I110" s="58"/>
      <c r="J110" s="156"/>
      <c r="K110" s="157"/>
      <c r="L110" s="167"/>
      <c r="M110" s="189"/>
      <c r="N110" s="158"/>
      <c r="O110" s="158" t="s">
        <v>56</v>
      </c>
      <c r="P110" s="177"/>
      <c r="Q110" s="131"/>
      <c r="R110" s="128"/>
      <c r="S110" s="128"/>
      <c r="T110" s="128"/>
      <c r="U110" s="6"/>
      <c r="V110" s="128"/>
      <c r="W110" s="128"/>
    </row>
    <row r="111" spans="1:23" ht="15.75" x14ac:dyDescent="0.25">
      <c r="A111" s="165"/>
      <c r="B111" s="151"/>
      <c r="C111" s="153"/>
      <c r="D111" s="153"/>
      <c r="E111" s="155"/>
      <c r="F111" s="166"/>
      <c r="G111" s="58"/>
      <c r="H111" s="166"/>
      <c r="I111" s="58"/>
      <c r="J111" s="156"/>
      <c r="K111" s="157"/>
      <c r="L111" s="167"/>
      <c r="M111" s="189"/>
      <c r="N111" s="158"/>
      <c r="O111" s="158" t="s">
        <v>56</v>
      </c>
      <c r="P111" s="177"/>
      <c r="Q111" s="131"/>
      <c r="R111" s="128"/>
      <c r="S111" s="128"/>
      <c r="T111" s="128"/>
      <c r="U111" s="6"/>
      <c r="V111" s="128"/>
      <c r="W111" s="128"/>
    </row>
    <row r="112" spans="1:23" ht="15.75" x14ac:dyDescent="0.25">
      <c r="A112" s="165"/>
      <c r="B112" s="151"/>
      <c r="C112" s="153"/>
      <c r="D112" s="153"/>
      <c r="E112" s="155"/>
      <c r="F112" s="166"/>
      <c r="G112" s="58"/>
      <c r="H112" s="166"/>
      <c r="I112" s="58"/>
      <c r="J112" s="156"/>
      <c r="K112" s="157"/>
      <c r="L112" s="167"/>
      <c r="M112" s="189"/>
      <c r="N112" s="158"/>
      <c r="O112" s="158" t="s">
        <v>56</v>
      </c>
      <c r="P112" s="177"/>
      <c r="Q112" s="131"/>
      <c r="R112" s="128"/>
      <c r="S112" s="128"/>
      <c r="T112" s="128"/>
      <c r="U112" s="6"/>
      <c r="V112" s="128"/>
      <c r="W112" s="128"/>
    </row>
    <row r="113" spans="1:23" ht="15.75" x14ac:dyDescent="0.25">
      <c r="A113" s="165"/>
      <c r="B113" s="151"/>
      <c r="C113" s="153"/>
      <c r="D113" s="153"/>
      <c r="E113" s="155"/>
      <c r="F113" s="166"/>
      <c r="G113" s="58"/>
      <c r="H113" s="166"/>
      <c r="I113" s="58"/>
      <c r="J113" s="156"/>
      <c r="K113" s="157"/>
      <c r="L113" s="167"/>
      <c r="M113" s="189"/>
      <c r="N113" s="158"/>
      <c r="O113" s="158" t="s">
        <v>56</v>
      </c>
      <c r="P113" s="177"/>
      <c r="Q113" s="131"/>
      <c r="R113" s="128"/>
      <c r="S113" s="128"/>
      <c r="T113" s="128"/>
      <c r="U113" s="6"/>
      <c r="V113" s="128"/>
      <c r="W113" s="128"/>
    </row>
    <row r="114" spans="1:23" ht="15.75" x14ac:dyDescent="0.25">
      <c r="A114" s="165"/>
      <c r="B114" s="151"/>
      <c r="C114" s="153"/>
      <c r="D114" s="153"/>
      <c r="E114" s="155"/>
      <c r="F114" s="166"/>
      <c r="G114" s="58"/>
      <c r="H114" s="166"/>
      <c r="I114" s="58"/>
      <c r="J114" s="156"/>
      <c r="K114" s="157"/>
      <c r="L114" s="167"/>
      <c r="M114" s="189"/>
      <c r="N114" s="158"/>
      <c r="O114" s="158" t="s">
        <v>56</v>
      </c>
      <c r="P114" s="177"/>
      <c r="Q114" s="131"/>
      <c r="R114" s="128"/>
      <c r="S114" s="128"/>
      <c r="T114" s="128"/>
      <c r="U114" s="6"/>
      <c r="V114" s="128"/>
      <c r="W114" s="128"/>
    </row>
    <row r="115" spans="1:23" ht="15.75" x14ac:dyDescent="0.25">
      <c r="A115" s="165"/>
      <c r="B115" s="151"/>
      <c r="C115" s="153"/>
      <c r="D115" s="153"/>
      <c r="E115" s="155"/>
      <c r="F115" s="166"/>
      <c r="G115" s="58"/>
      <c r="H115" s="166"/>
      <c r="I115" s="58"/>
      <c r="J115" s="156"/>
      <c r="K115" s="157"/>
      <c r="L115" s="167"/>
      <c r="M115" s="189"/>
      <c r="N115" s="158"/>
      <c r="O115" s="158" t="s">
        <v>56</v>
      </c>
      <c r="P115" s="177"/>
      <c r="Q115" s="131"/>
      <c r="R115" s="128"/>
      <c r="S115" s="128"/>
      <c r="T115" s="128"/>
      <c r="U115" s="6"/>
      <c r="V115" s="128"/>
      <c r="W115" s="128"/>
    </row>
    <row r="116" spans="1:23" ht="15.75" x14ac:dyDescent="0.25">
      <c r="A116" s="165"/>
      <c r="B116" s="151"/>
      <c r="C116" s="153"/>
      <c r="D116" s="153"/>
      <c r="E116" s="155"/>
      <c r="F116" s="166"/>
      <c r="G116" s="58"/>
      <c r="H116" s="166"/>
      <c r="I116" s="58"/>
      <c r="J116" s="156"/>
      <c r="K116" s="157"/>
      <c r="L116" s="167"/>
      <c r="M116" s="189"/>
      <c r="N116" s="158"/>
      <c r="O116" s="158" t="s">
        <v>56</v>
      </c>
      <c r="P116" s="177"/>
      <c r="Q116" s="131"/>
      <c r="R116" s="128"/>
      <c r="S116" s="128"/>
      <c r="T116" s="128"/>
      <c r="U116" s="6"/>
      <c r="V116" s="128"/>
      <c r="W116" s="128"/>
    </row>
    <row r="117" spans="1:23" ht="15.75" x14ac:dyDescent="0.25">
      <c r="A117" s="165"/>
      <c r="B117" s="151"/>
      <c r="C117" s="153"/>
      <c r="D117" s="153"/>
      <c r="E117" s="155"/>
      <c r="F117" s="166"/>
      <c r="G117" s="58"/>
      <c r="H117" s="166"/>
      <c r="I117" s="58"/>
      <c r="J117" s="156"/>
      <c r="K117" s="157"/>
      <c r="L117" s="167"/>
      <c r="M117" s="189"/>
      <c r="N117" s="158"/>
      <c r="O117" s="158" t="s">
        <v>56</v>
      </c>
      <c r="P117" s="177"/>
      <c r="Q117" s="131"/>
      <c r="R117" s="128"/>
      <c r="S117" s="128"/>
      <c r="T117" s="128"/>
      <c r="U117" s="6"/>
      <c r="V117" s="128"/>
      <c r="W117" s="128"/>
    </row>
    <row r="118" spans="1:23" ht="15.75" x14ac:dyDescent="0.25">
      <c r="A118" s="165"/>
      <c r="B118" s="151"/>
      <c r="C118" s="153"/>
      <c r="D118" s="153"/>
      <c r="E118" s="155"/>
      <c r="F118" s="166"/>
      <c r="G118" s="58"/>
      <c r="H118" s="166"/>
      <c r="I118" s="58"/>
      <c r="J118" s="156"/>
      <c r="K118" s="157"/>
      <c r="L118" s="167"/>
      <c r="M118" s="189"/>
      <c r="N118" s="158"/>
      <c r="O118" s="158" t="s">
        <v>56</v>
      </c>
      <c r="P118" s="177"/>
      <c r="Q118" s="131"/>
      <c r="R118" s="128"/>
      <c r="S118" s="128"/>
      <c r="T118" s="128"/>
      <c r="U118" s="6"/>
      <c r="V118" s="128"/>
      <c r="W118" s="128"/>
    </row>
    <row r="119" spans="1:23" ht="15.75" x14ac:dyDescent="0.25">
      <c r="A119" s="165"/>
      <c r="B119" s="151"/>
      <c r="C119" s="153"/>
      <c r="D119" s="153"/>
      <c r="E119" s="155"/>
      <c r="F119" s="166"/>
      <c r="G119" s="58"/>
      <c r="H119" s="166"/>
      <c r="I119" s="58"/>
      <c r="J119" s="156"/>
      <c r="K119" s="157"/>
      <c r="L119" s="167"/>
      <c r="M119" s="189"/>
      <c r="N119" s="158"/>
      <c r="O119" s="158" t="s">
        <v>56</v>
      </c>
      <c r="P119" s="177"/>
      <c r="Q119" s="131"/>
      <c r="R119" s="128"/>
      <c r="S119" s="128"/>
      <c r="T119" s="128"/>
      <c r="U119" s="6"/>
      <c r="V119" s="128"/>
      <c r="W119" s="128"/>
    </row>
    <row r="120" spans="1:23" ht="15.75" x14ac:dyDescent="0.25">
      <c r="A120" s="165"/>
      <c r="B120" s="151"/>
      <c r="C120" s="153"/>
      <c r="D120" s="153"/>
      <c r="E120" s="155"/>
      <c r="F120" s="166"/>
      <c r="G120" s="58"/>
      <c r="H120" s="166"/>
      <c r="I120" s="58"/>
      <c r="J120" s="156"/>
      <c r="K120" s="157"/>
      <c r="L120" s="167"/>
      <c r="M120" s="189"/>
      <c r="N120" s="158"/>
      <c r="O120" s="158" t="s">
        <v>56</v>
      </c>
      <c r="P120" s="177"/>
      <c r="Q120" s="131"/>
      <c r="R120" s="128"/>
      <c r="S120" s="128"/>
      <c r="T120" s="128"/>
      <c r="U120" s="6"/>
      <c r="V120" s="128"/>
      <c r="W120" s="128"/>
    </row>
    <row r="121" spans="1:23" ht="15.75" x14ac:dyDescent="0.25">
      <c r="A121" s="165"/>
      <c r="B121" s="151"/>
      <c r="C121" s="153"/>
      <c r="D121" s="153"/>
      <c r="E121" s="155"/>
      <c r="F121" s="166"/>
      <c r="G121" s="58"/>
      <c r="H121" s="166"/>
      <c r="I121" s="58"/>
      <c r="J121" s="156"/>
      <c r="K121" s="157"/>
      <c r="L121" s="167"/>
      <c r="M121" s="189"/>
      <c r="N121" s="158"/>
      <c r="O121" s="158" t="s">
        <v>56</v>
      </c>
      <c r="P121" s="177"/>
      <c r="Q121" s="131"/>
      <c r="R121" s="128"/>
      <c r="S121" s="128"/>
      <c r="T121" s="128"/>
      <c r="U121" s="6"/>
      <c r="V121" s="128"/>
      <c r="W121" s="128"/>
    </row>
    <row r="122" spans="1:23" ht="15.75" x14ac:dyDescent="0.25">
      <c r="A122" s="165"/>
      <c r="B122" s="151"/>
      <c r="C122" s="153"/>
      <c r="D122" s="153"/>
      <c r="E122" s="155"/>
      <c r="F122" s="166"/>
      <c r="G122" s="58"/>
      <c r="H122" s="166"/>
      <c r="I122" s="58"/>
      <c r="J122" s="156"/>
      <c r="K122" s="157"/>
      <c r="L122" s="167"/>
      <c r="M122" s="189"/>
      <c r="N122" s="158"/>
      <c r="O122" s="158" t="s">
        <v>56</v>
      </c>
      <c r="P122" s="177"/>
      <c r="Q122" s="131"/>
      <c r="R122" s="128"/>
      <c r="S122" s="128"/>
      <c r="T122" s="128"/>
      <c r="U122" s="6"/>
      <c r="V122" s="128"/>
      <c r="W122" s="128"/>
    </row>
    <row r="123" spans="1:23" ht="15.75" x14ac:dyDescent="0.25">
      <c r="A123" s="165"/>
      <c r="B123" s="151"/>
      <c r="C123" s="153"/>
      <c r="D123" s="153"/>
      <c r="E123" s="155"/>
      <c r="F123" s="166"/>
      <c r="G123" s="58"/>
      <c r="H123" s="166"/>
      <c r="I123" s="58"/>
      <c r="J123" s="156"/>
      <c r="K123" s="157"/>
      <c r="L123" s="167"/>
      <c r="M123" s="189"/>
      <c r="N123" s="158"/>
      <c r="O123" s="158" t="s">
        <v>56</v>
      </c>
      <c r="P123" s="177"/>
      <c r="Q123" s="131"/>
      <c r="R123" s="128"/>
      <c r="S123" s="128"/>
      <c r="T123" s="128"/>
      <c r="U123" s="6"/>
      <c r="V123" s="128"/>
      <c r="W123" s="128"/>
    </row>
    <row r="124" spans="1:23" ht="15.75" x14ac:dyDescent="0.25">
      <c r="A124" s="165"/>
      <c r="B124" s="151"/>
      <c r="C124" s="153"/>
      <c r="D124" s="153"/>
      <c r="E124" s="155"/>
      <c r="F124" s="166"/>
      <c r="G124" s="58"/>
      <c r="H124" s="166"/>
      <c r="I124" s="58"/>
      <c r="J124" s="156"/>
      <c r="K124" s="157"/>
      <c r="L124" s="167"/>
      <c r="M124" s="189"/>
      <c r="N124" s="158"/>
      <c r="O124" s="158" t="s">
        <v>56</v>
      </c>
      <c r="P124" s="177"/>
      <c r="Q124" s="131"/>
      <c r="R124" s="128"/>
      <c r="S124" s="128"/>
      <c r="T124" s="128"/>
      <c r="U124" s="6"/>
      <c r="V124" s="128"/>
      <c r="W124" s="128"/>
    </row>
    <row r="125" spans="1:23" ht="15.75" x14ac:dyDescent="0.25">
      <c r="A125" s="165"/>
      <c r="B125" s="151"/>
      <c r="C125" s="153"/>
      <c r="D125" s="153"/>
      <c r="E125" s="155"/>
      <c r="F125" s="166"/>
      <c r="G125" s="58"/>
      <c r="H125" s="166"/>
      <c r="I125" s="58"/>
      <c r="J125" s="156"/>
      <c r="K125" s="157"/>
      <c r="L125" s="167"/>
      <c r="M125" s="189"/>
      <c r="N125" s="158"/>
      <c r="O125" s="158" t="s">
        <v>56</v>
      </c>
      <c r="P125" s="177"/>
      <c r="Q125" s="131"/>
      <c r="R125" s="128"/>
      <c r="S125" s="128"/>
      <c r="T125" s="128"/>
      <c r="U125" s="6"/>
      <c r="V125" s="128"/>
      <c r="W125" s="128"/>
    </row>
    <row r="126" spans="1:23" ht="15.75" x14ac:dyDescent="0.25">
      <c r="A126" s="165"/>
      <c r="B126" s="151"/>
      <c r="C126" s="153"/>
      <c r="D126" s="153"/>
      <c r="E126" s="155"/>
      <c r="F126" s="166"/>
      <c r="G126" s="58"/>
      <c r="H126" s="166"/>
      <c r="I126" s="58"/>
      <c r="J126" s="156"/>
      <c r="K126" s="157"/>
      <c r="L126" s="167"/>
      <c r="M126" s="189"/>
      <c r="N126" s="158"/>
      <c r="O126" s="158" t="s">
        <v>56</v>
      </c>
      <c r="P126" s="177"/>
      <c r="Q126" s="131"/>
      <c r="R126" s="128"/>
      <c r="S126" s="128"/>
      <c r="T126" s="128"/>
      <c r="U126" s="6"/>
      <c r="V126" s="128"/>
      <c r="W126" s="128"/>
    </row>
    <row r="127" spans="1:23" ht="15.75" x14ac:dyDescent="0.25">
      <c r="A127" s="165"/>
      <c r="B127" s="151"/>
      <c r="C127" s="153"/>
      <c r="D127" s="153"/>
      <c r="E127" s="155"/>
      <c r="F127" s="166"/>
      <c r="G127" s="58"/>
      <c r="H127" s="166"/>
      <c r="I127" s="58"/>
      <c r="J127" s="156"/>
      <c r="K127" s="157"/>
      <c r="L127" s="167"/>
      <c r="M127" s="189"/>
      <c r="N127" s="158"/>
      <c r="O127" s="158" t="s">
        <v>56</v>
      </c>
      <c r="P127" s="177"/>
      <c r="Q127" s="131"/>
      <c r="R127" s="128"/>
      <c r="S127" s="128"/>
      <c r="T127" s="128"/>
      <c r="U127" s="6"/>
      <c r="V127" s="128"/>
      <c r="W127" s="128"/>
    </row>
    <row r="128" spans="1:23" ht="15.75" x14ac:dyDescent="0.25">
      <c r="A128" s="165"/>
      <c r="B128" s="151"/>
      <c r="C128" s="153"/>
      <c r="D128" s="153"/>
      <c r="E128" s="155"/>
      <c r="F128" s="166"/>
      <c r="G128" s="58"/>
      <c r="H128" s="166"/>
      <c r="I128" s="58"/>
      <c r="J128" s="156"/>
      <c r="K128" s="157"/>
      <c r="L128" s="167"/>
      <c r="M128" s="189"/>
      <c r="N128" s="158"/>
      <c r="O128" s="158" t="s">
        <v>56</v>
      </c>
      <c r="P128" s="177"/>
      <c r="Q128" s="131"/>
      <c r="R128" s="128"/>
      <c r="S128" s="128"/>
      <c r="T128" s="128"/>
      <c r="U128" s="6"/>
      <c r="V128" s="128"/>
      <c r="W128" s="128"/>
    </row>
    <row r="129" spans="1:23" ht="15.75" x14ac:dyDescent="0.25">
      <c r="A129" s="165"/>
      <c r="B129" s="151"/>
      <c r="C129" s="153"/>
      <c r="D129" s="153"/>
      <c r="E129" s="155"/>
      <c r="F129" s="166"/>
      <c r="G129" s="58"/>
      <c r="H129" s="166"/>
      <c r="I129" s="58"/>
      <c r="J129" s="156"/>
      <c r="K129" s="157"/>
      <c r="L129" s="167"/>
      <c r="M129" s="189"/>
      <c r="N129" s="158"/>
      <c r="O129" s="158" t="s">
        <v>56</v>
      </c>
      <c r="P129" s="177"/>
      <c r="Q129" s="131"/>
      <c r="R129" s="128"/>
      <c r="S129" s="128"/>
      <c r="T129" s="128"/>
      <c r="U129" s="6"/>
      <c r="V129" s="128"/>
      <c r="W129" s="128"/>
    </row>
    <row r="130" spans="1:23" ht="15.75" x14ac:dyDescent="0.25">
      <c r="A130" s="165"/>
      <c r="B130" s="151"/>
      <c r="C130" s="153"/>
      <c r="D130" s="153"/>
      <c r="E130" s="155"/>
      <c r="F130" s="166"/>
      <c r="G130" s="58"/>
      <c r="H130" s="166"/>
      <c r="I130" s="58"/>
      <c r="J130" s="156"/>
      <c r="K130" s="157"/>
      <c r="L130" s="167"/>
      <c r="M130" s="189"/>
      <c r="N130" s="158"/>
      <c r="O130" s="158" t="s">
        <v>56</v>
      </c>
      <c r="P130" s="177"/>
      <c r="Q130" s="131"/>
      <c r="R130" s="128"/>
      <c r="S130" s="128"/>
      <c r="T130" s="128"/>
      <c r="U130" s="6"/>
      <c r="V130" s="128"/>
      <c r="W130" s="128"/>
    </row>
    <row r="131" spans="1:23" ht="15.75" x14ac:dyDescent="0.25">
      <c r="A131" s="165"/>
      <c r="B131" s="151"/>
      <c r="C131" s="153"/>
      <c r="D131" s="153"/>
      <c r="E131" s="155"/>
      <c r="F131" s="166"/>
      <c r="G131" s="58"/>
      <c r="H131" s="166"/>
      <c r="I131" s="58"/>
      <c r="J131" s="156"/>
      <c r="K131" s="157"/>
      <c r="L131" s="167"/>
      <c r="M131" s="189"/>
      <c r="N131" s="158"/>
      <c r="O131" s="158" t="s">
        <v>56</v>
      </c>
      <c r="P131" s="177"/>
      <c r="Q131" s="131"/>
      <c r="R131" s="128"/>
      <c r="S131" s="128"/>
      <c r="T131" s="128"/>
      <c r="U131" s="6"/>
      <c r="V131" s="128"/>
      <c r="W131" s="128"/>
    </row>
    <row r="132" spans="1:23" ht="15.75" x14ac:dyDescent="0.25">
      <c r="A132" s="165"/>
      <c r="B132" s="151"/>
      <c r="C132" s="153"/>
      <c r="D132" s="153"/>
      <c r="E132" s="155"/>
      <c r="F132" s="166"/>
      <c r="G132" s="58"/>
      <c r="H132" s="166"/>
      <c r="I132" s="58"/>
      <c r="J132" s="156"/>
      <c r="K132" s="157"/>
      <c r="L132" s="167"/>
      <c r="M132" s="189"/>
      <c r="N132" s="158"/>
      <c r="O132" s="158" t="s">
        <v>56</v>
      </c>
      <c r="P132" s="177"/>
      <c r="Q132" s="131"/>
      <c r="R132" s="128"/>
      <c r="S132" s="128"/>
      <c r="T132" s="128"/>
      <c r="U132" s="6"/>
      <c r="V132" s="128"/>
      <c r="W132" s="128"/>
    </row>
    <row r="133" spans="1:23" ht="15.75" x14ac:dyDescent="0.25">
      <c r="A133" s="165"/>
      <c r="B133" s="151"/>
      <c r="C133" s="153"/>
      <c r="D133" s="153"/>
      <c r="E133" s="155"/>
      <c r="F133" s="166"/>
      <c r="G133" s="58"/>
      <c r="H133" s="166"/>
      <c r="I133" s="58"/>
      <c r="J133" s="156"/>
      <c r="K133" s="157"/>
      <c r="L133" s="167"/>
      <c r="M133" s="189"/>
      <c r="N133" s="158"/>
      <c r="O133" s="158" t="s">
        <v>56</v>
      </c>
      <c r="P133" s="177"/>
      <c r="Q133" s="131"/>
      <c r="R133" s="128"/>
      <c r="S133" s="128"/>
      <c r="T133" s="128"/>
      <c r="U133" s="6"/>
      <c r="V133" s="128"/>
      <c r="W133" s="128"/>
    </row>
    <row r="134" spans="1:23" ht="15.75" x14ac:dyDescent="0.25">
      <c r="A134" s="165"/>
      <c r="B134" s="151"/>
      <c r="C134" s="153"/>
      <c r="D134" s="153"/>
      <c r="E134" s="155"/>
      <c r="F134" s="166"/>
      <c r="G134" s="58"/>
      <c r="H134" s="166"/>
      <c r="I134" s="58"/>
      <c r="J134" s="156"/>
      <c r="K134" s="157"/>
      <c r="L134" s="167"/>
      <c r="M134" s="189"/>
      <c r="N134" s="158"/>
      <c r="O134" s="158" t="s">
        <v>56</v>
      </c>
      <c r="P134" s="177"/>
      <c r="Q134" s="131"/>
      <c r="R134" s="128"/>
      <c r="S134" s="128"/>
      <c r="T134" s="128"/>
      <c r="U134" s="6"/>
      <c r="V134" s="128"/>
      <c r="W134" s="128"/>
    </row>
    <row r="135" spans="1:23" ht="15.75" x14ac:dyDescent="0.25">
      <c r="A135" s="165"/>
      <c r="B135" s="151"/>
      <c r="C135" s="153"/>
      <c r="D135" s="153"/>
      <c r="E135" s="155"/>
      <c r="F135" s="166"/>
      <c r="G135" s="58"/>
      <c r="H135" s="166"/>
      <c r="I135" s="58"/>
      <c r="J135" s="156"/>
      <c r="K135" s="157"/>
      <c r="L135" s="167"/>
      <c r="M135" s="189"/>
      <c r="N135" s="158"/>
      <c r="O135" s="158" t="s">
        <v>56</v>
      </c>
      <c r="P135" s="177"/>
      <c r="Q135" s="131"/>
      <c r="R135" s="128"/>
      <c r="S135" s="128"/>
      <c r="T135" s="128"/>
      <c r="U135" s="6"/>
      <c r="V135" s="128"/>
      <c r="W135" s="128"/>
    </row>
    <row r="136" spans="1:23" ht="15.75" x14ac:dyDescent="0.25">
      <c r="A136" s="165"/>
      <c r="B136" s="151"/>
      <c r="C136" s="153"/>
      <c r="D136" s="153"/>
      <c r="E136" s="155"/>
      <c r="F136" s="166"/>
      <c r="G136" s="58"/>
      <c r="H136" s="166"/>
      <c r="I136" s="58"/>
      <c r="J136" s="156"/>
      <c r="K136" s="157"/>
      <c r="L136" s="167"/>
      <c r="M136" s="189"/>
      <c r="N136" s="158"/>
      <c r="O136" s="158" t="s">
        <v>56</v>
      </c>
      <c r="P136" s="177"/>
      <c r="Q136" s="131"/>
      <c r="R136" s="128"/>
      <c r="S136" s="128"/>
      <c r="T136" s="128"/>
      <c r="U136" s="6"/>
      <c r="V136" s="128"/>
      <c r="W136" s="128"/>
    </row>
    <row r="137" spans="1:23" ht="15.75" x14ac:dyDescent="0.25">
      <c r="A137" s="165"/>
      <c r="B137" s="151"/>
      <c r="C137" s="153"/>
      <c r="D137" s="153"/>
      <c r="E137" s="155"/>
      <c r="F137" s="166"/>
      <c r="G137" s="58"/>
      <c r="H137" s="166"/>
      <c r="I137" s="58"/>
      <c r="J137" s="156"/>
      <c r="K137" s="157"/>
      <c r="L137" s="167"/>
      <c r="M137" s="189"/>
      <c r="N137" s="158"/>
      <c r="O137" s="158" t="s">
        <v>56</v>
      </c>
      <c r="P137" s="177"/>
      <c r="Q137" s="131"/>
      <c r="R137" s="128"/>
      <c r="S137" s="128"/>
      <c r="T137" s="128"/>
      <c r="U137" s="6"/>
      <c r="V137" s="128"/>
      <c r="W137" s="128"/>
    </row>
    <row r="138" spans="1:23" ht="15.75" x14ac:dyDescent="0.25">
      <c r="A138" s="165"/>
      <c r="B138" s="151"/>
      <c r="C138" s="153"/>
      <c r="D138" s="153"/>
      <c r="E138" s="155"/>
      <c r="F138" s="166"/>
      <c r="G138" s="58"/>
      <c r="H138" s="166"/>
      <c r="I138" s="58"/>
      <c r="J138" s="156"/>
      <c r="K138" s="157"/>
      <c r="L138" s="167"/>
      <c r="M138" s="189"/>
      <c r="N138" s="158"/>
      <c r="O138" s="158" t="s">
        <v>56</v>
      </c>
      <c r="P138" s="177"/>
      <c r="Q138" s="131"/>
      <c r="R138" s="128"/>
      <c r="S138" s="128"/>
      <c r="T138" s="128"/>
      <c r="U138" s="6"/>
      <c r="V138" s="128"/>
      <c r="W138" s="128"/>
    </row>
    <row r="139" spans="1:23" ht="15.75" x14ac:dyDescent="0.25">
      <c r="A139" s="165"/>
      <c r="B139" s="151"/>
      <c r="C139" s="153"/>
      <c r="D139" s="153"/>
      <c r="E139" s="155"/>
      <c r="F139" s="166"/>
      <c r="G139" s="58"/>
      <c r="H139" s="166"/>
      <c r="I139" s="58"/>
      <c r="J139" s="156"/>
      <c r="K139" s="157"/>
      <c r="L139" s="167"/>
      <c r="M139" s="189"/>
      <c r="N139" s="158"/>
      <c r="O139" s="158" t="s">
        <v>56</v>
      </c>
      <c r="P139" s="177"/>
      <c r="Q139" s="131"/>
      <c r="R139" s="128"/>
      <c r="S139" s="128"/>
      <c r="T139" s="128"/>
      <c r="U139" s="6"/>
      <c r="V139" s="128"/>
      <c r="W139" s="128"/>
    </row>
    <row r="140" spans="1:23" ht="15.75" x14ac:dyDescent="0.25">
      <c r="A140" s="165"/>
      <c r="B140" s="151"/>
      <c r="C140" s="153"/>
      <c r="D140" s="153"/>
      <c r="E140" s="155"/>
      <c r="F140" s="166"/>
      <c r="G140" s="58"/>
      <c r="H140" s="166"/>
      <c r="I140" s="58"/>
      <c r="J140" s="156"/>
      <c r="K140" s="157"/>
      <c r="L140" s="167"/>
      <c r="M140" s="189"/>
      <c r="N140" s="158"/>
      <c r="O140" s="158" t="s">
        <v>56</v>
      </c>
      <c r="P140" s="177"/>
      <c r="Q140" s="131"/>
      <c r="R140" s="128"/>
      <c r="S140" s="128"/>
      <c r="T140" s="128"/>
      <c r="U140" s="6"/>
      <c r="V140" s="128"/>
      <c r="W140" s="128"/>
    </row>
    <row r="141" spans="1:23" ht="15.75" x14ac:dyDescent="0.25">
      <c r="A141" s="165"/>
      <c r="B141" s="151"/>
      <c r="C141" s="153"/>
      <c r="D141" s="153"/>
      <c r="E141" s="155"/>
      <c r="F141" s="166"/>
      <c r="G141" s="58"/>
      <c r="H141" s="166"/>
      <c r="I141" s="58"/>
      <c r="J141" s="156"/>
      <c r="K141" s="157"/>
      <c r="L141" s="167"/>
      <c r="M141" s="189"/>
      <c r="N141" s="158"/>
      <c r="O141" s="158" t="s">
        <v>56</v>
      </c>
      <c r="P141" s="177"/>
      <c r="Q141" s="131"/>
      <c r="R141" s="128"/>
      <c r="S141" s="128"/>
      <c r="T141" s="128"/>
      <c r="U141" s="6"/>
      <c r="V141" s="128"/>
      <c r="W141" s="128"/>
    </row>
    <row r="142" spans="1:23" ht="15.75" x14ac:dyDescent="0.25">
      <c r="A142" s="165"/>
      <c r="B142" s="151"/>
      <c r="C142" s="153"/>
      <c r="D142" s="153"/>
      <c r="E142" s="155"/>
      <c r="F142" s="166"/>
      <c r="G142" s="58"/>
      <c r="H142" s="166"/>
      <c r="I142" s="58"/>
      <c r="J142" s="156"/>
      <c r="K142" s="157"/>
      <c r="L142" s="167"/>
      <c r="M142" s="189"/>
      <c r="N142" s="158"/>
      <c r="O142" s="158" t="s">
        <v>56</v>
      </c>
      <c r="P142" s="177"/>
      <c r="Q142" s="131"/>
      <c r="R142" s="128"/>
      <c r="S142" s="128"/>
      <c r="T142" s="128"/>
      <c r="U142" s="6"/>
      <c r="V142" s="128"/>
      <c r="W142" s="128"/>
    </row>
    <row r="143" spans="1:23" ht="15.75" x14ac:dyDescent="0.25">
      <c r="A143" s="165"/>
      <c r="B143" s="151"/>
      <c r="C143" s="153"/>
      <c r="D143" s="153"/>
      <c r="E143" s="155"/>
      <c r="F143" s="166"/>
      <c r="G143" s="58"/>
      <c r="H143" s="166"/>
      <c r="I143" s="58"/>
      <c r="J143" s="156"/>
      <c r="K143" s="157"/>
      <c r="L143" s="167"/>
      <c r="M143" s="189"/>
      <c r="N143" s="158"/>
      <c r="O143" s="158" t="s">
        <v>56</v>
      </c>
      <c r="P143" s="177"/>
      <c r="Q143" s="131"/>
      <c r="R143" s="128"/>
      <c r="S143" s="128"/>
      <c r="T143" s="128"/>
      <c r="U143" s="6"/>
      <c r="V143" s="128"/>
      <c r="W143" s="128"/>
    </row>
    <row r="144" spans="1:23" ht="15.75" x14ac:dyDescent="0.25">
      <c r="A144" s="165"/>
      <c r="B144" s="151"/>
      <c r="C144" s="153"/>
      <c r="D144" s="153"/>
      <c r="E144" s="155"/>
      <c r="F144" s="166"/>
      <c r="G144" s="58"/>
      <c r="H144" s="166"/>
      <c r="I144" s="58"/>
      <c r="J144" s="156"/>
      <c r="K144" s="157"/>
      <c r="L144" s="167"/>
      <c r="M144" s="189"/>
      <c r="N144" s="158"/>
      <c r="O144" s="158" t="s">
        <v>56</v>
      </c>
      <c r="P144" s="177"/>
      <c r="Q144" s="131"/>
      <c r="R144" s="128"/>
      <c r="S144" s="128"/>
      <c r="T144" s="128"/>
      <c r="U144" s="6"/>
      <c r="V144" s="128"/>
      <c r="W144" s="128"/>
    </row>
    <row r="145" spans="1:23" ht="15.75" x14ac:dyDescent="0.25">
      <c r="A145" s="165"/>
      <c r="B145" s="151"/>
      <c r="C145" s="153"/>
      <c r="D145" s="153"/>
      <c r="E145" s="155"/>
      <c r="F145" s="166"/>
      <c r="G145" s="58"/>
      <c r="H145" s="166"/>
      <c r="I145" s="58"/>
      <c r="J145" s="156"/>
      <c r="K145" s="157"/>
      <c r="L145" s="167"/>
      <c r="M145" s="189"/>
      <c r="N145" s="158"/>
      <c r="O145" s="158" t="s">
        <v>56</v>
      </c>
      <c r="P145" s="177"/>
      <c r="Q145" s="131"/>
      <c r="R145" s="128"/>
      <c r="S145" s="128"/>
      <c r="T145" s="128"/>
      <c r="U145" s="6"/>
      <c r="V145" s="128"/>
      <c r="W145" s="128"/>
    </row>
    <row r="146" spans="1:23" ht="15.75" x14ac:dyDescent="0.25">
      <c r="A146" s="165"/>
      <c r="B146" s="151"/>
      <c r="C146" s="153"/>
      <c r="D146" s="153"/>
      <c r="E146" s="155"/>
      <c r="F146" s="166"/>
      <c r="G146" s="58"/>
      <c r="H146" s="166"/>
      <c r="I146" s="58"/>
      <c r="J146" s="156"/>
      <c r="K146" s="157"/>
      <c r="L146" s="167"/>
      <c r="M146" s="189"/>
      <c r="N146" s="158"/>
      <c r="O146" s="158" t="s">
        <v>56</v>
      </c>
      <c r="P146" s="177"/>
      <c r="Q146" s="131"/>
      <c r="R146" s="128"/>
      <c r="S146" s="128"/>
      <c r="T146" s="128"/>
      <c r="U146" s="6"/>
      <c r="V146" s="128"/>
      <c r="W146" s="128"/>
    </row>
    <row r="147" spans="1:23" ht="15.75" x14ac:dyDescent="0.25">
      <c r="A147" s="165"/>
      <c r="B147" s="151"/>
      <c r="C147" s="153"/>
      <c r="D147" s="153"/>
      <c r="E147" s="155"/>
      <c r="F147" s="166"/>
      <c r="G147" s="58"/>
      <c r="H147" s="166"/>
      <c r="I147" s="58"/>
      <c r="J147" s="156"/>
      <c r="K147" s="157"/>
      <c r="L147" s="167"/>
      <c r="M147" s="189"/>
      <c r="N147" s="158"/>
      <c r="O147" s="158" t="s">
        <v>56</v>
      </c>
      <c r="P147" s="177"/>
      <c r="Q147" s="131"/>
      <c r="R147" s="128"/>
      <c r="S147" s="128"/>
      <c r="T147" s="128"/>
      <c r="U147" s="6"/>
      <c r="V147" s="128"/>
      <c r="W147" s="128"/>
    </row>
    <row r="148" spans="1:23" ht="15.75" x14ac:dyDescent="0.25">
      <c r="A148" s="165"/>
      <c r="B148" s="151"/>
      <c r="C148" s="153"/>
      <c r="D148" s="153"/>
      <c r="E148" s="155"/>
      <c r="F148" s="166"/>
      <c r="G148" s="58"/>
      <c r="H148" s="166"/>
      <c r="I148" s="58"/>
      <c r="J148" s="156"/>
      <c r="K148" s="157"/>
      <c r="L148" s="167"/>
      <c r="M148" s="189"/>
      <c r="N148" s="158"/>
      <c r="O148" s="158" t="s">
        <v>56</v>
      </c>
      <c r="P148" s="177"/>
      <c r="Q148" s="131"/>
      <c r="R148" s="128"/>
      <c r="S148" s="128"/>
      <c r="T148" s="128"/>
      <c r="U148" s="6"/>
      <c r="V148" s="128"/>
      <c r="W148" s="128"/>
    </row>
    <row r="149" spans="1:23" ht="15.75" x14ac:dyDescent="0.25">
      <c r="A149" s="165"/>
      <c r="B149" s="151"/>
      <c r="C149" s="153"/>
      <c r="D149" s="153"/>
      <c r="E149" s="155"/>
      <c r="F149" s="166"/>
      <c r="G149" s="58"/>
      <c r="H149" s="166"/>
      <c r="I149" s="58"/>
      <c r="J149" s="156"/>
      <c r="K149" s="157"/>
      <c r="L149" s="167"/>
      <c r="M149" s="189"/>
      <c r="N149" s="158"/>
      <c r="O149" s="158" t="s">
        <v>56</v>
      </c>
      <c r="P149" s="177"/>
      <c r="Q149" s="131"/>
      <c r="R149" s="128"/>
      <c r="S149" s="128"/>
      <c r="T149" s="128"/>
      <c r="U149" s="6"/>
      <c r="V149" s="128"/>
      <c r="W149" s="128"/>
    </row>
    <row r="150" spans="1:23" ht="15.75" x14ac:dyDescent="0.25">
      <c r="A150" s="165"/>
      <c r="B150" s="151"/>
      <c r="C150" s="153"/>
      <c r="D150" s="153"/>
      <c r="E150" s="155"/>
      <c r="F150" s="166"/>
      <c r="G150" s="58"/>
      <c r="H150" s="166"/>
      <c r="I150" s="58"/>
      <c r="J150" s="156"/>
      <c r="K150" s="157"/>
      <c r="L150" s="167"/>
      <c r="M150" s="189"/>
      <c r="N150" s="158"/>
      <c r="O150" s="158" t="s">
        <v>56</v>
      </c>
      <c r="P150" s="177"/>
      <c r="Q150" s="131"/>
      <c r="R150" s="128"/>
      <c r="S150" s="128"/>
      <c r="T150" s="128"/>
      <c r="U150" s="6"/>
      <c r="V150" s="128"/>
      <c r="W150" s="128"/>
    </row>
    <row r="151" spans="1:23" ht="15.75" x14ac:dyDescent="0.25">
      <c r="A151" s="165"/>
      <c r="B151" s="151"/>
      <c r="C151" s="153"/>
      <c r="D151" s="153"/>
      <c r="E151" s="155"/>
      <c r="F151" s="166"/>
      <c r="G151" s="58"/>
      <c r="H151" s="166"/>
      <c r="I151" s="58"/>
      <c r="J151" s="156"/>
      <c r="K151" s="157"/>
      <c r="L151" s="167"/>
      <c r="M151" s="189"/>
      <c r="N151" s="158"/>
      <c r="O151" s="158" t="s">
        <v>56</v>
      </c>
      <c r="P151" s="177"/>
      <c r="Q151" s="131"/>
      <c r="R151" s="128"/>
      <c r="S151" s="128"/>
      <c r="T151" s="128"/>
      <c r="U151" s="6"/>
      <c r="V151" s="128"/>
      <c r="W151" s="128"/>
    </row>
    <row r="152" spans="1:23" ht="15.75" x14ac:dyDescent="0.25">
      <c r="A152" s="165"/>
      <c r="B152" s="151"/>
      <c r="C152" s="153"/>
      <c r="D152" s="153"/>
      <c r="E152" s="155"/>
      <c r="F152" s="166"/>
      <c r="G152" s="58"/>
      <c r="H152" s="166"/>
      <c r="I152" s="58"/>
      <c r="J152" s="156"/>
      <c r="K152" s="157"/>
      <c r="L152" s="167"/>
      <c r="M152" s="189"/>
      <c r="N152" s="158"/>
      <c r="O152" s="158" t="s">
        <v>56</v>
      </c>
      <c r="P152" s="177"/>
      <c r="Q152" s="131"/>
      <c r="R152" s="128"/>
      <c r="S152" s="128"/>
      <c r="T152" s="128"/>
      <c r="U152" s="6"/>
      <c r="V152" s="128"/>
      <c r="W152" s="128"/>
    </row>
    <row r="153" spans="1:23" ht="15.75" x14ac:dyDescent="0.25">
      <c r="A153" s="165"/>
      <c r="B153" s="151"/>
      <c r="C153" s="153"/>
      <c r="D153" s="153"/>
      <c r="E153" s="155"/>
      <c r="F153" s="166"/>
      <c r="G153" s="58"/>
      <c r="H153" s="166"/>
      <c r="I153" s="58"/>
      <c r="J153" s="156"/>
      <c r="K153" s="157"/>
      <c r="L153" s="167"/>
      <c r="M153" s="189"/>
      <c r="N153" s="158"/>
      <c r="O153" s="158" t="s">
        <v>56</v>
      </c>
      <c r="P153" s="177"/>
      <c r="Q153" s="131"/>
      <c r="R153" s="128"/>
      <c r="S153" s="128"/>
      <c r="T153" s="128"/>
      <c r="U153" s="6"/>
      <c r="V153" s="128"/>
      <c r="W153" s="128"/>
    </row>
    <row r="154" spans="1:23" ht="15.75" x14ac:dyDescent="0.25">
      <c r="A154" s="165"/>
      <c r="B154" s="151"/>
      <c r="C154" s="153"/>
      <c r="D154" s="153"/>
      <c r="E154" s="155"/>
      <c r="F154" s="166"/>
      <c r="G154" s="58"/>
      <c r="H154" s="166"/>
      <c r="I154" s="58"/>
      <c r="J154" s="156"/>
      <c r="K154" s="157"/>
      <c r="L154" s="167"/>
      <c r="M154" s="189"/>
      <c r="N154" s="158"/>
      <c r="O154" s="158" t="s">
        <v>56</v>
      </c>
      <c r="P154" s="177"/>
      <c r="Q154" s="131"/>
      <c r="R154" s="128"/>
      <c r="S154" s="128"/>
      <c r="T154" s="128"/>
      <c r="U154" s="6"/>
      <c r="V154" s="128"/>
      <c r="W154" s="128"/>
    </row>
    <row r="155" spans="1:23" ht="15.75" x14ac:dyDescent="0.25">
      <c r="A155" s="165"/>
      <c r="B155" s="151"/>
      <c r="C155" s="153"/>
      <c r="D155" s="153"/>
      <c r="E155" s="155"/>
      <c r="F155" s="166"/>
      <c r="G155" s="58"/>
      <c r="H155" s="166"/>
      <c r="I155" s="58"/>
      <c r="J155" s="156"/>
      <c r="K155" s="157"/>
      <c r="L155" s="167"/>
      <c r="M155" s="189"/>
      <c r="N155" s="158"/>
      <c r="O155" s="158" t="s">
        <v>56</v>
      </c>
      <c r="P155" s="177"/>
      <c r="Q155" s="131"/>
      <c r="R155" s="128"/>
      <c r="S155" s="128"/>
      <c r="T155" s="128"/>
      <c r="U155" s="6"/>
      <c r="V155" s="128"/>
      <c r="W155" s="128"/>
    </row>
    <row r="156" spans="1:23" ht="15.75" x14ac:dyDescent="0.25">
      <c r="A156" s="165"/>
      <c r="B156" s="151"/>
      <c r="C156" s="153"/>
      <c r="D156" s="153"/>
      <c r="E156" s="155"/>
      <c r="F156" s="166"/>
      <c r="G156" s="58"/>
      <c r="H156" s="166"/>
      <c r="I156" s="58"/>
      <c r="J156" s="156"/>
      <c r="K156" s="157"/>
      <c r="L156" s="167"/>
      <c r="M156" s="189"/>
      <c r="N156" s="158"/>
      <c r="O156" s="158" t="s">
        <v>56</v>
      </c>
      <c r="P156" s="177"/>
      <c r="Q156" s="131"/>
      <c r="R156" s="128"/>
      <c r="S156" s="128"/>
      <c r="T156" s="128"/>
      <c r="U156" s="6"/>
      <c r="V156" s="128"/>
      <c r="W156" s="128"/>
    </row>
    <row r="157" spans="1:23" ht="15.75" x14ac:dyDescent="0.25">
      <c r="A157" s="165"/>
      <c r="B157" s="151"/>
      <c r="C157" s="153"/>
      <c r="D157" s="153"/>
      <c r="E157" s="155"/>
      <c r="F157" s="166"/>
      <c r="G157" s="58"/>
      <c r="H157" s="166"/>
      <c r="I157" s="58"/>
      <c r="J157" s="156"/>
      <c r="K157" s="157"/>
      <c r="L157" s="167"/>
      <c r="M157" s="189"/>
      <c r="N157" s="158"/>
      <c r="O157" s="158" t="s">
        <v>56</v>
      </c>
      <c r="P157" s="177"/>
      <c r="Q157" s="131"/>
      <c r="R157" s="128"/>
      <c r="S157" s="128"/>
      <c r="T157" s="128"/>
      <c r="U157" s="6"/>
      <c r="V157" s="128"/>
      <c r="W157" s="128"/>
    </row>
    <row r="158" spans="1:23" ht="15.75" x14ac:dyDescent="0.25">
      <c r="A158" s="165"/>
      <c r="B158" s="151"/>
      <c r="C158" s="153"/>
      <c r="D158" s="153"/>
      <c r="E158" s="155"/>
      <c r="F158" s="166"/>
      <c r="G158" s="58"/>
      <c r="H158" s="166"/>
      <c r="I158" s="58"/>
      <c r="J158" s="156"/>
      <c r="K158" s="157"/>
      <c r="L158" s="167"/>
      <c r="M158" s="189"/>
      <c r="N158" s="158"/>
      <c r="O158" s="158" t="s">
        <v>56</v>
      </c>
      <c r="P158" s="177"/>
      <c r="Q158" s="131"/>
      <c r="R158" s="128"/>
      <c r="S158" s="128"/>
      <c r="T158" s="128"/>
      <c r="U158" s="6"/>
      <c r="V158" s="128"/>
      <c r="W158" s="128"/>
    </row>
    <row r="159" spans="1:23" ht="15.75" x14ac:dyDescent="0.25">
      <c r="A159" s="165"/>
      <c r="B159" s="151"/>
      <c r="C159" s="153"/>
      <c r="D159" s="153"/>
      <c r="E159" s="155"/>
      <c r="F159" s="166"/>
      <c r="G159" s="58"/>
      <c r="H159" s="166"/>
      <c r="I159" s="58"/>
      <c r="J159" s="156"/>
      <c r="K159" s="157"/>
      <c r="L159" s="167"/>
      <c r="M159" s="189"/>
      <c r="N159" s="158"/>
      <c r="O159" s="158" t="s">
        <v>56</v>
      </c>
      <c r="P159" s="177"/>
      <c r="Q159" s="131"/>
      <c r="R159" s="128"/>
      <c r="S159" s="128"/>
      <c r="T159" s="128"/>
      <c r="U159" s="6"/>
      <c r="V159" s="128"/>
      <c r="W159" s="128"/>
    </row>
    <row r="160" spans="1:23" ht="15.75" x14ac:dyDescent="0.25">
      <c r="A160" s="165"/>
      <c r="B160" s="151"/>
      <c r="C160" s="153"/>
      <c r="D160" s="153"/>
      <c r="E160" s="155"/>
      <c r="F160" s="166"/>
      <c r="G160" s="58"/>
      <c r="H160" s="166"/>
      <c r="I160" s="58"/>
      <c r="J160" s="156"/>
      <c r="K160" s="157"/>
      <c r="L160" s="167"/>
      <c r="M160" s="189"/>
      <c r="N160" s="158"/>
      <c r="O160" s="158" t="s">
        <v>56</v>
      </c>
      <c r="P160" s="177"/>
      <c r="Q160" s="131"/>
      <c r="R160" s="128"/>
      <c r="S160" s="128"/>
      <c r="T160" s="128"/>
      <c r="U160" s="6"/>
      <c r="V160" s="128"/>
      <c r="W160" s="128"/>
    </row>
    <row r="161" spans="1:23" ht="15.75" x14ac:dyDescent="0.25">
      <c r="A161" s="165"/>
      <c r="B161" s="151"/>
      <c r="C161" s="153"/>
      <c r="D161" s="153"/>
      <c r="E161" s="155"/>
      <c r="F161" s="166"/>
      <c r="G161" s="58"/>
      <c r="H161" s="166"/>
      <c r="I161" s="58"/>
      <c r="J161" s="156"/>
      <c r="K161" s="157"/>
      <c r="L161" s="167"/>
      <c r="M161" s="189"/>
      <c r="N161" s="158"/>
      <c r="O161" s="158" t="s">
        <v>56</v>
      </c>
      <c r="P161" s="177"/>
      <c r="Q161" s="131"/>
      <c r="R161" s="128"/>
      <c r="S161" s="128"/>
      <c r="T161" s="128"/>
      <c r="U161" s="6"/>
      <c r="V161" s="128"/>
      <c r="W161" s="128"/>
    </row>
    <row r="162" spans="1:23" ht="15.75" x14ac:dyDescent="0.25">
      <c r="A162" s="165"/>
      <c r="B162" s="151"/>
      <c r="C162" s="153"/>
      <c r="D162" s="153"/>
      <c r="E162" s="155"/>
      <c r="F162" s="166"/>
      <c r="G162" s="58"/>
      <c r="H162" s="166"/>
      <c r="I162" s="58"/>
      <c r="J162" s="156"/>
      <c r="K162" s="157"/>
      <c r="L162" s="167"/>
      <c r="M162" s="189"/>
      <c r="N162" s="158"/>
      <c r="O162" s="158" t="s">
        <v>56</v>
      </c>
      <c r="P162" s="177"/>
      <c r="Q162" s="131"/>
      <c r="R162" s="128"/>
      <c r="S162" s="128"/>
      <c r="T162" s="128"/>
      <c r="U162" s="6"/>
      <c r="V162" s="128"/>
      <c r="W162" s="128"/>
    </row>
    <row r="163" spans="1:23" ht="15.75" x14ac:dyDescent="0.25">
      <c r="A163" s="165"/>
      <c r="B163" s="151"/>
      <c r="C163" s="153"/>
      <c r="D163" s="153"/>
      <c r="E163" s="155"/>
      <c r="F163" s="166"/>
      <c r="G163" s="58"/>
      <c r="H163" s="166"/>
      <c r="I163" s="58"/>
      <c r="J163" s="156"/>
      <c r="K163" s="157"/>
      <c r="L163" s="167"/>
      <c r="M163" s="189"/>
      <c r="N163" s="158"/>
      <c r="O163" s="158" t="s">
        <v>56</v>
      </c>
      <c r="P163" s="177"/>
      <c r="Q163" s="131"/>
      <c r="R163" s="128"/>
      <c r="S163" s="128"/>
      <c r="T163" s="128"/>
      <c r="U163" s="6"/>
      <c r="V163" s="128"/>
      <c r="W163" s="128"/>
    </row>
    <row r="164" spans="1:23" ht="15.75" x14ac:dyDescent="0.25">
      <c r="A164" s="165"/>
      <c r="B164" s="151"/>
      <c r="C164" s="153"/>
      <c r="D164" s="153"/>
      <c r="E164" s="155"/>
      <c r="F164" s="166"/>
      <c r="G164" s="58"/>
      <c r="H164" s="166"/>
      <c r="I164" s="58"/>
      <c r="J164" s="156"/>
      <c r="K164" s="157"/>
      <c r="L164" s="167"/>
      <c r="M164" s="189"/>
      <c r="N164" s="158"/>
      <c r="O164" s="158" t="s">
        <v>56</v>
      </c>
      <c r="P164" s="177"/>
      <c r="Q164" s="131"/>
      <c r="R164" s="128"/>
      <c r="S164" s="128"/>
      <c r="T164" s="128"/>
      <c r="U164" s="6"/>
      <c r="V164" s="128"/>
      <c r="W164" s="128"/>
    </row>
    <row r="165" spans="1:23" ht="15.75" x14ac:dyDescent="0.25">
      <c r="A165" s="165"/>
      <c r="B165" s="151"/>
      <c r="C165" s="153"/>
      <c r="D165" s="153"/>
      <c r="E165" s="155"/>
      <c r="F165" s="166"/>
      <c r="G165" s="58"/>
      <c r="H165" s="166"/>
      <c r="I165" s="58"/>
      <c r="J165" s="156"/>
      <c r="K165" s="157"/>
      <c r="L165" s="167"/>
      <c r="M165" s="189"/>
      <c r="N165" s="158"/>
      <c r="O165" s="158" t="s">
        <v>56</v>
      </c>
      <c r="P165" s="177"/>
      <c r="Q165" s="131"/>
      <c r="R165" s="128"/>
      <c r="S165" s="128"/>
      <c r="T165" s="128"/>
      <c r="U165" s="6"/>
      <c r="V165" s="128"/>
      <c r="W165" s="128"/>
    </row>
    <row r="166" spans="1:23" ht="15.75" x14ac:dyDescent="0.25">
      <c r="A166" s="165"/>
      <c r="B166" s="151"/>
      <c r="C166" s="153"/>
      <c r="D166" s="153"/>
      <c r="E166" s="155"/>
      <c r="F166" s="166"/>
      <c r="G166" s="58"/>
      <c r="H166" s="166"/>
      <c r="I166" s="58"/>
      <c r="J166" s="156"/>
      <c r="K166" s="157"/>
      <c r="L166" s="167"/>
      <c r="M166" s="189"/>
      <c r="N166" s="158"/>
      <c r="O166" s="158" t="s">
        <v>56</v>
      </c>
      <c r="P166" s="177"/>
      <c r="Q166" s="131"/>
      <c r="R166" s="128"/>
      <c r="S166" s="128"/>
      <c r="T166" s="128"/>
      <c r="U166" s="6"/>
      <c r="V166" s="128"/>
      <c r="W166" s="128"/>
    </row>
    <row r="167" spans="1:23" ht="15.75" x14ac:dyDescent="0.25">
      <c r="A167" s="165"/>
      <c r="B167" s="151"/>
      <c r="C167" s="153"/>
      <c r="D167" s="153"/>
      <c r="E167" s="155"/>
      <c r="F167" s="166"/>
      <c r="G167" s="58"/>
      <c r="H167" s="166"/>
      <c r="I167" s="58"/>
      <c r="J167" s="156"/>
      <c r="K167" s="157"/>
      <c r="L167" s="167"/>
      <c r="M167" s="189"/>
      <c r="N167" s="158"/>
      <c r="O167" s="158" t="s">
        <v>56</v>
      </c>
      <c r="P167" s="177"/>
      <c r="Q167" s="131"/>
      <c r="R167" s="128"/>
      <c r="S167" s="128"/>
      <c r="T167" s="128"/>
      <c r="U167" s="6"/>
      <c r="V167" s="128"/>
      <c r="W167" s="128"/>
    </row>
    <row r="168" spans="1:23" ht="15.75" x14ac:dyDescent="0.25">
      <c r="A168" s="165"/>
      <c r="B168" s="151"/>
      <c r="C168" s="153"/>
      <c r="D168" s="153"/>
      <c r="E168" s="155"/>
      <c r="F168" s="166"/>
      <c r="G168" s="58"/>
      <c r="H168" s="166"/>
      <c r="I168" s="58"/>
      <c r="J168" s="156"/>
      <c r="K168" s="157"/>
      <c r="L168" s="167"/>
      <c r="M168" s="189"/>
      <c r="N168" s="158"/>
      <c r="O168" s="158" t="s">
        <v>56</v>
      </c>
      <c r="P168" s="177"/>
      <c r="Q168" s="131"/>
      <c r="R168" s="128"/>
      <c r="S168" s="128"/>
      <c r="T168" s="128"/>
      <c r="U168" s="6"/>
      <c r="V168" s="128"/>
      <c r="W168" s="128"/>
    </row>
    <row r="169" spans="1:23" ht="15.75" x14ac:dyDescent="0.25">
      <c r="A169" s="165"/>
      <c r="B169" s="151"/>
      <c r="C169" s="153"/>
      <c r="D169" s="153"/>
      <c r="E169" s="155"/>
      <c r="F169" s="166"/>
      <c r="G169" s="58"/>
      <c r="H169" s="166"/>
      <c r="I169" s="58"/>
      <c r="J169" s="156"/>
      <c r="K169" s="157"/>
      <c r="L169" s="167"/>
      <c r="M169" s="189"/>
      <c r="N169" s="158"/>
      <c r="O169" s="158" t="s">
        <v>56</v>
      </c>
      <c r="P169" s="177"/>
      <c r="Q169" s="131"/>
      <c r="R169" s="128"/>
      <c r="S169" s="128"/>
      <c r="T169" s="128"/>
      <c r="U169" s="6"/>
      <c r="V169" s="128"/>
      <c r="W169" s="128"/>
    </row>
    <row r="170" spans="1:23" ht="15.75" x14ac:dyDescent="0.25">
      <c r="A170" s="165"/>
      <c r="B170" s="151"/>
      <c r="C170" s="153"/>
      <c r="D170" s="153"/>
      <c r="E170" s="155"/>
      <c r="F170" s="166"/>
      <c r="G170" s="58"/>
      <c r="H170" s="166"/>
      <c r="I170" s="58"/>
      <c r="J170" s="156"/>
      <c r="K170" s="157"/>
      <c r="L170" s="167"/>
      <c r="M170" s="189"/>
      <c r="N170" s="158"/>
      <c r="O170" s="158" t="s">
        <v>56</v>
      </c>
      <c r="P170" s="177"/>
      <c r="Q170" s="131"/>
      <c r="R170" s="128"/>
      <c r="S170" s="128"/>
      <c r="T170" s="128"/>
      <c r="U170" s="6"/>
      <c r="V170" s="128"/>
      <c r="W170" s="128"/>
    </row>
    <row r="171" spans="1:23" ht="15.75" x14ac:dyDescent="0.25">
      <c r="A171" s="165"/>
      <c r="B171" s="151"/>
      <c r="C171" s="153"/>
      <c r="D171" s="153"/>
      <c r="E171" s="155"/>
      <c r="F171" s="166"/>
      <c r="G171" s="58"/>
      <c r="H171" s="166"/>
      <c r="I171" s="58"/>
      <c r="J171" s="156"/>
      <c r="K171" s="157"/>
      <c r="L171" s="167"/>
      <c r="M171" s="189"/>
      <c r="N171" s="158"/>
      <c r="O171" s="158" t="s">
        <v>56</v>
      </c>
      <c r="P171" s="177"/>
      <c r="Q171" s="131"/>
      <c r="R171" s="128"/>
      <c r="S171" s="128"/>
      <c r="T171" s="128"/>
      <c r="U171" s="6"/>
      <c r="V171" s="128"/>
      <c r="W171" s="128"/>
    </row>
    <row r="172" spans="1:23" ht="15.75" x14ac:dyDescent="0.25">
      <c r="A172" s="165"/>
      <c r="B172" s="151"/>
      <c r="C172" s="153"/>
      <c r="D172" s="153"/>
      <c r="E172" s="155"/>
      <c r="F172" s="166"/>
      <c r="G172" s="58"/>
      <c r="H172" s="166"/>
      <c r="I172" s="58"/>
      <c r="J172" s="156"/>
      <c r="K172" s="157"/>
      <c r="L172" s="167"/>
      <c r="M172" s="189"/>
      <c r="N172" s="158"/>
      <c r="O172" s="158" t="s">
        <v>56</v>
      </c>
      <c r="P172" s="177"/>
      <c r="Q172" s="131"/>
      <c r="R172" s="128"/>
      <c r="S172" s="128"/>
      <c r="T172" s="128"/>
      <c r="U172" s="6"/>
      <c r="V172" s="128"/>
      <c r="W172" s="128"/>
    </row>
    <row r="173" spans="1:23" ht="15.75" x14ac:dyDescent="0.25">
      <c r="A173" s="165"/>
      <c r="B173" s="151"/>
      <c r="C173" s="153"/>
      <c r="D173" s="153"/>
      <c r="E173" s="155"/>
      <c r="F173" s="166"/>
      <c r="G173" s="58"/>
      <c r="H173" s="166"/>
      <c r="I173" s="58"/>
      <c r="J173" s="156"/>
      <c r="K173" s="157"/>
      <c r="L173" s="167"/>
      <c r="M173" s="189"/>
      <c r="N173" s="158"/>
      <c r="O173" s="158" t="s">
        <v>56</v>
      </c>
      <c r="P173" s="177"/>
      <c r="Q173" s="131"/>
      <c r="R173" s="128"/>
      <c r="S173" s="128"/>
      <c r="T173" s="128"/>
      <c r="U173" s="6"/>
      <c r="V173" s="128"/>
      <c r="W173" s="128"/>
    </row>
    <row r="174" spans="1:23" ht="15.75" x14ac:dyDescent="0.25">
      <c r="A174" s="165"/>
      <c r="B174" s="151"/>
      <c r="C174" s="153"/>
      <c r="D174" s="153"/>
      <c r="E174" s="155"/>
      <c r="F174" s="166"/>
      <c r="G174" s="58"/>
      <c r="H174" s="166"/>
      <c r="I174" s="58"/>
      <c r="J174" s="156"/>
      <c r="K174" s="157"/>
      <c r="L174" s="167"/>
      <c r="M174" s="189"/>
      <c r="N174" s="158"/>
      <c r="O174" s="158" t="s">
        <v>56</v>
      </c>
      <c r="P174" s="177"/>
      <c r="Q174" s="131"/>
      <c r="R174" s="128"/>
      <c r="S174" s="128"/>
      <c r="T174" s="128"/>
      <c r="U174" s="6"/>
      <c r="V174" s="128"/>
      <c r="W174" s="128"/>
    </row>
    <row r="175" spans="1:23" ht="15.75" x14ac:dyDescent="0.25">
      <c r="A175" s="165"/>
      <c r="B175" s="151"/>
      <c r="C175" s="153"/>
      <c r="D175" s="153"/>
      <c r="E175" s="155"/>
      <c r="F175" s="166"/>
      <c r="G175" s="58"/>
      <c r="H175" s="166"/>
      <c r="I175" s="58"/>
      <c r="J175" s="156"/>
      <c r="K175" s="157"/>
      <c r="L175" s="167"/>
      <c r="M175" s="189"/>
      <c r="N175" s="158"/>
      <c r="O175" s="158" t="s">
        <v>56</v>
      </c>
      <c r="P175" s="177"/>
      <c r="Q175" s="131"/>
      <c r="R175" s="128"/>
      <c r="S175" s="128"/>
      <c r="T175" s="128"/>
      <c r="U175" s="6"/>
      <c r="V175" s="128"/>
      <c r="W175" s="128"/>
    </row>
    <row r="176" spans="1:23" ht="15.75" x14ac:dyDescent="0.25">
      <c r="A176" s="165"/>
      <c r="B176" s="151"/>
      <c r="C176" s="153"/>
      <c r="D176" s="153"/>
      <c r="E176" s="155"/>
      <c r="F176" s="166"/>
      <c r="G176" s="58"/>
      <c r="H176" s="166"/>
      <c r="I176" s="58"/>
      <c r="J176" s="156"/>
      <c r="K176" s="157"/>
      <c r="L176" s="167"/>
      <c r="M176" s="189"/>
      <c r="N176" s="158"/>
      <c r="O176" s="158" t="s">
        <v>56</v>
      </c>
      <c r="P176" s="177"/>
      <c r="Q176" s="131"/>
      <c r="R176" s="128"/>
      <c r="S176" s="128"/>
      <c r="T176" s="128"/>
      <c r="U176" s="6"/>
      <c r="V176" s="128"/>
      <c r="W176" s="128"/>
    </row>
    <row r="177" spans="1:23" ht="15.75" x14ac:dyDescent="0.25">
      <c r="A177" s="165"/>
      <c r="B177" s="151"/>
      <c r="C177" s="153"/>
      <c r="D177" s="153"/>
      <c r="E177" s="155"/>
      <c r="F177" s="166"/>
      <c r="G177" s="58"/>
      <c r="H177" s="166"/>
      <c r="I177" s="58"/>
      <c r="J177" s="156"/>
      <c r="K177" s="157"/>
      <c r="L177" s="167"/>
      <c r="M177" s="189"/>
      <c r="N177" s="158"/>
      <c r="O177" s="158" t="s">
        <v>56</v>
      </c>
      <c r="P177" s="177"/>
      <c r="Q177" s="131"/>
      <c r="R177" s="128"/>
      <c r="S177" s="128"/>
      <c r="T177" s="128"/>
      <c r="U177" s="6"/>
      <c r="V177" s="128"/>
      <c r="W177" s="128"/>
    </row>
    <row r="178" spans="1:23" ht="15.75" x14ac:dyDescent="0.25">
      <c r="A178" s="165"/>
      <c r="B178" s="151"/>
      <c r="C178" s="153"/>
      <c r="D178" s="153"/>
      <c r="E178" s="155"/>
      <c r="F178" s="166"/>
      <c r="G178" s="58"/>
      <c r="H178" s="166"/>
      <c r="I178" s="58"/>
      <c r="J178" s="156"/>
      <c r="K178" s="157"/>
      <c r="L178" s="167"/>
      <c r="M178" s="189"/>
      <c r="N178" s="158"/>
      <c r="O178" s="158" t="s">
        <v>56</v>
      </c>
      <c r="P178" s="177"/>
      <c r="Q178" s="131"/>
      <c r="R178" s="128"/>
      <c r="S178" s="128"/>
      <c r="T178" s="128"/>
      <c r="U178" s="6"/>
      <c r="V178" s="128"/>
      <c r="W178" s="128"/>
    </row>
    <row r="179" spans="1:23" ht="15.75" x14ac:dyDescent="0.25">
      <c r="A179" s="165"/>
      <c r="B179" s="151"/>
      <c r="C179" s="153"/>
      <c r="D179" s="153"/>
      <c r="E179" s="155"/>
      <c r="F179" s="166"/>
      <c r="G179" s="58"/>
      <c r="H179" s="166"/>
      <c r="I179" s="58"/>
      <c r="J179" s="156"/>
      <c r="K179" s="157"/>
      <c r="L179" s="167"/>
      <c r="M179" s="189"/>
      <c r="N179" s="158"/>
      <c r="O179" s="158" t="s">
        <v>56</v>
      </c>
      <c r="P179" s="177"/>
      <c r="Q179" s="131"/>
      <c r="R179" s="128"/>
      <c r="S179" s="128"/>
      <c r="T179" s="128"/>
      <c r="U179" s="6"/>
      <c r="V179" s="128"/>
      <c r="W179" s="128"/>
    </row>
    <row r="180" spans="1:23" ht="15.75" x14ac:dyDescent="0.25">
      <c r="A180" s="165"/>
      <c r="B180" s="151"/>
      <c r="C180" s="153"/>
      <c r="D180" s="153"/>
      <c r="E180" s="155"/>
      <c r="F180" s="166"/>
      <c r="G180" s="58"/>
      <c r="H180" s="166"/>
      <c r="I180" s="58"/>
      <c r="J180" s="156"/>
      <c r="K180" s="157"/>
      <c r="L180" s="167"/>
      <c r="M180" s="189"/>
      <c r="N180" s="158"/>
      <c r="O180" s="158" t="s">
        <v>56</v>
      </c>
      <c r="P180" s="177"/>
      <c r="Q180" s="131"/>
      <c r="R180" s="128"/>
      <c r="S180" s="128"/>
      <c r="T180" s="128"/>
      <c r="U180" s="6"/>
      <c r="V180" s="128"/>
      <c r="W180" s="128"/>
    </row>
    <row r="181" spans="1:23" ht="15.75" x14ac:dyDescent="0.25">
      <c r="A181" s="165"/>
      <c r="B181" s="151"/>
      <c r="C181" s="153"/>
      <c r="D181" s="153"/>
      <c r="E181" s="155"/>
      <c r="F181" s="166"/>
      <c r="G181" s="58"/>
      <c r="H181" s="166"/>
      <c r="I181" s="58"/>
      <c r="J181" s="156"/>
      <c r="K181" s="157"/>
      <c r="L181" s="167"/>
      <c r="M181" s="189"/>
      <c r="N181" s="158"/>
      <c r="O181" s="158" t="s">
        <v>56</v>
      </c>
      <c r="P181" s="177"/>
      <c r="Q181" s="131"/>
      <c r="R181" s="128"/>
      <c r="S181" s="128"/>
      <c r="T181" s="128"/>
      <c r="U181" s="6"/>
      <c r="V181" s="128"/>
      <c r="W181" s="128"/>
    </row>
    <row r="182" spans="1:23" ht="15.75" x14ac:dyDescent="0.25">
      <c r="A182" s="165"/>
      <c r="B182" s="151"/>
      <c r="C182" s="153"/>
      <c r="D182" s="153"/>
      <c r="E182" s="155"/>
      <c r="F182" s="166"/>
      <c r="G182" s="58"/>
      <c r="H182" s="166"/>
      <c r="I182" s="58"/>
      <c r="J182" s="156"/>
      <c r="K182" s="157"/>
      <c r="L182" s="167"/>
      <c r="M182" s="189"/>
      <c r="N182" s="158"/>
      <c r="O182" s="158" t="s">
        <v>56</v>
      </c>
      <c r="P182" s="177"/>
      <c r="Q182" s="131"/>
      <c r="R182" s="128"/>
      <c r="S182" s="128"/>
      <c r="T182" s="128"/>
      <c r="U182" s="6"/>
      <c r="V182" s="128"/>
      <c r="W182" s="128"/>
    </row>
    <row r="183" spans="1:23" ht="15.75" x14ac:dyDescent="0.25">
      <c r="A183" s="165"/>
      <c r="B183" s="151"/>
      <c r="C183" s="153"/>
      <c r="D183" s="153"/>
      <c r="E183" s="155"/>
      <c r="F183" s="166"/>
      <c r="G183" s="58"/>
      <c r="H183" s="166"/>
      <c r="I183" s="58"/>
      <c r="J183" s="156"/>
      <c r="K183" s="157"/>
      <c r="L183" s="167"/>
      <c r="M183" s="189"/>
      <c r="N183" s="158"/>
      <c r="O183" s="158" t="s">
        <v>56</v>
      </c>
      <c r="P183" s="177"/>
      <c r="Q183" s="131"/>
      <c r="R183" s="128"/>
      <c r="S183" s="128"/>
      <c r="T183" s="128"/>
      <c r="U183" s="6"/>
      <c r="V183" s="128"/>
      <c r="W183" s="128"/>
    </row>
    <row r="184" spans="1:23" ht="15.75" x14ac:dyDescent="0.25">
      <c r="A184" s="165"/>
      <c r="B184" s="151"/>
      <c r="C184" s="153"/>
      <c r="D184" s="153"/>
      <c r="E184" s="155"/>
      <c r="F184" s="166"/>
      <c r="G184" s="58"/>
      <c r="H184" s="166"/>
      <c r="I184" s="58"/>
      <c r="J184" s="156"/>
      <c r="K184" s="157"/>
      <c r="L184" s="167"/>
      <c r="M184" s="189"/>
      <c r="N184" s="158"/>
      <c r="O184" s="158" t="s">
        <v>56</v>
      </c>
      <c r="P184" s="177"/>
      <c r="Q184" s="131"/>
      <c r="R184" s="128"/>
      <c r="S184" s="128"/>
      <c r="T184" s="128"/>
      <c r="U184" s="6"/>
      <c r="V184" s="128"/>
      <c r="W184" s="128"/>
    </row>
    <row r="185" spans="1:23" ht="15.75" x14ac:dyDescent="0.25">
      <c r="A185" s="165"/>
      <c r="B185" s="151"/>
      <c r="C185" s="153"/>
      <c r="D185" s="153"/>
      <c r="E185" s="155"/>
      <c r="F185" s="166"/>
      <c r="G185" s="58"/>
      <c r="H185" s="166"/>
      <c r="I185" s="58"/>
      <c r="J185" s="156"/>
      <c r="K185" s="157"/>
      <c r="L185" s="167"/>
      <c r="M185" s="189"/>
      <c r="N185" s="158"/>
      <c r="O185" s="158" t="s">
        <v>56</v>
      </c>
      <c r="P185" s="177"/>
      <c r="Q185" s="131"/>
      <c r="R185" s="128"/>
      <c r="S185" s="128"/>
      <c r="T185" s="128"/>
      <c r="U185" s="6"/>
      <c r="V185" s="128"/>
      <c r="W185" s="128"/>
    </row>
    <row r="186" spans="1:23" ht="15.75" x14ac:dyDescent="0.25">
      <c r="A186" s="165"/>
      <c r="B186" s="151"/>
      <c r="C186" s="153"/>
      <c r="D186" s="153"/>
      <c r="E186" s="155"/>
      <c r="F186" s="166"/>
      <c r="G186" s="58"/>
      <c r="H186" s="166"/>
      <c r="I186" s="58"/>
      <c r="J186" s="156"/>
      <c r="K186" s="157"/>
      <c r="L186" s="167"/>
      <c r="M186" s="189"/>
      <c r="N186" s="158"/>
      <c r="O186" s="158" t="s">
        <v>56</v>
      </c>
      <c r="P186" s="177"/>
      <c r="Q186" s="131"/>
      <c r="R186" s="128"/>
      <c r="S186" s="128"/>
      <c r="T186" s="128"/>
      <c r="U186" s="6"/>
      <c r="V186" s="128"/>
      <c r="W186" s="128"/>
    </row>
    <row r="187" spans="1:23" ht="15.75" x14ac:dyDescent="0.25">
      <c r="A187" s="165"/>
      <c r="B187" s="151"/>
      <c r="C187" s="153"/>
      <c r="D187" s="153"/>
      <c r="E187" s="155"/>
      <c r="F187" s="166"/>
      <c r="G187" s="58"/>
      <c r="H187" s="166"/>
      <c r="I187" s="58"/>
      <c r="J187" s="156"/>
      <c r="K187" s="157"/>
      <c r="L187" s="167"/>
      <c r="M187" s="189"/>
      <c r="N187" s="158"/>
      <c r="O187" s="158" t="s">
        <v>56</v>
      </c>
      <c r="P187" s="177"/>
      <c r="Q187" s="131"/>
      <c r="R187" s="128"/>
      <c r="S187" s="128"/>
      <c r="T187" s="128"/>
      <c r="U187" s="6"/>
      <c r="V187" s="128"/>
      <c r="W187" s="128"/>
    </row>
    <row r="188" spans="1:23" ht="15.75" x14ac:dyDescent="0.25">
      <c r="A188" s="165"/>
      <c r="B188" s="151"/>
      <c r="C188" s="153"/>
      <c r="D188" s="153"/>
      <c r="E188" s="155"/>
      <c r="F188" s="166"/>
      <c r="G188" s="58"/>
      <c r="H188" s="166"/>
      <c r="I188" s="58"/>
      <c r="J188" s="156"/>
      <c r="K188" s="157"/>
      <c r="L188" s="167"/>
      <c r="M188" s="189"/>
      <c r="N188" s="158"/>
      <c r="O188" s="158" t="s">
        <v>56</v>
      </c>
      <c r="P188" s="177"/>
      <c r="Q188" s="131"/>
      <c r="R188" s="128"/>
      <c r="S188" s="128"/>
      <c r="T188" s="128"/>
      <c r="U188" s="6"/>
      <c r="V188" s="128"/>
      <c r="W188" s="128"/>
    </row>
    <row r="189" spans="1:23" ht="15.75" x14ac:dyDescent="0.25">
      <c r="A189" s="165"/>
      <c r="B189" s="151"/>
      <c r="C189" s="153"/>
      <c r="D189" s="153"/>
      <c r="E189" s="155"/>
      <c r="F189" s="166"/>
      <c r="G189" s="58"/>
      <c r="H189" s="166"/>
      <c r="I189" s="58"/>
      <c r="J189" s="156"/>
      <c r="K189" s="157"/>
      <c r="L189" s="167"/>
      <c r="M189" s="189"/>
      <c r="N189" s="158"/>
      <c r="O189" s="158" t="s">
        <v>56</v>
      </c>
      <c r="P189" s="177"/>
      <c r="Q189" s="131"/>
      <c r="R189" s="128"/>
      <c r="S189" s="128"/>
      <c r="T189" s="128"/>
      <c r="U189" s="6"/>
      <c r="V189" s="128"/>
      <c r="W189" s="128"/>
    </row>
    <row r="190" spans="1:23" ht="15.75" x14ac:dyDescent="0.25">
      <c r="A190" s="165"/>
      <c r="B190" s="151"/>
      <c r="C190" s="153"/>
      <c r="D190" s="153"/>
      <c r="E190" s="155"/>
      <c r="F190" s="166"/>
      <c r="G190" s="58"/>
      <c r="H190" s="166"/>
      <c r="I190" s="58"/>
      <c r="J190" s="156"/>
      <c r="K190" s="157"/>
      <c r="L190" s="167"/>
      <c r="M190" s="189"/>
      <c r="N190" s="158"/>
      <c r="O190" s="158" t="s">
        <v>56</v>
      </c>
      <c r="P190" s="177"/>
      <c r="Q190" s="131"/>
      <c r="R190" s="128"/>
      <c r="S190" s="128"/>
      <c r="T190" s="128"/>
      <c r="U190" s="6"/>
      <c r="V190" s="128"/>
      <c r="W190" s="128"/>
    </row>
    <row r="191" spans="1:23" ht="15.75" x14ac:dyDescent="0.25">
      <c r="A191" s="165"/>
      <c r="B191" s="151"/>
      <c r="C191" s="153"/>
      <c r="D191" s="153"/>
      <c r="E191" s="155"/>
      <c r="F191" s="166"/>
      <c r="G191" s="58"/>
      <c r="H191" s="166"/>
      <c r="I191" s="58"/>
      <c r="J191" s="156"/>
      <c r="K191" s="157"/>
      <c r="L191" s="167"/>
      <c r="M191" s="189"/>
      <c r="N191" s="158"/>
      <c r="O191" s="158" t="s">
        <v>56</v>
      </c>
      <c r="P191" s="177"/>
      <c r="Q191" s="131"/>
      <c r="R191" s="128"/>
      <c r="S191" s="128"/>
      <c r="T191" s="128"/>
      <c r="U191" s="6"/>
      <c r="V191" s="128"/>
      <c r="W191" s="128"/>
    </row>
    <row r="192" spans="1:23" ht="15.75" x14ac:dyDescent="0.25">
      <c r="A192" s="165"/>
      <c r="B192" s="151"/>
      <c r="C192" s="153"/>
      <c r="D192" s="153"/>
      <c r="E192" s="155"/>
      <c r="F192" s="166"/>
      <c r="G192" s="58"/>
      <c r="H192" s="166"/>
      <c r="I192" s="58"/>
      <c r="J192" s="156"/>
      <c r="K192" s="157"/>
      <c r="L192" s="167"/>
      <c r="M192" s="189"/>
      <c r="N192" s="158"/>
      <c r="O192" s="158" t="s">
        <v>56</v>
      </c>
      <c r="P192" s="177"/>
      <c r="Q192" s="131"/>
      <c r="R192" s="128"/>
      <c r="S192" s="128"/>
      <c r="T192" s="128"/>
      <c r="U192" s="6"/>
      <c r="V192" s="128"/>
      <c r="W192" s="128"/>
    </row>
    <row r="193" spans="1:23" ht="15.75" x14ac:dyDescent="0.25">
      <c r="A193" s="165"/>
      <c r="B193" s="151"/>
      <c r="C193" s="153"/>
      <c r="D193" s="153"/>
      <c r="E193" s="155"/>
      <c r="F193" s="166"/>
      <c r="G193" s="58"/>
      <c r="H193" s="166"/>
      <c r="I193" s="58"/>
      <c r="J193" s="156"/>
      <c r="K193" s="157"/>
      <c r="L193" s="167"/>
      <c r="M193" s="189"/>
      <c r="N193" s="158"/>
      <c r="O193" s="158" t="s">
        <v>56</v>
      </c>
      <c r="P193" s="177"/>
      <c r="Q193" s="131"/>
      <c r="R193" s="128"/>
      <c r="S193" s="128"/>
      <c r="T193" s="128"/>
      <c r="U193" s="6"/>
      <c r="V193" s="128"/>
      <c r="W193" s="128"/>
    </row>
    <row r="194" spans="1:23" ht="15.75" x14ac:dyDescent="0.25">
      <c r="A194" s="165"/>
      <c r="B194" s="151"/>
      <c r="C194" s="153"/>
      <c r="D194" s="153"/>
      <c r="E194" s="155"/>
      <c r="F194" s="166"/>
      <c r="G194" s="58"/>
      <c r="H194" s="166"/>
      <c r="I194" s="58"/>
      <c r="J194" s="156"/>
      <c r="K194" s="157"/>
      <c r="L194" s="167"/>
      <c r="M194" s="189"/>
      <c r="N194" s="158"/>
      <c r="O194" s="158" t="s">
        <v>56</v>
      </c>
      <c r="P194" s="177"/>
      <c r="Q194" s="131"/>
      <c r="R194" s="128"/>
      <c r="S194" s="128"/>
      <c r="T194" s="128"/>
      <c r="U194" s="6"/>
      <c r="V194" s="128"/>
      <c r="W194" s="128"/>
    </row>
    <row r="195" spans="1:23" ht="15.75" x14ac:dyDescent="0.25">
      <c r="A195" s="165"/>
      <c r="B195" s="151"/>
      <c r="C195" s="153"/>
      <c r="D195" s="153"/>
      <c r="E195" s="155"/>
      <c r="F195" s="166"/>
      <c r="G195" s="58"/>
      <c r="H195" s="166"/>
      <c r="I195" s="58"/>
      <c r="J195" s="156"/>
      <c r="K195" s="157"/>
      <c r="L195" s="167"/>
      <c r="M195" s="189"/>
      <c r="N195" s="158"/>
      <c r="O195" s="158" t="s">
        <v>56</v>
      </c>
      <c r="P195" s="177"/>
      <c r="Q195" s="131"/>
      <c r="R195" s="128"/>
      <c r="S195" s="128"/>
      <c r="T195" s="128"/>
      <c r="U195" s="6"/>
      <c r="V195" s="128"/>
      <c r="W195" s="128"/>
    </row>
    <row r="196" spans="1:23" ht="15.75" x14ac:dyDescent="0.25">
      <c r="A196" s="165"/>
      <c r="B196" s="151"/>
      <c r="C196" s="153"/>
      <c r="D196" s="153"/>
      <c r="E196" s="155"/>
      <c r="F196" s="166"/>
      <c r="G196" s="58"/>
      <c r="H196" s="166"/>
      <c r="I196" s="58"/>
      <c r="J196" s="156"/>
      <c r="K196" s="157"/>
      <c r="L196" s="167"/>
      <c r="M196" s="189"/>
      <c r="N196" s="158"/>
      <c r="O196" s="158" t="s">
        <v>56</v>
      </c>
      <c r="P196" s="177"/>
      <c r="Q196" s="131"/>
      <c r="R196" s="128"/>
      <c r="S196" s="128"/>
      <c r="T196" s="128"/>
      <c r="U196" s="6"/>
      <c r="V196" s="128"/>
      <c r="W196" s="128"/>
    </row>
    <row r="197" spans="1:23" ht="15.75" x14ac:dyDescent="0.25">
      <c r="A197" s="165"/>
      <c r="B197" s="151"/>
      <c r="C197" s="153"/>
      <c r="D197" s="153"/>
      <c r="E197" s="155"/>
      <c r="F197" s="166"/>
      <c r="G197" s="58"/>
      <c r="H197" s="166"/>
      <c r="I197" s="58"/>
      <c r="J197" s="156"/>
      <c r="K197" s="157"/>
      <c r="L197" s="167"/>
      <c r="M197" s="189"/>
      <c r="N197" s="158"/>
      <c r="O197" s="158" t="s">
        <v>56</v>
      </c>
      <c r="P197" s="177"/>
      <c r="Q197" s="131"/>
      <c r="R197" s="128"/>
      <c r="S197" s="128"/>
      <c r="T197" s="128"/>
      <c r="U197" s="6"/>
      <c r="V197" s="128"/>
      <c r="W197" s="128"/>
    </row>
    <row r="198" spans="1:23" ht="15.75" x14ac:dyDescent="0.25">
      <c r="A198" s="165"/>
      <c r="B198" s="151"/>
      <c r="C198" s="153"/>
      <c r="D198" s="153"/>
      <c r="E198" s="155"/>
      <c r="F198" s="166"/>
      <c r="G198" s="58"/>
      <c r="H198" s="166"/>
      <c r="I198" s="58"/>
      <c r="J198" s="156"/>
      <c r="K198" s="157"/>
      <c r="L198" s="167"/>
      <c r="M198" s="189"/>
      <c r="N198" s="158"/>
      <c r="O198" s="158" t="s">
        <v>56</v>
      </c>
      <c r="P198" s="177"/>
      <c r="Q198" s="131"/>
      <c r="R198" s="128"/>
      <c r="S198" s="128"/>
      <c r="T198" s="128"/>
      <c r="U198" s="6"/>
      <c r="V198" s="128"/>
      <c r="W198" s="128"/>
    </row>
    <row r="199" spans="1:23" ht="15.75" x14ac:dyDescent="0.25">
      <c r="A199" s="165"/>
      <c r="B199" s="151"/>
      <c r="C199" s="153"/>
      <c r="D199" s="153"/>
      <c r="E199" s="155"/>
      <c r="F199" s="166"/>
      <c r="G199" s="58"/>
      <c r="H199" s="166"/>
      <c r="I199" s="58"/>
      <c r="J199" s="156"/>
      <c r="K199" s="157"/>
      <c r="L199" s="167"/>
      <c r="M199" s="189"/>
      <c r="N199" s="158"/>
      <c r="O199" s="158" t="s">
        <v>56</v>
      </c>
      <c r="P199" s="177"/>
      <c r="Q199" s="131"/>
      <c r="R199" s="128"/>
      <c r="S199" s="128"/>
      <c r="T199" s="128"/>
      <c r="U199" s="6"/>
      <c r="V199" s="128"/>
      <c r="W199" s="128"/>
    </row>
    <row r="200" spans="1:23" ht="15.75" x14ac:dyDescent="0.25">
      <c r="A200" s="165"/>
      <c r="B200" s="151"/>
      <c r="C200" s="153"/>
      <c r="D200" s="153"/>
      <c r="E200" s="155"/>
      <c r="F200" s="166"/>
      <c r="G200" s="58"/>
      <c r="H200" s="166"/>
      <c r="I200" s="58"/>
      <c r="J200" s="156"/>
      <c r="K200" s="157"/>
      <c r="L200" s="167"/>
      <c r="M200" s="189"/>
      <c r="N200" s="158"/>
      <c r="O200" s="158" t="s">
        <v>56</v>
      </c>
      <c r="P200" s="177"/>
      <c r="Q200" s="131"/>
      <c r="R200" s="128"/>
      <c r="S200" s="128"/>
      <c r="T200" s="128"/>
      <c r="U200" s="6"/>
      <c r="V200" s="128"/>
      <c r="W200" s="128"/>
    </row>
    <row r="201" spans="1:23" ht="15.75" x14ac:dyDescent="0.25">
      <c r="A201" s="165"/>
      <c r="B201" s="151"/>
      <c r="C201" s="153"/>
      <c r="D201" s="153"/>
      <c r="E201" s="155"/>
      <c r="F201" s="166"/>
      <c r="G201" s="58"/>
      <c r="H201" s="166"/>
      <c r="I201" s="58"/>
      <c r="J201" s="156"/>
      <c r="K201" s="157"/>
      <c r="L201" s="167"/>
      <c r="M201" s="189"/>
      <c r="N201" s="158"/>
      <c r="O201" s="158" t="s">
        <v>56</v>
      </c>
      <c r="P201" s="177"/>
      <c r="Q201" s="131"/>
      <c r="R201" s="128"/>
      <c r="S201" s="128"/>
      <c r="T201" s="128"/>
      <c r="U201" s="6"/>
      <c r="V201" s="128"/>
      <c r="W201" s="128"/>
    </row>
    <row r="202" spans="1:23" ht="15.75" x14ac:dyDescent="0.25">
      <c r="A202" s="165"/>
      <c r="B202" s="151"/>
      <c r="C202" s="153"/>
      <c r="D202" s="153"/>
      <c r="E202" s="155"/>
      <c r="F202" s="166"/>
      <c r="G202" s="58"/>
      <c r="H202" s="166"/>
      <c r="I202" s="58"/>
      <c r="J202" s="156"/>
      <c r="K202" s="157"/>
      <c r="L202" s="167"/>
      <c r="M202" s="189"/>
      <c r="N202" s="158"/>
      <c r="O202" s="158" t="s">
        <v>56</v>
      </c>
      <c r="P202" s="177"/>
      <c r="Q202" s="131"/>
      <c r="R202" s="128"/>
      <c r="S202" s="128"/>
      <c r="T202" s="128"/>
      <c r="U202" s="6"/>
      <c r="V202" s="128"/>
      <c r="W202" s="128"/>
    </row>
    <row r="203" spans="1:23" ht="15.75" x14ac:dyDescent="0.25">
      <c r="A203" s="165"/>
      <c r="B203" s="151"/>
      <c r="C203" s="153"/>
      <c r="D203" s="153"/>
      <c r="E203" s="155"/>
      <c r="F203" s="166"/>
      <c r="G203" s="58"/>
      <c r="H203" s="166"/>
      <c r="I203" s="58"/>
      <c r="J203" s="156"/>
      <c r="K203" s="157"/>
      <c r="L203" s="167"/>
      <c r="M203" s="189"/>
      <c r="N203" s="158"/>
      <c r="O203" s="158" t="s">
        <v>56</v>
      </c>
      <c r="P203" s="177"/>
      <c r="Q203" s="131"/>
      <c r="R203" s="128"/>
      <c r="S203" s="128"/>
      <c r="T203" s="128"/>
      <c r="U203" s="6"/>
      <c r="V203" s="128"/>
      <c r="W203" s="128"/>
    </row>
    <row r="204" spans="1:23" ht="15.75" x14ac:dyDescent="0.25">
      <c r="A204" s="165"/>
      <c r="B204" s="151"/>
      <c r="C204" s="153"/>
      <c r="D204" s="153"/>
      <c r="E204" s="155"/>
      <c r="F204" s="166"/>
      <c r="G204" s="58"/>
      <c r="H204" s="166"/>
      <c r="I204" s="58"/>
      <c r="J204" s="156"/>
      <c r="K204" s="157"/>
      <c r="L204" s="167"/>
      <c r="M204" s="189"/>
      <c r="N204" s="158"/>
      <c r="O204" s="158" t="s">
        <v>56</v>
      </c>
      <c r="P204" s="177"/>
      <c r="Q204" s="131"/>
      <c r="R204" s="128"/>
      <c r="S204" s="128"/>
      <c r="T204" s="128"/>
      <c r="U204" s="6"/>
      <c r="V204" s="128"/>
      <c r="W204" s="128"/>
    </row>
    <row r="205" spans="1:23" ht="15.75" x14ac:dyDescent="0.25">
      <c r="A205" s="165"/>
      <c r="B205" s="151"/>
      <c r="C205" s="153"/>
      <c r="D205" s="153"/>
      <c r="E205" s="155"/>
      <c r="F205" s="166"/>
      <c r="G205" s="58"/>
      <c r="H205" s="166"/>
      <c r="I205" s="58"/>
      <c r="J205" s="156"/>
      <c r="K205" s="157"/>
      <c r="L205" s="167"/>
      <c r="M205" s="189"/>
      <c r="N205" s="158"/>
      <c r="O205" s="158" t="s">
        <v>56</v>
      </c>
      <c r="P205" s="177"/>
      <c r="Q205" s="131"/>
      <c r="R205" s="128"/>
      <c r="S205" s="128"/>
      <c r="T205" s="128"/>
      <c r="U205" s="6"/>
      <c r="V205" s="128"/>
      <c r="W205" s="128"/>
    </row>
    <row r="206" spans="1:23" ht="15.75" x14ac:dyDescent="0.25">
      <c r="A206" s="165"/>
      <c r="B206" s="151"/>
      <c r="C206" s="153"/>
      <c r="D206" s="153"/>
      <c r="E206" s="155"/>
      <c r="F206" s="166"/>
      <c r="G206" s="58"/>
      <c r="H206" s="166"/>
      <c r="I206" s="58"/>
      <c r="J206" s="156"/>
      <c r="K206" s="157"/>
      <c r="L206" s="167"/>
      <c r="M206" s="189"/>
      <c r="N206" s="158"/>
      <c r="O206" s="158" t="s">
        <v>56</v>
      </c>
      <c r="P206" s="177"/>
      <c r="Q206" s="131"/>
      <c r="R206" s="128"/>
      <c r="S206" s="128"/>
      <c r="T206" s="128"/>
      <c r="U206" s="6"/>
      <c r="V206" s="128"/>
      <c r="W206" s="128"/>
    </row>
    <row r="207" spans="1:23" ht="15.75" x14ac:dyDescent="0.25">
      <c r="A207" s="165"/>
      <c r="B207" s="151"/>
      <c r="C207" s="153"/>
      <c r="D207" s="153"/>
      <c r="E207" s="155"/>
      <c r="F207" s="166"/>
      <c r="G207" s="58"/>
      <c r="H207" s="166"/>
      <c r="I207" s="58"/>
      <c r="J207" s="156"/>
      <c r="K207" s="157"/>
      <c r="L207" s="167"/>
      <c r="M207" s="189"/>
      <c r="N207" s="158"/>
      <c r="O207" s="158" t="s">
        <v>56</v>
      </c>
      <c r="P207" s="177"/>
      <c r="Q207" s="131"/>
      <c r="R207" s="128"/>
      <c r="S207" s="128"/>
      <c r="T207" s="128"/>
      <c r="U207" s="6"/>
      <c r="V207" s="128"/>
      <c r="W207" s="128"/>
    </row>
    <row r="208" spans="1:23" ht="15.75" x14ac:dyDescent="0.25">
      <c r="A208" s="165"/>
      <c r="B208" s="151"/>
      <c r="C208" s="153"/>
      <c r="D208" s="153"/>
      <c r="E208" s="155"/>
      <c r="F208" s="166"/>
      <c r="G208" s="58"/>
      <c r="H208" s="166"/>
      <c r="I208" s="58"/>
      <c r="J208" s="156"/>
      <c r="K208" s="157"/>
      <c r="L208" s="167"/>
      <c r="M208" s="189"/>
      <c r="N208" s="158"/>
      <c r="O208" s="158" t="s">
        <v>56</v>
      </c>
      <c r="P208" s="177"/>
      <c r="Q208" s="131"/>
      <c r="R208" s="128"/>
      <c r="S208" s="128"/>
      <c r="T208" s="128"/>
      <c r="U208" s="6"/>
      <c r="V208" s="128"/>
      <c r="W208" s="128"/>
    </row>
    <row r="209" spans="1:23" ht="15.75" x14ac:dyDescent="0.25">
      <c r="A209" s="165"/>
      <c r="B209" s="151"/>
      <c r="C209" s="153"/>
      <c r="D209" s="153"/>
      <c r="E209" s="155"/>
      <c r="F209" s="166"/>
      <c r="G209" s="58"/>
      <c r="H209" s="166"/>
      <c r="I209" s="58"/>
      <c r="J209" s="156"/>
      <c r="K209" s="157"/>
      <c r="L209" s="167"/>
      <c r="M209" s="189"/>
      <c r="N209" s="158"/>
      <c r="O209" s="158" t="s">
        <v>56</v>
      </c>
      <c r="P209" s="177"/>
      <c r="Q209" s="131"/>
      <c r="R209" s="128"/>
      <c r="S209" s="128"/>
      <c r="T209" s="128"/>
      <c r="U209" s="6"/>
      <c r="V209" s="128"/>
      <c r="W209" s="128"/>
    </row>
    <row r="210" spans="1:23" ht="15.75" x14ac:dyDescent="0.25">
      <c r="A210" s="165"/>
      <c r="B210" s="151"/>
      <c r="C210" s="153"/>
      <c r="D210" s="153"/>
      <c r="E210" s="155"/>
      <c r="F210" s="166"/>
      <c r="G210" s="58"/>
      <c r="H210" s="166"/>
      <c r="I210" s="58"/>
      <c r="J210" s="156"/>
      <c r="K210" s="157"/>
      <c r="L210" s="167"/>
      <c r="M210" s="189"/>
      <c r="N210" s="158"/>
      <c r="O210" s="158" t="s">
        <v>56</v>
      </c>
      <c r="P210" s="177"/>
      <c r="Q210" s="131"/>
      <c r="R210" s="128"/>
      <c r="S210" s="128"/>
      <c r="T210" s="128"/>
      <c r="U210" s="6"/>
      <c r="V210" s="128"/>
      <c r="W210" s="128"/>
    </row>
    <row r="211" spans="1:23" ht="15.75" x14ac:dyDescent="0.25">
      <c r="A211" s="165"/>
      <c r="B211" s="151"/>
      <c r="C211" s="153"/>
      <c r="D211" s="153"/>
      <c r="E211" s="155"/>
      <c r="F211" s="166"/>
      <c r="G211" s="58"/>
      <c r="H211" s="166"/>
      <c r="I211" s="58"/>
      <c r="J211" s="156"/>
      <c r="K211" s="157"/>
      <c r="L211" s="167"/>
      <c r="M211" s="189"/>
      <c r="N211" s="158"/>
      <c r="O211" s="158" t="s">
        <v>56</v>
      </c>
      <c r="P211" s="177"/>
      <c r="Q211" s="131"/>
      <c r="R211" s="128"/>
      <c r="S211" s="128"/>
      <c r="T211" s="128"/>
      <c r="U211" s="6"/>
      <c r="V211" s="128"/>
      <c r="W211" s="128"/>
    </row>
    <row r="212" spans="1:23" ht="15.75" x14ac:dyDescent="0.25">
      <c r="A212" s="165"/>
      <c r="B212" s="151"/>
      <c r="C212" s="153"/>
      <c r="D212" s="153"/>
      <c r="E212" s="155"/>
      <c r="F212" s="166"/>
      <c r="G212" s="58"/>
      <c r="H212" s="166"/>
      <c r="I212" s="58"/>
      <c r="J212" s="156"/>
      <c r="K212" s="157"/>
      <c r="L212" s="167"/>
      <c r="M212" s="189"/>
      <c r="N212" s="158"/>
      <c r="O212" s="158" t="s">
        <v>56</v>
      </c>
      <c r="P212" s="177"/>
      <c r="Q212" s="131"/>
      <c r="R212" s="128"/>
      <c r="S212" s="128"/>
      <c r="T212" s="128"/>
      <c r="U212" s="6"/>
      <c r="V212" s="128"/>
      <c r="W212" s="128"/>
    </row>
    <row r="213" spans="1:23" ht="15.75" x14ac:dyDescent="0.25">
      <c r="A213" s="165"/>
      <c r="B213" s="151"/>
      <c r="C213" s="153"/>
      <c r="D213" s="153"/>
      <c r="E213" s="155"/>
      <c r="F213" s="166"/>
      <c r="G213" s="58"/>
      <c r="H213" s="166"/>
      <c r="I213" s="58"/>
      <c r="J213" s="156"/>
      <c r="K213" s="157"/>
      <c r="L213" s="167"/>
      <c r="M213" s="189"/>
      <c r="N213" s="158"/>
      <c r="O213" s="158" t="s">
        <v>56</v>
      </c>
      <c r="P213" s="177"/>
      <c r="Q213" s="131"/>
      <c r="R213" s="128"/>
      <c r="S213" s="128"/>
      <c r="T213" s="128"/>
      <c r="U213" s="6"/>
      <c r="V213" s="128"/>
      <c r="W213" s="128"/>
    </row>
    <row r="214" spans="1:23" ht="15.75" x14ac:dyDescent="0.25">
      <c r="A214" s="165"/>
      <c r="B214" s="151"/>
      <c r="C214" s="153"/>
      <c r="D214" s="153"/>
      <c r="E214" s="155"/>
      <c r="F214" s="166"/>
      <c r="G214" s="58"/>
      <c r="H214" s="166"/>
      <c r="I214" s="58"/>
      <c r="J214" s="156"/>
      <c r="K214" s="157"/>
      <c r="L214" s="167"/>
      <c r="M214" s="189"/>
      <c r="N214" s="158"/>
      <c r="O214" s="158" t="s">
        <v>56</v>
      </c>
      <c r="P214" s="177"/>
      <c r="Q214" s="131"/>
      <c r="R214" s="128"/>
      <c r="S214" s="128"/>
      <c r="T214" s="128"/>
      <c r="U214" s="6"/>
      <c r="V214" s="128"/>
      <c r="W214" s="128"/>
    </row>
    <row r="215" spans="1:23" ht="15.75" x14ac:dyDescent="0.25">
      <c r="A215" s="165"/>
      <c r="B215" s="151"/>
      <c r="C215" s="153"/>
      <c r="D215" s="153"/>
      <c r="E215" s="155"/>
      <c r="F215" s="166"/>
      <c r="G215" s="58"/>
      <c r="H215" s="166"/>
      <c r="I215" s="58"/>
      <c r="J215" s="156"/>
      <c r="K215" s="157"/>
      <c r="L215" s="167"/>
      <c r="M215" s="189"/>
      <c r="N215" s="158"/>
      <c r="O215" s="158" t="s">
        <v>56</v>
      </c>
      <c r="P215" s="177"/>
      <c r="Q215" s="131"/>
      <c r="R215" s="128"/>
      <c r="S215" s="128"/>
      <c r="T215" s="128"/>
      <c r="U215" s="6"/>
      <c r="V215" s="128"/>
      <c r="W215" s="128"/>
    </row>
    <row r="216" spans="1:23" ht="15.75" x14ac:dyDescent="0.25">
      <c r="A216" s="165"/>
      <c r="B216" s="151"/>
      <c r="C216" s="153"/>
      <c r="D216" s="153"/>
      <c r="E216" s="155"/>
      <c r="F216" s="166"/>
      <c r="G216" s="58"/>
      <c r="H216" s="166"/>
      <c r="I216" s="58"/>
      <c r="J216" s="156"/>
      <c r="K216" s="157"/>
      <c r="L216" s="167"/>
      <c r="M216" s="189"/>
      <c r="N216" s="158"/>
      <c r="O216" s="158" t="s">
        <v>56</v>
      </c>
      <c r="P216" s="177"/>
      <c r="Q216" s="131"/>
      <c r="R216" s="128"/>
      <c r="S216" s="128"/>
      <c r="T216" s="128"/>
      <c r="U216" s="6"/>
      <c r="V216" s="128"/>
      <c r="W216" s="128"/>
    </row>
    <row r="217" spans="1:23" ht="15.75" x14ac:dyDescent="0.25">
      <c r="A217" s="165"/>
      <c r="B217" s="151"/>
      <c r="C217" s="153"/>
      <c r="D217" s="153"/>
      <c r="E217" s="155"/>
      <c r="F217" s="166"/>
      <c r="G217" s="58"/>
      <c r="H217" s="166"/>
      <c r="I217" s="58"/>
      <c r="J217" s="156"/>
      <c r="K217" s="157"/>
      <c r="L217" s="167"/>
      <c r="M217" s="189"/>
      <c r="N217" s="158"/>
      <c r="O217" s="158" t="s">
        <v>56</v>
      </c>
      <c r="P217" s="177"/>
      <c r="Q217" s="131"/>
      <c r="R217" s="128"/>
      <c r="S217" s="128"/>
      <c r="T217" s="128"/>
      <c r="U217" s="6"/>
      <c r="V217" s="128"/>
      <c r="W217" s="128"/>
    </row>
    <row r="218" spans="1:23" ht="15.75" x14ac:dyDescent="0.25">
      <c r="A218" s="165"/>
      <c r="B218" s="151"/>
      <c r="C218" s="153"/>
      <c r="D218" s="153"/>
      <c r="E218" s="155"/>
      <c r="F218" s="166"/>
      <c r="G218" s="58"/>
      <c r="H218" s="166"/>
      <c r="I218" s="58"/>
      <c r="J218" s="156"/>
      <c r="K218" s="157"/>
      <c r="L218" s="167"/>
      <c r="M218" s="189"/>
      <c r="N218" s="158"/>
      <c r="O218" s="158" t="s">
        <v>56</v>
      </c>
      <c r="P218" s="177"/>
      <c r="Q218" s="131"/>
      <c r="R218" s="128"/>
      <c r="S218" s="128"/>
      <c r="T218" s="128"/>
      <c r="U218" s="6"/>
      <c r="V218" s="128"/>
      <c r="W218" s="128"/>
    </row>
    <row r="219" spans="1:23" ht="15.75" x14ac:dyDescent="0.25">
      <c r="A219" s="165"/>
      <c r="B219" s="151"/>
      <c r="C219" s="153"/>
      <c r="D219" s="153"/>
      <c r="E219" s="155"/>
      <c r="F219" s="166"/>
      <c r="G219" s="58"/>
      <c r="H219" s="166"/>
      <c r="I219" s="58"/>
      <c r="J219" s="156"/>
      <c r="K219" s="157"/>
      <c r="L219" s="167"/>
      <c r="M219" s="189"/>
      <c r="N219" s="158"/>
      <c r="O219" s="158" t="s">
        <v>56</v>
      </c>
      <c r="P219" s="177"/>
      <c r="Q219" s="131"/>
      <c r="R219" s="128"/>
      <c r="S219" s="128"/>
      <c r="T219" s="128"/>
      <c r="U219" s="6"/>
      <c r="V219" s="128"/>
      <c r="W219" s="128"/>
    </row>
    <row r="220" spans="1:23" ht="15.75" x14ac:dyDescent="0.25">
      <c r="A220" s="165"/>
      <c r="B220" s="151"/>
      <c r="C220" s="153"/>
      <c r="D220" s="153"/>
      <c r="E220" s="155"/>
      <c r="F220" s="166"/>
      <c r="G220" s="58"/>
      <c r="H220" s="166"/>
      <c r="I220" s="58"/>
      <c r="J220" s="156"/>
      <c r="K220" s="157"/>
      <c r="L220" s="167"/>
      <c r="M220" s="189"/>
      <c r="N220" s="158"/>
      <c r="O220" s="158" t="s">
        <v>56</v>
      </c>
      <c r="P220" s="177"/>
      <c r="Q220" s="131"/>
      <c r="R220" s="128"/>
      <c r="S220" s="128"/>
      <c r="T220" s="128"/>
      <c r="U220" s="6"/>
      <c r="V220" s="128"/>
      <c r="W220" s="128"/>
    </row>
    <row r="221" spans="1:23" ht="15.75" x14ac:dyDescent="0.25">
      <c r="A221" s="165"/>
      <c r="B221" s="151"/>
      <c r="C221" s="153"/>
      <c r="D221" s="153"/>
      <c r="E221" s="155"/>
      <c r="F221" s="166"/>
      <c r="G221" s="58"/>
      <c r="H221" s="166"/>
      <c r="I221" s="58"/>
      <c r="J221" s="156"/>
      <c r="K221" s="157"/>
      <c r="L221" s="167"/>
      <c r="M221" s="189"/>
      <c r="N221" s="158"/>
      <c r="O221" s="158" t="s">
        <v>56</v>
      </c>
      <c r="P221" s="177"/>
      <c r="Q221" s="131"/>
      <c r="R221" s="128"/>
      <c r="S221" s="128"/>
      <c r="T221" s="128"/>
      <c r="U221" s="6"/>
      <c r="V221" s="128"/>
      <c r="W221" s="128"/>
    </row>
    <row r="222" spans="1:23" ht="15.75" x14ac:dyDescent="0.25">
      <c r="A222" s="165"/>
      <c r="B222" s="151"/>
      <c r="C222" s="153"/>
      <c r="D222" s="153"/>
      <c r="E222" s="155"/>
      <c r="F222" s="166"/>
      <c r="G222" s="58"/>
      <c r="H222" s="166"/>
      <c r="I222" s="58"/>
      <c r="J222" s="156"/>
      <c r="K222" s="157"/>
      <c r="L222" s="167"/>
      <c r="M222" s="189"/>
      <c r="N222" s="158"/>
      <c r="O222" s="158" t="s">
        <v>56</v>
      </c>
      <c r="P222" s="177"/>
      <c r="Q222" s="131"/>
      <c r="R222" s="128"/>
      <c r="S222" s="128"/>
      <c r="T222" s="128"/>
      <c r="U222" s="6"/>
      <c r="V222" s="128"/>
      <c r="W222" s="128"/>
    </row>
    <row r="223" spans="1:23" ht="15.75" x14ac:dyDescent="0.25">
      <c r="A223" s="165"/>
      <c r="B223" s="151"/>
      <c r="C223" s="153"/>
      <c r="D223" s="153"/>
      <c r="E223" s="155"/>
      <c r="F223" s="166"/>
      <c r="G223" s="58"/>
      <c r="H223" s="166"/>
      <c r="I223" s="58"/>
      <c r="J223" s="156"/>
      <c r="K223" s="157"/>
      <c r="L223" s="167"/>
      <c r="M223" s="189"/>
      <c r="N223" s="158"/>
      <c r="O223" s="158" t="s">
        <v>56</v>
      </c>
      <c r="P223" s="177"/>
      <c r="Q223" s="131"/>
      <c r="R223" s="128"/>
      <c r="S223" s="128"/>
      <c r="T223" s="128"/>
      <c r="U223" s="6"/>
      <c r="V223" s="128"/>
      <c r="W223" s="128"/>
    </row>
    <row r="224" spans="1:23" ht="15.75" x14ac:dyDescent="0.25">
      <c r="A224" s="165"/>
      <c r="B224" s="151"/>
      <c r="C224" s="153"/>
      <c r="D224" s="153"/>
      <c r="E224" s="155"/>
      <c r="F224" s="166"/>
      <c r="G224" s="58"/>
      <c r="H224" s="166"/>
      <c r="I224" s="58"/>
      <c r="J224" s="156"/>
      <c r="K224" s="157"/>
      <c r="L224" s="167"/>
      <c r="M224" s="189"/>
      <c r="N224" s="158"/>
      <c r="O224" s="158" t="s">
        <v>56</v>
      </c>
      <c r="P224" s="177"/>
      <c r="Q224" s="131"/>
      <c r="R224" s="128"/>
      <c r="S224" s="128"/>
      <c r="T224" s="128"/>
      <c r="U224" s="6"/>
      <c r="V224" s="128"/>
      <c r="W224" s="128"/>
    </row>
    <row r="225" spans="1:23" ht="15.75" x14ac:dyDescent="0.25">
      <c r="A225" s="165"/>
      <c r="B225" s="151"/>
      <c r="C225" s="153"/>
      <c r="D225" s="153"/>
      <c r="E225" s="155"/>
      <c r="F225" s="166"/>
      <c r="G225" s="58"/>
      <c r="H225" s="166"/>
      <c r="I225" s="58"/>
      <c r="J225" s="156"/>
      <c r="K225" s="157"/>
      <c r="L225" s="167"/>
      <c r="M225" s="189"/>
      <c r="N225" s="158"/>
      <c r="O225" s="158" t="s">
        <v>56</v>
      </c>
      <c r="P225" s="177"/>
      <c r="Q225" s="131"/>
      <c r="R225" s="128"/>
      <c r="S225" s="128"/>
      <c r="T225" s="128"/>
      <c r="U225" s="6"/>
      <c r="V225" s="128"/>
      <c r="W225" s="128"/>
    </row>
    <row r="226" spans="1:23" ht="15.75" x14ac:dyDescent="0.25">
      <c r="A226" s="165"/>
      <c r="B226" s="151"/>
      <c r="C226" s="153"/>
      <c r="D226" s="153"/>
      <c r="E226" s="155"/>
      <c r="F226" s="166"/>
      <c r="G226" s="58"/>
      <c r="H226" s="166"/>
      <c r="I226" s="58"/>
      <c r="J226" s="156"/>
      <c r="K226" s="157"/>
      <c r="L226" s="167"/>
      <c r="M226" s="189"/>
      <c r="N226" s="158"/>
      <c r="O226" s="158" t="s">
        <v>56</v>
      </c>
      <c r="P226" s="177"/>
      <c r="Q226" s="131"/>
      <c r="R226" s="128"/>
      <c r="S226" s="128"/>
      <c r="T226" s="128"/>
      <c r="U226" s="6"/>
      <c r="V226" s="128"/>
      <c r="W226" s="128"/>
    </row>
    <row r="227" spans="1:23" ht="15.75" x14ac:dyDescent="0.25">
      <c r="A227" s="165"/>
      <c r="B227" s="151"/>
      <c r="C227" s="153"/>
      <c r="D227" s="153"/>
      <c r="E227" s="155"/>
      <c r="F227" s="166"/>
      <c r="G227" s="58"/>
      <c r="H227" s="166"/>
      <c r="I227" s="58"/>
      <c r="J227" s="156"/>
      <c r="K227" s="157"/>
      <c r="L227" s="167"/>
      <c r="M227" s="189"/>
      <c r="N227" s="158"/>
      <c r="O227" s="158" t="s">
        <v>56</v>
      </c>
      <c r="P227" s="177"/>
      <c r="Q227" s="131"/>
      <c r="R227" s="128"/>
      <c r="S227" s="128"/>
      <c r="T227" s="128"/>
      <c r="U227" s="6"/>
      <c r="V227" s="128"/>
      <c r="W227" s="128"/>
    </row>
    <row r="228" spans="1:23" ht="15.75" x14ac:dyDescent="0.25">
      <c r="A228" s="165"/>
      <c r="B228" s="151"/>
      <c r="C228" s="153"/>
      <c r="D228" s="153"/>
      <c r="E228" s="155"/>
      <c r="F228" s="166"/>
      <c r="G228" s="58"/>
      <c r="H228" s="166"/>
      <c r="I228" s="58"/>
      <c r="J228" s="156"/>
      <c r="K228" s="157"/>
      <c r="L228" s="167"/>
      <c r="M228" s="189"/>
      <c r="N228" s="158"/>
      <c r="O228" s="158" t="s">
        <v>56</v>
      </c>
      <c r="P228" s="177"/>
      <c r="Q228" s="131"/>
      <c r="R228" s="128"/>
      <c r="S228" s="128"/>
      <c r="T228" s="128"/>
      <c r="U228" s="6"/>
      <c r="V228" s="128"/>
      <c r="W228" s="128"/>
    </row>
    <row r="229" spans="1:23" ht="15.75" x14ac:dyDescent="0.25">
      <c r="A229" s="165"/>
      <c r="B229" s="151"/>
      <c r="C229" s="153"/>
      <c r="D229" s="153"/>
      <c r="E229" s="155"/>
      <c r="F229" s="166"/>
      <c r="G229" s="58"/>
      <c r="H229" s="166"/>
      <c r="I229" s="58"/>
      <c r="J229" s="156"/>
      <c r="K229" s="157"/>
      <c r="L229" s="167"/>
      <c r="M229" s="189"/>
      <c r="N229" s="158"/>
      <c r="O229" s="158" t="s">
        <v>56</v>
      </c>
      <c r="P229" s="177"/>
      <c r="Q229" s="131"/>
      <c r="R229" s="128"/>
      <c r="S229" s="128"/>
      <c r="T229" s="128"/>
      <c r="U229" s="6"/>
      <c r="V229" s="128"/>
      <c r="W229" s="128"/>
    </row>
    <row r="230" spans="1:23" ht="15.75" x14ac:dyDescent="0.25">
      <c r="A230" s="165"/>
      <c r="B230" s="151"/>
      <c r="C230" s="153"/>
      <c r="D230" s="153"/>
      <c r="E230" s="155"/>
      <c r="F230" s="166"/>
      <c r="G230" s="58"/>
      <c r="H230" s="166"/>
      <c r="I230" s="58"/>
      <c r="J230" s="156"/>
      <c r="K230" s="157"/>
      <c r="L230" s="167"/>
      <c r="M230" s="189"/>
      <c r="N230" s="158"/>
      <c r="O230" s="158" t="s">
        <v>56</v>
      </c>
      <c r="P230" s="177"/>
      <c r="Q230" s="131"/>
      <c r="R230" s="128"/>
      <c r="S230" s="128"/>
      <c r="T230" s="128"/>
      <c r="U230" s="6"/>
      <c r="V230" s="128"/>
      <c r="W230" s="128"/>
    </row>
    <row r="231" spans="1:23" ht="15.75" x14ac:dyDescent="0.25">
      <c r="A231" s="165"/>
      <c r="B231" s="151"/>
      <c r="C231" s="153"/>
      <c r="D231" s="153"/>
      <c r="E231" s="155"/>
      <c r="F231" s="166"/>
      <c r="G231" s="58"/>
      <c r="H231" s="166"/>
      <c r="I231" s="58"/>
      <c r="J231" s="156"/>
      <c r="K231" s="157"/>
      <c r="L231" s="167"/>
      <c r="M231" s="189"/>
      <c r="N231" s="158"/>
      <c r="O231" s="158" t="s">
        <v>56</v>
      </c>
      <c r="P231" s="177"/>
      <c r="Q231" s="131"/>
      <c r="R231" s="128"/>
      <c r="S231" s="128"/>
      <c r="T231" s="128"/>
      <c r="U231" s="6"/>
      <c r="V231" s="128"/>
      <c r="W231" s="128"/>
    </row>
    <row r="232" spans="1:23" ht="15.75" x14ac:dyDescent="0.25">
      <c r="A232" s="165"/>
      <c r="B232" s="151"/>
      <c r="C232" s="153"/>
      <c r="D232" s="153"/>
      <c r="E232" s="155"/>
      <c r="F232" s="166"/>
      <c r="G232" s="58"/>
      <c r="H232" s="166"/>
      <c r="I232" s="58"/>
      <c r="J232" s="156"/>
      <c r="K232" s="157"/>
      <c r="L232" s="167"/>
      <c r="M232" s="189"/>
      <c r="N232" s="158"/>
      <c r="O232" s="158" t="s">
        <v>56</v>
      </c>
      <c r="P232" s="177"/>
      <c r="Q232" s="131"/>
      <c r="R232" s="128"/>
      <c r="S232" s="128"/>
      <c r="T232" s="128"/>
      <c r="U232" s="6"/>
      <c r="V232" s="128"/>
      <c r="W232" s="128"/>
    </row>
    <row r="233" spans="1:23" ht="15.75" x14ac:dyDescent="0.25">
      <c r="A233" s="165"/>
      <c r="B233" s="151"/>
      <c r="C233" s="153"/>
      <c r="D233" s="153"/>
      <c r="E233" s="155"/>
      <c r="F233" s="166"/>
      <c r="G233" s="58"/>
      <c r="H233" s="166"/>
      <c r="I233" s="58"/>
      <c r="J233" s="156"/>
      <c r="K233" s="157"/>
      <c r="L233" s="167"/>
      <c r="M233" s="189"/>
      <c r="N233" s="158"/>
      <c r="O233" s="158" t="s">
        <v>56</v>
      </c>
      <c r="P233" s="177"/>
      <c r="Q233" s="131"/>
      <c r="R233" s="128"/>
      <c r="S233" s="128"/>
      <c r="T233" s="128"/>
      <c r="U233" s="6"/>
      <c r="V233" s="128"/>
      <c r="W233" s="128"/>
    </row>
    <row r="234" spans="1:23" ht="15.75" x14ac:dyDescent="0.25">
      <c r="A234" s="165"/>
      <c r="B234" s="151"/>
      <c r="C234" s="153"/>
      <c r="D234" s="153"/>
      <c r="E234" s="155"/>
      <c r="F234" s="166"/>
      <c r="G234" s="58"/>
      <c r="H234" s="166"/>
      <c r="I234" s="58"/>
      <c r="J234" s="156"/>
      <c r="K234" s="157"/>
      <c r="L234" s="167"/>
      <c r="M234" s="189"/>
      <c r="N234" s="158"/>
      <c r="O234" s="158" t="s">
        <v>56</v>
      </c>
      <c r="P234" s="177"/>
      <c r="Q234" s="131"/>
      <c r="R234" s="128"/>
      <c r="S234" s="128"/>
      <c r="T234" s="128"/>
      <c r="U234" s="6"/>
      <c r="V234" s="128"/>
      <c r="W234" s="128"/>
    </row>
    <row r="235" spans="1:23" ht="15.75" x14ac:dyDescent="0.25">
      <c r="A235" s="165"/>
      <c r="B235" s="151"/>
      <c r="C235" s="153"/>
      <c r="D235" s="153"/>
      <c r="E235" s="155"/>
      <c r="F235" s="166"/>
      <c r="G235" s="58"/>
      <c r="H235" s="166"/>
      <c r="I235" s="58"/>
      <c r="J235" s="156"/>
      <c r="K235" s="157"/>
      <c r="L235" s="167"/>
      <c r="M235" s="189"/>
      <c r="N235" s="158"/>
      <c r="O235" s="158" t="s">
        <v>56</v>
      </c>
      <c r="P235" s="177"/>
      <c r="Q235" s="131"/>
      <c r="R235" s="128"/>
      <c r="S235" s="128"/>
      <c r="T235" s="128"/>
      <c r="U235" s="6"/>
      <c r="V235" s="128"/>
      <c r="W235" s="128"/>
    </row>
    <row r="236" spans="1:23" ht="15.75" x14ac:dyDescent="0.25">
      <c r="A236" s="165"/>
      <c r="B236" s="151"/>
      <c r="C236" s="153"/>
      <c r="D236" s="153"/>
      <c r="E236" s="155"/>
      <c r="F236" s="166"/>
      <c r="G236" s="58"/>
      <c r="H236" s="166"/>
      <c r="I236" s="58"/>
      <c r="J236" s="156"/>
      <c r="K236" s="157"/>
      <c r="L236" s="167"/>
      <c r="M236" s="189"/>
      <c r="N236" s="158"/>
      <c r="O236" s="158" t="s">
        <v>56</v>
      </c>
      <c r="P236" s="177"/>
      <c r="Q236" s="131"/>
      <c r="R236" s="128"/>
      <c r="S236" s="128"/>
      <c r="T236" s="128"/>
      <c r="U236" s="6"/>
      <c r="V236" s="128"/>
      <c r="W236" s="128"/>
    </row>
    <row r="237" spans="1:23" ht="15.75" x14ac:dyDescent="0.25">
      <c r="A237" s="165"/>
      <c r="B237" s="151"/>
      <c r="C237" s="153"/>
      <c r="D237" s="153"/>
      <c r="E237" s="155"/>
      <c r="F237" s="166"/>
      <c r="G237" s="58"/>
      <c r="H237" s="166"/>
      <c r="I237" s="58"/>
      <c r="J237" s="156"/>
      <c r="K237" s="157"/>
      <c r="L237" s="167"/>
      <c r="M237" s="189"/>
      <c r="N237" s="158"/>
      <c r="O237" s="158" t="s">
        <v>56</v>
      </c>
      <c r="P237" s="177"/>
      <c r="Q237" s="131"/>
      <c r="R237" s="128"/>
      <c r="S237" s="128"/>
      <c r="T237" s="128"/>
      <c r="U237" s="6"/>
      <c r="V237" s="128"/>
      <c r="W237" s="128"/>
    </row>
    <row r="238" spans="1:23" ht="15.75" x14ac:dyDescent="0.25">
      <c r="A238" s="165"/>
      <c r="B238" s="151"/>
      <c r="C238" s="153"/>
      <c r="D238" s="153"/>
      <c r="E238" s="155"/>
      <c r="F238" s="166"/>
      <c r="G238" s="58"/>
      <c r="H238" s="166"/>
      <c r="I238" s="58"/>
      <c r="J238" s="156"/>
      <c r="K238" s="157"/>
      <c r="L238" s="167"/>
      <c r="M238" s="189"/>
      <c r="N238" s="158"/>
      <c r="O238" s="158" t="s">
        <v>56</v>
      </c>
      <c r="P238" s="177"/>
      <c r="Q238" s="131"/>
      <c r="R238" s="128"/>
      <c r="S238" s="128"/>
      <c r="T238" s="128"/>
      <c r="U238" s="6"/>
      <c r="V238" s="128"/>
      <c r="W238" s="128"/>
    </row>
    <row r="239" spans="1:23" ht="15.75" x14ac:dyDescent="0.25">
      <c r="A239" s="165"/>
      <c r="B239" s="151"/>
      <c r="C239" s="153"/>
      <c r="D239" s="153"/>
      <c r="E239" s="155"/>
      <c r="F239" s="166"/>
      <c r="G239" s="58"/>
      <c r="H239" s="166"/>
      <c r="I239" s="58"/>
      <c r="J239" s="156"/>
      <c r="K239" s="157"/>
      <c r="L239" s="167"/>
      <c r="M239" s="189"/>
      <c r="N239" s="158"/>
      <c r="O239" s="158" t="s">
        <v>56</v>
      </c>
      <c r="P239" s="177"/>
      <c r="Q239" s="131"/>
      <c r="R239" s="128"/>
      <c r="S239" s="128"/>
      <c r="T239" s="128"/>
      <c r="U239" s="6"/>
      <c r="V239" s="128"/>
      <c r="W239" s="128"/>
    </row>
    <row r="240" spans="1:23" ht="15.75" x14ac:dyDescent="0.25">
      <c r="A240" s="165"/>
      <c r="B240" s="151"/>
      <c r="C240" s="153"/>
      <c r="D240" s="153"/>
      <c r="E240" s="155"/>
      <c r="F240" s="166"/>
      <c r="G240" s="58"/>
      <c r="H240" s="166"/>
      <c r="I240" s="58"/>
      <c r="J240" s="156"/>
      <c r="K240" s="157"/>
      <c r="L240" s="167"/>
      <c r="M240" s="189"/>
      <c r="N240" s="158"/>
      <c r="O240" s="158" t="s">
        <v>56</v>
      </c>
      <c r="P240" s="177"/>
      <c r="Q240" s="131"/>
      <c r="R240" s="128"/>
      <c r="S240" s="128"/>
      <c r="T240" s="128"/>
      <c r="U240" s="6"/>
      <c r="V240" s="128"/>
      <c r="W240" s="128"/>
    </row>
    <row r="241" spans="1:23" ht="15.75" x14ac:dyDescent="0.25">
      <c r="A241" s="165"/>
      <c r="B241" s="151"/>
      <c r="C241" s="153"/>
      <c r="D241" s="153"/>
      <c r="E241" s="155"/>
      <c r="F241" s="166"/>
      <c r="G241" s="58"/>
      <c r="H241" s="166"/>
      <c r="I241" s="58"/>
      <c r="J241" s="156"/>
      <c r="K241" s="157"/>
      <c r="L241" s="167"/>
      <c r="M241" s="189"/>
      <c r="N241" s="158"/>
      <c r="O241" s="158" t="s">
        <v>56</v>
      </c>
      <c r="P241" s="177"/>
      <c r="Q241" s="131"/>
      <c r="R241" s="128"/>
      <c r="S241" s="128"/>
      <c r="T241" s="128"/>
      <c r="U241" s="6"/>
      <c r="V241" s="128"/>
      <c r="W241" s="128"/>
    </row>
    <row r="242" spans="1:23" ht="15.75" x14ac:dyDescent="0.25">
      <c r="A242" s="165"/>
      <c r="B242" s="151"/>
      <c r="C242" s="153"/>
      <c r="D242" s="153"/>
      <c r="E242" s="155"/>
      <c r="F242" s="166"/>
      <c r="G242" s="58"/>
      <c r="H242" s="166"/>
      <c r="I242" s="58"/>
      <c r="J242" s="156"/>
      <c r="K242" s="157"/>
      <c r="L242" s="167"/>
      <c r="M242" s="189"/>
      <c r="N242" s="158"/>
      <c r="O242" s="158" t="s">
        <v>56</v>
      </c>
      <c r="P242" s="177"/>
      <c r="Q242" s="131"/>
      <c r="R242" s="128"/>
      <c r="S242" s="128"/>
      <c r="T242" s="128"/>
      <c r="U242" s="6"/>
      <c r="V242" s="128"/>
      <c r="W242" s="128"/>
    </row>
    <row r="243" spans="1:23" ht="15.75" x14ac:dyDescent="0.25">
      <c r="A243" s="165"/>
      <c r="B243" s="151"/>
      <c r="C243" s="153"/>
      <c r="D243" s="153"/>
      <c r="E243" s="155"/>
      <c r="F243" s="166"/>
      <c r="G243" s="58"/>
      <c r="H243" s="166"/>
      <c r="I243" s="58"/>
      <c r="J243" s="156"/>
      <c r="K243" s="157"/>
      <c r="L243" s="167"/>
      <c r="M243" s="189"/>
      <c r="N243" s="158"/>
      <c r="O243" s="158" t="s">
        <v>56</v>
      </c>
      <c r="P243" s="177"/>
      <c r="Q243" s="131"/>
      <c r="R243" s="128"/>
      <c r="S243" s="128"/>
      <c r="T243" s="128"/>
      <c r="U243" s="6"/>
      <c r="V243" s="128"/>
      <c r="W243" s="128"/>
    </row>
    <row r="244" spans="1:23" ht="15.75" x14ac:dyDescent="0.25">
      <c r="A244" s="165"/>
      <c r="B244" s="151"/>
      <c r="C244" s="153"/>
      <c r="D244" s="153"/>
      <c r="E244" s="155"/>
      <c r="F244" s="166"/>
      <c r="G244" s="58"/>
      <c r="H244" s="166"/>
      <c r="I244" s="58"/>
      <c r="J244" s="156"/>
      <c r="K244" s="157"/>
      <c r="L244" s="167"/>
      <c r="M244" s="189"/>
      <c r="N244" s="158"/>
      <c r="O244" s="158" t="s">
        <v>56</v>
      </c>
      <c r="P244" s="177"/>
      <c r="Q244" s="131"/>
      <c r="R244" s="128"/>
      <c r="S244" s="128"/>
      <c r="T244" s="128"/>
      <c r="U244" s="6"/>
      <c r="V244" s="128"/>
      <c r="W244" s="128"/>
    </row>
    <row r="245" spans="1:23" ht="15.75" x14ac:dyDescent="0.25">
      <c r="A245" s="165"/>
      <c r="B245" s="151"/>
      <c r="C245" s="153"/>
      <c r="D245" s="153"/>
      <c r="E245" s="155"/>
      <c r="F245" s="166"/>
      <c r="G245" s="58"/>
      <c r="H245" s="166"/>
      <c r="I245" s="58"/>
      <c r="J245" s="156"/>
      <c r="K245" s="157"/>
      <c r="L245" s="167"/>
      <c r="M245" s="189"/>
      <c r="N245" s="158"/>
      <c r="O245" s="158" t="s">
        <v>56</v>
      </c>
      <c r="P245" s="177"/>
      <c r="Q245" s="131"/>
      <c r="R245" s="128"/>
      <c r="S245" s="128"/>
      <c r="T245" s="128"/>
      <c r="U245" s="6"/>
      <c r="V245" s="128"/>
      <c r="W245" s="128"/>
    </row>
    <row r="246" spans="1:23" ht="15.75" x14ac:dyDescent="0.25">
      <c r="A246" s="165"/>
      <c r="B246" s="151"/>
      <c r="C246" s="153"/>
      <c r="D246" s="153"/>
      <c r="E246" s="155"/>
      <c r="F246" s="166"/>
      <c r="G246" s="58"/>
      <c r="H246" s="166"/>
      <c r="I246" s="58"/>
      <c r="J246" s="156"/>
      <c r="K246" s="157"/>
      <c r="L246" s="167"/>
      <c r="M246" s="189"/>
      <c r="N246" s="158"/>
      <c r="O246" s="158" t="s">
        <v>56</v>
      </c>
      <c r="P246" s="177"/>
      <c r="Q246" s="131"/>
      <c r="R246" s="128"/>
      <c r="S246" s="128"/>
      <c r="T246" s="128"/>
      <c r="U246" s="6"/>
      <c r="V246" s="128"/>
      <c r="W246" s="128"/>
    </row>
    <row r="247" spans="1:23" ht="15.75" x14ac:dyDescent="0.25">
      <c r="A247" s="165"/>
      <c r="B247" s="151"/>
      <c r="C247" s="153"/>
      <c r="D247" s="153"/>
      <c r="E247" s="155"/>
      <c r="F247" s="166"/>
      <c r="G247" s="58"/>
      <c r="H247" s="166"/>
      <c r="I247" s="58"/>
      <c r="J247" s="156"/>
      <c r="K247" s="157"/>
      <c r="L247" s="167"/>
      <c r="M247" s="189"/>
      <c r="N247" s="158"/>
      <c r="O247" s="158" t="s">
        <v>56</v>
      </c>
      <c r="P247" s="177"/>
      <c r="Q247" s="131"/>
      <c r="R247" s="128"/>
      <c r="S247" s="128"/>
      <c r="T247" s="128"/>
      <c r="U247" s="6"/>
      <c r="V247" s="128"/>
      <c r="W247" s="128"/>
    </row>
    <row r="248" spans="1:23" ht="15.75" x14ac:dyDescent="0.25">
      <c r="A248" s="165"/>
      <c r="B248" s="151"/>
      <c r="C248" s="153"/>
      <c r="D248" s="153"/>
      <c r="E248" s="155"/>
      <c r="F248" s="166"/>
      <c r="G248" s="58"/>
      <c r="H248" s="166"/>
      <c r="I248" s="58"/>
      <c r="J248" s="156"/>
      <c r="K248" s="157"/>
      <c r="L248" s="167"/>
      <c r="M248" s="189"/>
      <c r="N248" s="158"/>
      <c r="O248" s="158" t="s">
        <v>56</v>
      </c>
      <c r="P248" s="177"/>
      <c r="Q248" s="131"/>
      <c r="R248" s="128"/>
      <c r="S248" s="128"/>
      <c r="T248" s="128"/>
      <c r="U248" s="6"/>
      <c r="V248" s="128"/>
      <c r="W248" s="128"/>
    </row>
    <row r="249" spans="1:23" ht="15.75" x14ac:dyDescent="0.25">
      <c r="A249" s="165"/>
      <c r="B249" s="151"/>
      <c r="C249" s="153"/>
      <c r="D249" s="153"/>
      <c r="E249" s="155"/>
      <c r="F249" s="166"/>
      <c r="G249" s="58"/>
      <c r="H249" s="166"/>
      <c r="I249" s="58"/>
      <c r="J249" s="156"/>
      <c r="K249" s="157"/>
      <c r="L249" s="167"/>
      <c r="M249" s="189"/>
      <c r="N249" s="158"/>
      <c r="O249" s="158" t="s">
        <v>56</v>
      </c>
      <c r="P249" s="177"/>
      <c r="Q249" s="131"/>
      <c r="R249" s="128"/>
      <c r="S249" s="128"/>
      <c r="T249" s="128"/>
      <c r="U249" s="6"/>
      <c r="V249" s="128"/>
      <c r="W249" s="128"/>
    </row>
    <row r="250" spans="1:23" ht="15.75" x14ac:dyDescent="0.25">
      <c r="A250" s="165"/>
      <c r="B250" s="151"/>
      <c r="C250" s="153"/>
      <c r="D250" s="153"/>
      <c r="E250" s="155"/>
      <c r="F250" s="166"/>
      <c r="G250" s="58"/>
      <c r="H250" s="166"/>
      <c r="I250" s="58"/>
      <c r="J250" s="156"/>
      <c r="K250" s="157"/>
      <c r="L250" s="167"/>
      <c r="M250" s="189"/>
      <c r="N250" s="158"/>
      <c r="O250" s="158" t="s">
        <v>56</v>
      </c>
      <c r="P250" s="177"/>
      <c r="Q250" s="131"/>
      <c r="R250" s="128"/>
      <c r="S250" s="128"/>
      <c r="T250" s="128"/>
      <c r="U250" s="6"/>
      <c r="V250" s="128"/>
      <c r="W250" s="128"/>
    </row>
    <row r="251" spans="1:23" ht="15.75" x14ac:dyDescent="0.25">
      <c r="A251" s="165"/>
      <c r="B251" s="151"/>
      <c r="C251" s="153"/>
      <c r="D251" s="153"/>
      <c r="E251" s="155"/>
      <c r="F251" s="166"/>
      <c r="G251" s="58"/>
      <c r="H251" s="166"/>
      <c r="I251" s="58"/>
      <c r="J251" s="156"/>
      <c r="K251" s="157"/>
      <c r="L251" s="167"/>
      <c r="M251" s="189"/>
      <c r="N251" s="158"/>
      <c r="O251" s="158" t="s">
        <v>56</v>
      </c>
      <c r="P251" s="177"/>
      <c r="Q251" s="131"/>
      <c r="R251" s="128"/>
      <c r="S251" s="128"/>
      <c r="T251" s="128"/>
      <c r="U251" s="6"/>
      <c r="V251" s="128"/>
      <c r="W251" s="128"/>
    </row>
    <row r="252" spans="1:23" ht="15.75" x14ac:dyDescent="0.25">
      <c r="A252" s="165"/>
      <c r="B252" s="151"/>
      <c r="C252" s="153"/>
      <c r="D252" s="153"/>
      <c r="E252" s="155"/>
      <c r="F252" s="166"/>
      <c r="G252" s="58"/>
      <c r="H252" s="166"/>
      <c r="I252" s="58"/>
      <c r="J252" s="156"/>
      <c r="K252" s="157"/>
      <c r="L252" s="167"/>
      <c r="M252" s="189"/>
      <c r="N252" s="158"/>
      <c r="O252" s="158" t="s">
        <v>56</v>
      </c>
      <c r="P252" s="177"/>
      <c r="Q252" s="131"/>
      <c r="R252" s="128"/>
      <c r="S252" s="128"/>
      <c r="T252" s="128"/>
      <c r="U252" s="6"/>
      <c r="V252" s="128"/>
      <c r="W252" s="128"/>
    </row>
    <row r="253" spans="1:23" ht="15.75" x14ac:dyDescent="0.25">
      <c r="A253" s="165"/>
      <c r="B253" s="151"/>
      <c r="C253" s="153"/>
      <c r="D253" s="153"/>
      <c r="E253" s="155"/>
      <c r="F253" s="166"/>
      <c r="G253" s="58"/>
      <c r="H253" s="166"/>
      <c r="I253" s="58"/>
      <c r="J253" s="156"/>
      <c r="K253" s="157"/>
      <c r="L253" s="167"/>
      <c r="M253" s="189"/>
      <c r="N253" s="158"/>
      <c r="O253" s="158" t="s">
        <v>56</v>
      </c>
      <c r="P253" s="177"/>
      <c r="Q253" s="131"/>
      <c r="R253" s="128"/>
      <c r="S253" s="128"/>
      <c r="T253" s="128"/>
      <c r="U253" s="6"/>
      <c r="V253" s="128"/>
      <c r="W253" s="128"/>
    </row>
    <row r="254" spans="1:23" ht="15.75" x14ac:dyDescent="0.25">
      <c r="A254" s="165"/>
      <c r="B254" s="151"/>
      <c r="C254" s="153"/>
      <c r="D254" s="153"/>
      <c r="E254" s="155"/>
      <c r="F254" s="166"/>
      <c r="G254" s="58"/>
      <c r="H254" s="166"/>
      <c r="I254" s="58"/>
      <c r="J254" s="156"/>
      <c r="K254" s="157"/>
      <c r="L254" s="167"/>
      <c r="M254" s="189"/>
      <c r="N254" s="158"/>
      <c r="O254" s="158" t="s">
        <v>56</v>
      </c>
      <c r="P254" s="177"/>
      <c r="Q254" s="131"/>
      <c r="R254" s="128"/>
      <c r="S254" s="128"/>
      <c r="T254" s="128"/>
      <c r="U254" s="6"/>
      <c r="V254" s="128"/>
      <c r="W254" s="128"/>
    </row>
    <row r="255" spans="1:23" ht="15.75" x14ac:dyDescent="0.25">
      <c r="A255" s="165"/>
      <c r="B255" s="151"/>
      <c r="C255" s="153"/>
      <c r="D255" s="153"/>
      <c r="E255" s="155"/>
      <c r="F255" s="166"/>
      <c r="G255" s="58"/>
      <c r="H255" s="166"/>
      <c r="I255" s="58"/>
      <c r="J255" s="156"/>
      <c r="K255" s="157"/>
      <c r="L255" s="167"/>
      <c r="M255" s="189"/>
      <c r="N255" s="158"/>
      <c r="O255" s="158" t="s">
        <v>56</v>
      </c>
      <c r="P255" s="177"/>
      <c r="Q255" s="131"/>
      <c r="R255" s="128"/>
      <c r="S255" s="128"/>
      <c r="T255" s="128"/>
      <c r="U255" s="6"/>
      <c r="V255" s="128"/>
      <c r="W255" s="128"/>
    </row>
    <row r="256" spans="1:23" ht="15.75" x14ac:dyDescent="0.25">
      <c r="A256" s="165"/>
      <c r="B256" s="151"/>
      <c r="C256" s="153"/>
      <c r="D256" s="153"/>
      <c r="E256" s="155"/>
      <c r="F256" s="166"/>
      <c r="G256" s="58"/>
      <c r="H256" s="166"/>
      <c r="I256" s="58"/>
      <c r="J256" s="156"/>
      <c r="K256" s="157"/>
      <c r="L256" s="167"/>
      <c r="M256" s="189"/>
      <c r="N256" s="158"/>
      <c r="O256" s="158" t="s">
        <v>56</v>
      </c>
      <c r="P256" s="177"/>
      <c r="Q256" s="131"/>
      <c r="R256" s="128"/>
      <c r="S256" s="128"/>
      <c r="T256" s="128"/>
      <c r="U256" s="6"/>
      <c r="V256" s="128"/>
      <c r="W256" s="128"/>
    </row>
    <row r="257" spans="1:23" ht="15.75" x14ac:dyDescent="0.25">
      <c r="A257" s="165"/>
      <c r="B257" s="151"/>
      <c r="C257" s="153"/>
      <c r="D257" s="153"/>
      <c r="E257" s="155"/>
      <c r="F257" s="166"/>
      <c r="G257" s="58"/>
      <c r="H257" s="166"/>
      <c r="I257" s="58"/>
      <c r="J257" s="156"/>
      <c r="K257" s="157"/>
      <c r="L257" s="167"/>
      <c r="M257" s="189"/>
      <c r="N257" s="158"/>
      <c r="O257" s="158" t="s">
        <v>56</v>
      </c>
      <c r="P257" s="177"/>
      <c r="Q257" s="131"/>
      <c r="R257" s="128"/>
      <c r="S257" s="128"/>
      <c r="T257" s="128"/>
      <c r="U257" s="6"/>
      <c r="V257" s="128"/>
      <c r="W257" s="128"/>
    </row>
    <row r="258" spans="1:23" ht="15.75" x14ac:dyDescent="0.25">
      <c r="A258" s="165"/>
      <c r="B258" s="151"/>
      <c r="C258" s="153"/>
      <c r="D258" s="153"/>
      <c r="E258" s="155"/>
      <c r="F258" s="166"/>
      <c r="G258" s="58"/>
      <c r="H258" s="166"/>
      <c r="I258" s="58"/>
      <c r="J258" s="156"/>
      <c r="K258" s="157"/>
      <c r="L258" s="167"/>
      <c r="M258" s="189"/>
      <c r="N258" s="158"/>
      <c r="O258" s="158" t="s">
        <v>56</v>
      </c>
      <c r="P258" s="177"/>
      <c r="Q258" s="131"/>
      <c r="R258" s="128"/>
      <c r="S258" s="128"/>
      <c r="T258" s="128"/>
      <c r="U258" s="6"/>
      <c r="V258" s="128"/>
      <c r="W258" s="128"/>
    </row>
    <row r="259" spans="1:23" ht="15.75" x14ac:dyDescent="0.25">
      <c r="A259" s="165"/>
      <c r="B259" s="151"/>
      <c r="C259" s="153"/>
      <c r="D259" s="153"/>
      <c r="E259" s="155"/>
      <c r="F259" s="166"/>
      <c r="G259" s="58"/>
      <c r="H259" s="166"/>
      <c r="I259" s="58"/>
      <c r="J259" s="156"/>
      <c r="K259" s="157"/>
      <c r="L259" s="167"/>
      <c r="M259" s="189"/>
      <c r="N259" s="158"/>
      <c r="O259" s="158" t="s">
        <v>56</v>
      </c>
      <c r="P259" s="177"/>
      <c r="Q259" s="131"/>
      <c r="R259" s="128"/>
      <c r="S259" s="128"/>
      <c r="T259" s="128"/>
      <c r="U259" s="6"/>
      <c r="V259" s="128"/>
      <c r="W259" s="128"/>
    </row>
    <row r="260" spans="1:23" ht="15.75" x14ac:dyDescent="0.25">
      <c r="A260" s="165"/>
      <c r="B260" s="151"/>
      <c r="C260" s="153"/>
      <c r="D260" s="153"/>
      <c r="E260" s="155"/>
      <c r="F260" s="166"/>
      <c r="G260" s="58"/>
      <c r="H260" s="166"/>
      <c r="I260" s="58"/>
      <c r="J260" s="156"/>
      <c r="K260" s="157"/>
      <c r="L260" s="167"/>
      <c r="M260" s="189"/>
      <c r="N260" s="158"/>
      <c r="O260" s="158" t="s">
        <v>56</v>
      </c>
      <c r="P260" s="177"/>
      <c r="Q260" s="131"/>
      <c r="R260" s="128"/>
      <c r="S260" s="128"/>
      <c r="T260" s="128"/>
      <c r="U260" s="6"/>
      <c r="V260" s="128"/>
      <c r="W260" s="128"/>
    </row>
    <row r="261" spans="1:23" ht="15.75" x14ac:dyDescent="0.25">
      <c r="A261" s="165"/>
      <c r="B261" s="151"/>
      <c r="C261" s="153"/>
      <c r="D261" s="153"/>
      <c r="E261" s="155"/>
      <c r="F261" s="166"/>
      <c r="G261" s="58"/>
      <c r="H261" s="166"/>
      <c r="I261" s="58"/>
      <c r="J261" s="156"/>
      <c r="K261" s="157"/>
      <c r="L261" s="167"/>
      <c r="M261" s="189"/>
      <c r="N261" s="158"/>
      <c r="O261" s="158" t="s">
        <v>56</v>
      </c>
      <c r="P261" s="177"/>
      <c r="Q261" s="131"/>
      <c r="R261" s="128"/>
      <c r="S261" s="128"/>
      <c r="T261" s="128"/>
      <c r="U261" s="6"/>
      <c r="V261" s="128"/>
      <c r="W261" s="128"/>
    </row>
    <row r="262" spans="1:23" ht="15.75" x14ac:dyDescent="0.25">
      <c r="A262" s="165"/>
      <c r="B262" s="151"/>
      <c r="C262" s="153"/>
      <c r="D262" s="153"/>
      <c r="E262" s="155"/>
      <c r="F262" s="166"/>
      <c r="G262" s="58"/>
      <c r="H262" s="166"/>
      <c r="I262" s="58"/>
      <c r="J262" s="156"/>
      <c r="K262" s="157"/>
      <c r="L262" s="167"/>
      <c r="M262" s="189"/>
      <c r="N262" s="158"/>
      <c r="O262" s="158" t="s">
        <v>56</v>
      </c>
      <c r="P262" s="177"/>
      <c r="Q262" s="131"/>
      <c r="R262" s="128"/>
      <c r="S262" s="128"/>
      <c r="T262" s="128"/>
      <c r="U262" s="6"/>
      <c r="V262" s="128"/>
      <c r="W262" s="128"/>
    </row>
    <row r="263" spans="1:23" ht="15.75" x14ac:dyDescent="0.25">
      <c r="A263" s="165"/>
      <c r="B263" s="151"/>
      <c r="C263" s="153"/>
      <c r="D263" s="153"/>
      <c r="E263" s="155"/>
      <c r="F263" s="166"/>
      <c r="G263" s="58"/>
      <c r="H263" s="166"/>
      <c r="I263" s="58"/>
      <c r="J263" s="156"/>
      <c r="K263" s="157"/>
      <c r="L263" s="167"/>
      <c r="M263" s="189"/>
      <c r="N263" s="158"/>
      <c r="O263" s="158" t="s">
        <v>56</v>
      </c>
      <c r="P263" s="177"/>
      <c r="Q263" s="131"/>
      <c r="R263" s="128"/>
      <c r="S263" s="128"/>
      <c r="T263" s="128"/>
      <c r="U263" s="6"/>
      <c r="V263" s="128"/>
      <c r="W263" s="128"/>
    </row>
    <row r="264" spans="1:23" ht="15.75" x14ac:dyDescent="0.25">
      <c r="A264" s="165"/>
      <c r="B264" s="151"/>
      <c r="C264" s="153"/>
      <c r="D264" s="153"/>
      <c r="E264" s="155"/>
      <c r="F264" s="166"/>
      <c r="G264" s="58"/>
      <c r="H264" s="166"/>
      <c r="I264" s="58"/>
      <c r="J264" s="156"/>
      <c r="K264" s="157"/>
      <c r="L264" s="167"/>
      <c r="M264" s="189"/>
      <c r="N264" s="158"/>
      <c r="O264" s="158" t="s">
        <v>56</v>
      </c>
      <c r="P264" s="177"/>
      <c r="Q264" s="131"/>
      <c r="R264" s="128"/>
      <c r="S264" s="128"/>
      <c r="T264" s="128"/>
      <c r="U264" s="6"/>
      <c r="V264" s="128"/>
      <c r="W264" s="128"/>
    </row>
    <row r="265" spans="1:23" ht="15.75" x14ac:dyDescent="0.25">
      <c r="A265" s="165"/>
      <c r="B265" s="151"/>
      <c r="C265" s="153"/>
      <c r="D265" s="153"/>
      <c r="E265" s="155"/>
      <c r="F265" s="166"/>
      <c r="G265" s="58"/>
      <c r="H265" s="166"/>
      <c r="I265" s="58"/>
      <c r="J265" s="156"/>
      <c r="K265" s="157"/>
      <c r="L265" s="167"/>
      <c r="M265" s="189"/>
      <c r="N265" s="158"/>
      <c r="O265" s="158" t="s">
        <v>56</v>
      </c>
      <c r="P265" s="177"/>
      <c r="Q265" s="131"/>
      <c r="R265" s="128"/>
      <c r="S265" s="128"/>
      <c r="T265" s="128"/>
      <c r="U265" s="6"/>
      <c r="V265" s="128"/>
      <c r="W265" s="128"/>
    </row>
    <row r="266" spans="1:23" ht="15.75" x14ac:dyDescent="0.25">
      <c r="A266" s="165"/>
      <c r="B266" s="151"/>
      <c r="C266" s="153"/>
      <c r="D266" s="153"/>
      <c r="E266" s="155"/>
      <c r="F266" s="166"/>
      <c r="G266" s="58"/>
      <c r="H266" s="166"/>
      <c r="I266" s="58"/>
      <c r="J266" s="156"/>
      <c r="K266" s="157"/>
      <c r="L266" s="167"/>
      <c r="M266" s="189"/>
      <c r="N266" s="158"/>
      <c r="O266" s="158" t="s">
        <v>56</v>
      </c>
      <c r="P266" s="177"/>
      <c r="Q266" s="131"/>
      <c r="R266" s="128"/>
      <c r="S266" s="128"/>
      <c r="T266" s="128"/>
      <c r="U266" s="6"/>
      <c r="V266" s="128"/>
      <c r="W266" s="128"/>
    </row>
    <row r="267" spans="1:23" ht="15.75" x14ac:dyDescent="0.25">
      <c r="A267" s="165"/>
      <c r="B267" s="151"/>
      <c r="C267" s="153"/>
      <c r="D267" s="153"/>
      <c r="E267" s="155"/>
      <c r="F267" s="166"/>
      <c r="G267" s="58"/>
      <c r="H267" s="166"/>
      <c r="I267" s="58"/>
      <c r="J267" s="156"/>
      <c r="K267" s="157"/>
      <c r="L267" s="167"/>
      <c r="M267" s="189"/>
      <c r="N267" s="158"/>
      <c r="O267" s="158" t="s">
        <v>56</v>
      </c>
      <c r="P267" s="177"/>
      <c r="Q267" s="131"/>
      <c r="R267" s="128"/>
      <c r="S267" s="128"/>
      <c r="T267" s="128"/>
      <c r="U267" s="6"/>
      <c r="V267" s="128"/>
      <c r="W267" s="128"/>
    </row>
    <row r="268" spans="1:23" ht="15.75" x14ac:dyDescent="0.25">
      <c r="A268" s="165"/>
      <c r="B268" s="151"/>
      <c r="C268" s="153"/>
      <c r="D268" s="153"/>
      <c r="E268" s="155"/>
      <c r="F268" s="166"/>
      <c r="G268" s="58"/>
      <c r="H268" s="166"/>
      <c r="I268" s="58"/>
      <c r="J268" s="156"/>
      <c r="K268" s="157"/>
      <c r="L268" s="167"/>
      <c r="M268" s="189"/>
      <c r="N268" s="158"/>
      <c r="O268" s="158" t="s">
        <v>56</v>
      </c>
      <c r="P268" s="177"/>
      <c r="Q268" s="131"/>
      <c r="R268" s="128"/>
      <c r="S268" s="128"/>
      <c r="T268" s="128"/>
      <c r="U268" s="6"/>
      <c r="V268" s="128"/>
      <c r="W268" s="128"/>
    </row>
    <row r="269" spans="1:23" ht="15.75" x14ac:dyDescent="0.25">
      <c r="A269" s="165"/>
      <c r="B269" s="151"/>
      <c r="C269" s="153"/>
      <c r="D269" s="153"/>
      <c r="E269" s="155"/>
      <c r="F269" s="166"/>
      <c r="G269" s="58"/>
      <c r="H269" s="166"/>
      <c r="I269" s="58"/>
      <c r="J269" s="156"/>
      <c r="K269" s="157"/>
      <c r="L269" s="167"/>
      <c r="M269" s="189"/>
      <c r="N269" s="158"/>
      <c r="O269" s="158" t="s">
        <v>56</v>
      </c>
      <c r="P269" s="177"/>
      <c r="Q269" s="131"/>
      <c r="R269" s="128"/>
      <c r="S269" s="128"/>
      <c r="T269" s="128"/>
      <c r="U269" s="6"/>
      <c r="V269" s="128"/>
      <c r="W269" s="128"/>
    </row>
    <row r="270" spans="1:23" ht="15.75" x14ac:dyDescent="0.25">
      <c r="A270" s="165"/>
      <c r="B270" s="151"/>
      <c r="C270" s="153"/>
      <c r="D270" s="153"/>
      <c r="E270" s="155"/>
      <c r="F270" s="166"/>
      <c r="G270" s="58"/>
      <c r="H270" s="166"/>
      <c r="I270" s="58"/>
      <c r="J270" s="156"/>
      <c r="K270" s="157"/>
      <c r="L270" s="167"/>
      <c r="M270" s="189"/>
      <c r="N270" s="158"/>
      <c r="O270" s="158" t="s">
        <v>56</v>
      </c>
      <c r="P270" s="177"/>
      <c r="Q270" s="131"/>
      <c r="R270" s="128"/>
      <c r="S270" s="128"/>
      <c r="T270" s="128"/>
      <c r="U270" s="6"/>
      <c r="V270" s="128"/>
      <c r="W270" s="128"/>
    </row>
    <row r="271" spans="1:23" ht="15.75" x14ac:dyDescent="0.25">
      <c r="A271" s="165"/>
      <c r="B271" s="151"/>
      <c r="C271" s="153"/>
      <c r="D271" s="153"/>
      <c r="E271" s="155"/>
      <c r="F271" s="166"/>
      <c r="G271" s="58"/>
      <c r="H271" s="166"/>
      <c r="I271" s="58"/>
      <c r="J271" s="156"/>
      <c r="K271" s="157"/>
      <c r="L271" s="167"/>
      <c r="M271" s="189"/>
      <c r="N271" s="158"/>
      <c r="O271" s="158" t="s">
        <v>56</v>
      </c>
      <c r="P271" s="177"/>
      <c r="Q271" s="131"/>
      <c r="R271" s="128"/>
      <c r="S271" s="128"/>
      <c r="T271" s="128"/>
      <c r="U271" s="6"/>
      <c r="V271" s="128"/>
      <c r="W271" s="128"/>
    </row>
    <row r="272" spans="1:23" ht="15.75" x14ac:dyDescent="0.25">
      <c r="A272" s="165"/>
      <c r="B272" s="151"/>
      <c r="C272" s="153"/>
      <c r="D272" s="153"/>
      <c r="E272" s="155"/>
      <c r="F272" s="166"/>
      <c r="G272" s="58"/>
      <c r="H272" s="166"/>
      <c r="I272" s="58"/>
      <c r="J272" s="156"/>
      <c r="K272" s="157"/>
      <c r="L272" s="167"/>
      <c r="M272" s="189"/>
      <c r="N272" s="158"/>
      <c r="O272" s="158" t="s">
        <v>56</v>
      </c>
      <c r="P272" s="177"/>
      <c r="Q272" s="131"/>
      <c r="R272" s="128"/>
      <c r="S272" s="128"/>
      <c r="T272" s="128"/>
      <c r="U272" s="6"/>
      <c r="V272" s="128"/>
      <c r="W272" s="128"/>
    </row>
    <row r="273" spans="1:23" ht="15.75" x14ac:dyDescent="0.25">
      <c r="A273" s="165"/>
      <c r="B273" s="151"/>
      <c r="C273" s="153"/>
      <c r="D273" s="153"/>
      <c r="E273" s="155"/>
      <c r="F273" s="166"/>
      <c r="G273" s="58"/>
      <c r="H273" s="166"/>
      <c r="I273" s="58"/>
      <c r="J273" s="156"/>
      <c r="K273" s="157"/>
      <c r="L273" s="167"/>
      <c r="M273" s="189"/>
      <c r="N273" s="158"/>
      <c r="O273" s="158" t="s">
        <v>56</v>
      </c>
      <c r="P273" s="177"/>
      <c r="Q273" s="131"/>
      <c r="R273" s="128"/>
      <c r="S273" s="128"/>
      <c r="T273" s="128"/>
      <c r="U273" s="6"/>
      <c r="V273" s="128"/>
      <c r="W273" s="128"/>
    </row>
    <row r="274" spans="1:23" ht="15.75" x14ac:dyDescent="0.25">
      <c r="A274" s="165"/>
      <c r="B274" s="151"/>
      <c r="C274" s="153"/>
      <c r="D274" s="153"/>
      <c r="E274" s="155"/>
      <c r="F274" s="166"/>
      <c r="G274" s="58"/>
      <c r="H274" s="166"/>
      <c r="I274" s="58"/>
      <c r="J274" s="156"/>
      <c r="K274" s="157"/>
      <c r="L274" s="167"/>
      <c r="M274" s="189"/>
      <c r="N274" s="158"/>
      <c r="O274" s="158" t="s">
        <v>56</v>
      </c>
      <c r="P274" s="177"/>
      <c r="Q274" s="131"/>
      <c r="R274" s="128"/>
      <c r="S274" s="128"/>
      <c r="T274" s="128"/>
      <c r="U274" s="6"/>
      <c r="V274" s="128"/>
      <c r="W274" s="128"/>
    </row>
    <row r="275" spans="1:23" ht="15.75" x14ac:dyDescent="0.25">
      <c r="A275" s="165"/>
      <c r="B275" s="151"/>
      <c r="C275" s="153"/>
      <c r="D275" s="153"/>
      <c r="E275" s="155"/>
      <c r="F275" s="166"/>
      <c r="G275" s="58"/>
      <c r="H275" s="166"/>
      <c r="I275" s="58"/>
      <c r="J275" s="156"/>
      <c r="K275" s="157"/>
      <c r="L275" s="167"/>
      <c r="M275" s="189"/>
      <c r="N275" s="158"/>
      <c r="O275" s="158" t="s">
        <v>56</v>
      </c>
      <c r="P275" s="177"/>
      <c r="Q275" s="131"/>
      <c r="R275" s="128"/>
      <c r="S275" s="128"/>
      <c r="T275" s="128"/>
      <c r="U275" s="6"/>
      <c r="V275" s="128"/>
      <c r="W275" s="128"/>
    </row>
    <row r="276" spans="1:23" ht="15.75" x14ac:dyDescent="0.25">
      <c r="A276" s="165"/>
      <c r="B276" s="151"/>
      <c r="C276" s="153"/>
      <c r="D276" s="153"/>
      <c r="E276" s="155"/>
      <c r="F276" s="166"/>
      <c r="G276" s="58"/>
      <c r="H276" s="166"/>
      <c r="I276" s="58"/>
      <c r="J276" s="156"/>
      <c r="K276" s="157"/>
      <c r="L276" s="167"/>
      <c r="M276" s="189"/>
      <c r="N276" s="158"/>
      <c r="O276" s="158" t="s">
        <v>56</v>
      </c>
      <c r="P276" s="177"/>
      <c r="Q276" s="131"/>
      <c r="R276" s="128"/>
      <c r="S276" s="128"/>
      <c r="T276" s="128"/>
      <c r="U276" s="6"/>
      <c r="V276" s="128"/>
      <c r="W276" s="128"/>
    </row>
    <row r="277" spans="1:23" ht="15.75" x14ac:dyDescent="0.25">
      <c r="A277" s="165"/>
      <c r="B277" s="151"/>
      <c r="C277" s="153"/>
      <c r="D277" s="153"/>
      <c r="E277" s="155"/>
      <c r="F277" s="166"/>
      <c r="G277" s="58"/>
      <c r="H277" s="166"/>
      <c r="I277" s="58"/>
      <c r="J277" s="156"/>
      <c r="K277" s="157"/>
      <c r="L277" s="167"/>
      <c r="M277" s="189"/>
      <c r="N277" s="158"/>
      <c r="O277" s="158" t="s">
        <v>56</v>
      </c>
      <c r="P277" s="177"/>
      <c r="Q277" s="131"/>
      <c r="R277" s="128"/>
      <c r="S277" s="128"/>
      <c r="T277" s="128"/>
      <c r="U277" s="6"/>
      <c r="V277" s="128"/>
      <c r="W277" s="128"/>
    </row>
    <row r="278" spans="1:23" ht="15.75" x14ac:dyDescent="0.25">
      <c r="A278" s="165"/>
      <c r="B278" s="151"/>
      <c r="C278" s="153"/>
      <c r="D278" s="153"/>
      <c r="E278" s="155"/>
      <c r="F278" s="166"/>
      <c r="G278" s="58"/>
      <c r="H278" s="166"/>
      <c r="I278" s="58"/>
      <c r="J278" s="156"/>
      <c r="K278" s="157"/>
      <c r="L278" s="167"/>
      <c r="M278" s="189"/>
      <c r="N278" s="158"/>
      <c r="O278" s="158" t="s">
        <v>56</v>
      </c>
      <c r="P278" s="177"/>
      <c r="Q278" s="131"/>
      <c r="R278" s="128"/>
      <c r="S278" s="128"/>
      <c r="T278" s="128"/>
      <c r="U278" s="6"/>
      <c r="V278" s="128"/>
      <c r="W278" s="128"/>
    </row>
    <row r="279" spans="1:23" ht="15.75" x14ac:dyDescent="0.25">
      <c r="A279" s="165"/>
      <c r="B279" s="151"/>
      <c r="C279" s="153"/>
      <c r="D279" s="153"/>
      <c r="E279" s="155"/>
      <c r="F279" s="166"/>
      <c r="G279" s="58"/>
      <c r="H279" s="166"/>
      <c r="I279" s="58"/>
      <c r="J279" s="156"/>
      <c r="K279" s="157"/>
      <c r="L279" s="167"/>
      <c r="M279" s="189"/>
      <c r="N279" s="158"/>
      <c r="O279" s="158" t="s">
        <v>56</v>
      </c>
      <c r="P279" s="177"/>
      <c r="Q279" s="131"/>
      <c r="R279" s="128"/>
      <c r="S279" s="128"/>
      <c r="T279" s="128"/>
      <c r="U279" s="6"/>
      <c r="V279" s="128"/>
      <c r="W279" s="128"/>
    </row>
    <row r="280" spans="1:23" ht="15.75" x14ac:dyDescent="0.25">
      <c r="A280" s="165"/>
      <c r="B280" s="151"/>
      <c r="C280" s="153"/>
      <c r="D280" s="153"/>
      <c r="E280" s="155"/>
      <c r="F280" s="166"/>
      <c r="G280" s="58"/>
      <c r="H280" s="166"/>
      <c r="I280" s="58"/>
      <c r="J280" s="156"/>
      <c r="K280" s="157"/>
      <c r="L280" s="167"/>
      <c r="M280" s="189"/>
      <c r="N280" s="158"/>
      <c r="O280" s="158" t="s">
        <v>56</v>
      </c>
      <c r="P280" s="177"/>
      <c r="Q280" s="131"/>
      <c r="R280" s="128"/>
      <c r="S280" s="128"/>
      <c r="T280" s="128"/>
      <c r="U280" s="6"/>
      <c r="V280" s="128"/>
      <c r="W280" s="128"/>
    </row>
    <row r="281" spans="1:23" ht="15.75" x14ac:dyDescent="0.25">
      <c r="A281" s="165"/>
      <c r="B281" s="151"/>
      <c r="C281" s="153"/>
      <c r="D281" s="153"/>
      <c r="E281" s="155"/>
      <c r="F281" s="166"/>
      <c r="G281" s="58"/>
      <c r="H281" s="166"/>
      <c r="I281" s="58"/>
      <c r="J281" s="156"/>
      <c r="K281" s="157"/>
      <c r="L281" s="167"/>
      <c r="M281" s="189"/>
      <c r="N281" s="158"/>
      <c r="O281" s="158" t="s">
        <v>56</v>
      </c>
      <c r="P281" s="177"/>
      <c r="Q281" s="131"/>
      <c r="R281" s="128"/>
      <c r="S281" s="128"/>
      <c r="T281" s="128"/>
      <c r="U281" s="6"/>
      <c r="V281" s="128"/>
      <c r="W281" s="128"/>
    </row>
    <row r="282" spans="1:23" ht="15.75" x14ac:dyDescent="0.25">
      <c r="A282" s="165"/>
      <c r="B282" s="151"/>
      <c r="C282" s="153"/>
      <c r="D282" s="153"/>
      <c r="E282" s="155"/>
      <c r="F282" s="166"/>
      <c r="G282" s="58"/>
      <c r="H282" s="166"/>
      <c r="I282" s="58"/>
      <c r="J282" s="156"/>
      <c r="K282" s="157"/>
      <c r="L282" s="167"/>
      <c r="M282" s="189"/>
      <c r="N282" s="158"/>
      <c r="O282" s="158" t="s">
        <v>56</v>
      </c>
      <c r="P282" s="177"/>
      <c r="Q282" s="131"/>
      <c r="R282" s="128"/>
      <c r="S282" s="128"/>
      <c r="T282" s="128"/>
      <c r="U282" s="6"/>
      <c r="V282" s="128"/>
      <c r="W282" s="128"/>
    </row>
    <row r="283" spans="1:23" ht="15.75" x14ac:dyDescent="0.25">
      <c r="A283" s="165"/>
      <c r="B283" s="151"/>
      <c r="C283" s="153"/>
      <c r="D283" s="153"/>
      <c r="E283" s="155"/>
      <c r="F283" s="166"/>
      <c r="G283" s="58"/>
      <c r="H283" s="166"/>
      <c r="I283" s="58"/>
      <c r="J283" s="156"/>
      <c r="K283" s="157"/>
      <c r="L283" s="167"/>
      <c r="M283" s="189"/>
      <c r="N283" s="158"/>
      <c r="O283" s="158" t="s">
        <v>56</v>
      </c>
      <c r="P283" s="177"/>
      <c r="Q283" s="131"/>
      <c r="R283" s="128"/>
      <c r="S283" s="128"/>
      <c r="T283" s="128"/>
      <c r="U283" s="6"/>
      <c r="V283" s="128"/>
      <c r="W283" s="128"/>
    </row>
    <row r="284" spans="1:23" ht="15.75" x14ac:dyDescent="0.25">
      <c r="A284" s="165"/>
      <c r="B284" s="151"/>
      <c r="C284" s="153"/>
      <c r="D284" s="153"/>
      <c r="E284" s="155"/>
      <c r="F284" s="166"/>
      <c r="G284" s="58"/>
      <c r="H284" s="166"/>
      <c r="I284" s="58"/>
      <c r="J284" s="156"/>
      <c r="K284" s="157"/>
      <c r="L284" s="167"/>
      <c r="M284" s="189"/>
      <c r="N284" s="158"/>
      <c r="O284" s="158" t="s">
        <v>56</v>
      </c>
      <c r="P284" s="177"/>
      <c r="Q284" s="131"/>
      <c r="R284" s="128"/>
      <c r="S284" s="128"/>
      <c r="T284" s="128"/>
      <c r="U284" s="6"/>
      <c r="V284" s="128"/>
      <c r="W284" s="128"/>
    </row>
    <row r="285" spans="1:23" ht="15.75" x14ac:dyDescent="0.25">
      <c r="A285" s="165"/>
      <c r="B285" s="151"/>
      <c r="C285" s="153"/>
      <c r="D285" s="153"/>
      <c r="E285" s="155"/>
      <c r="F285" s="166"/>
      <c r="G285" s="58"/>
      <c r="H285" s="166"/>
      <c r="I285" s="58"/>
      <c r="J285" s="156"/>
      <c r="K285" s="157"/>
      <c r="L285" s="167"/>
      <c r="M285" s="189"/>
      <c r="N285" s="158"/>
      <c r="O285" s="158" t="s">
        <v>56</v>
      </c>
      <c r="P285" s="177"/>
      <c r="Q285" s="131"/>
      <c r="R285" s="128"/>
      <c r="S285" s="128"/>
      <c r="T285" s="128"/>
      <c r="U285" s="6"/>
      <c r="V285" s="128"/>
      <c r="W285" s="128"/>
    </row>
    <row r="286" spans="1:23" ht="15.75" x14ac:dyDescent="0.25">
      <c r="A286" s="165"/>
      <c r="B286" s="151"/>
      <c r="C286" s="153"/>
      <c r="D286" s="153"/>
      <c r="E286" s="155"/>
      <c r="F286" s="166"/>
      <c r="G286" s="58"/>
      <c r="H286" s="166"/>
      <c r="I286" s="58"/>
      <c r="J286" s="156"/>
      <c r="K286" s="157"/>
      <c r="L286" s="167"/>
      <c r="M286" s="189"/>
      <c r="N286" s="158"/>
      <c r="O286" s="158" t="s">
        <v>56</v>
      </c>
      <c r="P286" s="177"/>
      <c r="Q286" s="131"/>
      <c r="R286" s="128"/>
      <c r="S286" s="128"/>
      <c r="T286" s="128"/>
      <c r="U286" s="6"/>
      <c r="V286" s="128"/>
      <c r="W286" s="128"/>
    </row>
    <row r="287" spans="1:23" ht="15.75" x14ac:dyDescent="0.25">
      <c r="A287" s="165"/>
      <c r="B287" s="151"/>
      <c r="C287" s="153"/>
      <c r="D287" s="153"/>
      <c r="E287" s="155"/>
      <c r="F287" s="166"/>
      <c r="G287" s="58"/>
      <c r="H287" s="166"/>
      <c r="I287" s="58"/>
      <c r="J287" s="156"/>
      <c r="K287" s="157"/>
      <c r="L287" s="167"/>
      <c r="M287" s="189"/>
      <c r="N287" s="158"/>
      <c r="O287" s="158" t="s">
        <v>56</v>
      </c>
      <c r="P287" s="177"/>
      <c r="Q287" s="131"/>
      <c r="R287" s="128"/>
      <c r="S287" s="128"/>
      <c r="T287" s="128"/>
      <c r="U287" s="6"/>
      <c r="V287" s="128"/>
      <c r="W287" s="128"/>
    </row>
    <row r="288" spans="1:23" ht="15.75" x14ac:dyDescent="0.25">
      <c r="A288" s="165"/>
      <c r="B288" s="151"/>
      <c r="C288" s="153"/>
      <c r="D288" s="153"/>
      <c r="E288" s="155"/>
      <c r="F288" s="166"/>
      <c r="G288" s="58"/>
      <c r="H288" s="166"/>
      <c r="I288" s="58"/>
      <c r="J288" s="156"/>
      <c r="K288" s="157"/>
      <c r="L288" s="167"/>
      <c r="M288" s="189"/>
      <c r="N288" s="158"/>
      <c r="O288" s="158" t="s">
        <v>56</v>
      </c>
      <c r="P288" s="177"/>
      <c r="Q288" s="131"/>
      <c r="R288" s="128"/>
      <c r="S288" s="128"/>
      <c r="T288" s="128"/>
      <c r="U288" s="6"/>
      <c r="V288" s="128"/>
      <c r="W288" s="128"/>
    </row>
    <row r="289" spans="1:23" ht="15.75" x14ac:dyDescent="0.25">
      <c r="A289" s="165"/>
      <c r="B289" s="151"/>
      <c r="C289" s="153"/>
      <c r="D289" s="153"/>
      <c r="E289" s="155"/>
      <c r="F289" s="166"/>
      <c r="G289" s="58"/>
      <c r="H289" s="166"/>
      <c r="I289" s="58"/>
      <c r="J289" s="156"/>
      <c r="K289" s="157"/>
      <c r="L289" s="167"/>
      <c r="M289" s="189"/>
      <c r="N289" s="158"/>
      <c r="O289" s="158" t="s">
        <v>56</v>
      </c>
      <c r="P289" s="177"/>
      <c r="Q289" s="131"/>
      <c r="R289" s="128"/>
      <c r="S289" s="128"/>
      <c r="T289" s="128"/>
      <c r="U289" s="6"/>
      <c r="V289" s="128"/>
      <c r="W289" s="128"/>
    </row>
    <row r="290" spans="1:23" ht="15.75" x14ac:dyDescent="0.25">
      <c r="A290" s="165"/>
      <c r="B290" s="151"/>
      <c r="C290" s="153"/>
      <c r="D290" s="153"/>
      <c r="E290" s="155"/>
      <c r="F290" s="166"/>
      <c r="G290" s="58"/>
      <c r="H290" s="166"/>
      <c r="I290" s="58"/>
      <c r="J290" s="156"/>
      <c r="K290" s="157"/>
      <c r="L290" s="167"/>
      <c r="M290" s="189"/>
      <c r="N290" s="158"/>
      <c r="O290" s="158" t="s">
        <v>56</v>
      </c>
      <c r="P290" s="177"/>
      <c r="Q290" s="131"/>
      <c r="R290" s="128"/>
      <c r="S290" s="128"/>
      <c r="T290" s="128"/>
      <c r="U290" s="6"/>
      <c r="V290" s="128"/>
      <c r="W290" s="128"/>
    </row>
    <row r="291" spans="1:23" ht="15.75" x14ac:dyDescent="0.25">
      <c r="A291" s="165"/>
      <c r="B291" s="151"/>
      <c r="C291" s="153"/>
      <c r="D291" s="153"/>
      <c r="E291" s="155"/>
      <c r="F291" s="166"/>
      <c r="G291" s="58"/>
      <c r="H291" s="166"/>
      <c r="I291" s="58"/>
      <c r="J291" s="156"/>
      <c r="K291" s="157"/>
      <c r="L291" s="167"/>
      <c r="M291" s="189"/>
      <c r="N291" s="158"/>
      <c r="O291" s="158" t="s">
        <v>56</v>
      </c>
      <c r="P291" s="177"/>
      <c r="Q291" s="131"/>
      <c r="R291" s="128"/>
      <c r="S291" s="128"/>
      <c r="T291" s="128"/>
      <c r="U291" s="6"/>
      <c r="V291" s="128"/>
      <c r="W291" s="128"/>
    </row>
    <row r="292" spans="1:23" ht="15.75" x14ac:dyDescent="0.25">
      <c r="A292" s="165"/>
      <c r="B292" s="151"/>
      <c r="C292" s="153"/>
      <c r="D292" s="153"/>
      <c r="E292" s="155"/>
      <c r="F292" s="166"/>
      <c r="G292" s="58"/>
      <c r="H292" s="166"/>
      <c r="I292" s="58"/>
      <c r="J292" s="156"/>
      <c r="K292" s="157"/>
      <c r="L292" s="167"/>
      <c r="M292" s="189"/>
      <c r="N292" s="158"/>
      <c r="O292" s="158" t="s">
        <v>56</v>
      </c>
      <c r="P292" s="177"/>
      <c r="Q292" s="131"/>
      <c r="R292" s="128"/>
      <c r="S292" s="128"/>
      <c r="T292" s="128"/>
      <c r="U292" s="6"/>
      <c r="V292" s="128"/>
      <c r="W292" s="128"/>
    </row>
    <row r="293" spans="1:23" ht="15.75" x14ac:dyDescent="0.25">
      <c r="A293" s="165"/>
      <c r="B293" s="151"/>
      <c r="C293" s="153"/>
      <c r="D293" s="153"/>
      <c r="E293" s="155"/>
      <c r="F293" s="166"/>
      <c r="G293" s="58"/>
      <c r="H293" s="166"/>
      <c r="I293" s="58"/>
      <c r="J293" s="156"/>
      <c r="K293" s="157"/>
      <c r="L293" s="167"/>
      <c r="M293" s="189"/>
      <c r="N293" s="158"/>
      <c r="O293" s="158" t="s">
        <v>56</v>
      </c>
      <c r="P293" s="177"/>
      <c r="Q293" s="131"/>
      <c r="R293" s="128"/>
      <c r="S293" s="128"/>
      <c r="T293" s="128"/>
      <c r="U293" s="6"/>
      <c r="V293" s="128"/>
      <c r="W293" s="128"/>
    </row>
    <row r="294" spans="1:23" ht="15.75" x14ac:dyDescent="0.25">
      <c r="A294" s="165"/>
      <c r="B294" s="151"/>
      <c r="C294" s="153"/>
      <c r="D294" s="153"/>
      <c r="E294" s="155"/>
      <c r="F294" s="166"/>
      <c r="G294" s="58"/>
      <c r="H294" s="166"/>
      <c r="I294" s="58"/>
      <c r="J294" s="156"/>
      <c r="K294" s="157"/>
      <c r="L294" s="167"/>
      <c r="M294" s="189"/>
      <c r="N294" s="158"/>
      <c r="O294" s="158" t="s">
        <v>56</v>
      </c>
      <c r="P294" s="177"/>
      <c r="Q294" s="131"/>
      <c r="R294" s="128"/>
      <c r="S294" s="128"/>
      <c r="T294" s="128"/>
      <c r="U294" s="6"/>
      <c r="V294" s="128"/>
      <c r="W294" s="128"/>
    </row>
    <row r="295" spans="1:23" ht="15.75" x14ac:dyDescent="0.25">
      <c r="A295" s="165"/>
      <c r="B295" s="151"/>
      <c r="C295" s="153"/>
      <c r="D295" s="153"/>
      <c r="E295" s="155"/>
      <c r="F295" s="166"/>
      <c r="G295" s="58"/>
      <c r="H295" s="166"/>
      <c r="I295" s="58"/>
      <c r="J295" s="156"/>
      <c r="K295" s="157"/>
      <c r="L295" s="167"/>
      <c r="M295" s="189"/>
      <c r="N295" s="158"/>
      <c r="O295" s="158" t="s">
        <v>56</v>
      </c>
      <c r="P295" s="177"/>
      <c r="Q295" s="131"/>
      <c r="R295" s="128"/>
      <c r="S295" s="128"/>
      <c r="T295" s="128"/>
      <c r="U295" s="6"/>
      <c r="V295" s="128"/>
      <c r="W295" s="128"/>
    </row>
    <row r="296" spans="1:23" ht="15.75" x14ac:dyDescent="0.25">
      <c r="A296" s="165"/>
      <c r="B296" s="151"/>
      <c r="C296" s="153"/>
      <c r="D296" s="153"/>
      <c r="E296" s="155"/>
      <c r="F296" s="166"/>
      <c r="G296" s="58"/>
      <c r="H296" s="166"/>
      <c r="I296" s="58"/>
      <c r="J296" s="156"/>
      <c r="K296" s="157"/>
      <c r="L296" s="167"/>
      <c r="M296" s="189"/>
      <c r="N296" s="158"/>
      <c r="O296" s="158" t="s">
        <v>56</v>
      </c>
      <c r="P296" s="177"/>
      <c r="Q296" s="131"/>
      <c r="R296" s="128"/>
      <c r="S296" s="128"/>
      <c r="T296" s="128"/>
      <c r="U296" s="6"/>
      <c r="V296" s="128"/>
      <c r="W296" s="128"/>
    </row>
    <row r="297" spans="1:23" ht="15.75" x14ac:dyDescent="0.25">
      <c r="A297" s="165"/>
      <c r="B297" s="151"/>
      <c r="C297" s="153"/>
      <c r="D297" s="153"/>
      <c r="E297" s="155"/>
      <c r="F297" s="166"/>
      <c r="G297" s="58"/>
      <c r="H297" s="166"/>
      <c r="I297" s="58"/>
      <c r="J297" s="156"/>
      <c r="K297" s="157"/>
      <c r="L297" s="167"/>
      <c r="M297" s="189"/>
      <c r="N297" s="158"/>
      <c r="O297" s="158" t="s">
        <v>56</v>
      </c>
      <c r="P297" s="177"/>
      <c r="Q297" s="131"/>
      <c r="R297" s="128"/>
      <c r="S297" s="128"/>
      <c r="T297" s="128"/>
      <c r="U297" s="6"/>
      <c r="V297" s="128"/>
      <c r="W297" s="128"/>
    </row>
    <row r="298" spans="1:23" ht="15.75" x14ac:dyDescent="0.25">
      <c r="A298" s="165"/>
      <c r="B298" s="151"/>
      <c r="C298" s="153"/>
      <c r="D298" s="153"/>
      <c r="E298" s="155"/>
      <c r="F298" s="166"/>
      <c r="G298" s="58"/>
      <c r="H298" s="166"/>
      <c r="I298" s="58"/>
      <c r="J298" s="156"/>
      <c r="K298" s="157"/>
      <c r="L298" s="167"/>
      <c r="M298" s="189"/>
      <c r="N298" s="158"/>
      <c r="O298" s="158" t="s">
        <v>56</v>
      </c>
      <c r="P298" s="177"/>
      <c r="Q298" s="131"/>
      <c r="R298" s="128"/>
      <c r="S298" s="128"/>
      <c r="T298" s="128"/>
      <c r="U298" s="6"/>
      <c r="V298" s="128"/>
      <c r="W298" s="128"/>
    </row>
    <row r="299" spans="1:23" ht="15.75" x14ac:dyDescent="0.25">
      <c r="A299" s="165"/>
      <c r="B299" s="151"/>
      <c r="C299" s="153"/>
      <c r="D299" s="153"/>
      <c r="E299" s="155"/>
      <c r="F299" s="166"/>
      <c r="G299" s="58"/>
      <c r="H299" s="166"/>
      <c r="I299" s="58"/>
      <c r="J299" s="156"/>
      <c r="K299" s="157"/>
      <c r="L299" s="167"/>
      <c r="M299" s="189"/>
      <c r="N299" s="158"/>
      <c r="O299" s="158" t="s">
        <v>56</v>
      </c>
      <c r="P299" s="177"/>
      <c r="Q299" s="131"/>
      <c r="R299" s="128"/>
      <c r="S299" s="128"/>
      <c r="T299" s="128"/>
      <c r="U299" s="6"/>
      <c r="V299" s="128"/>
      <c r="W299" s="128"/>
    </row>
    <row r="300" spans="1:23" ht="15.75" x14ac:dyDescent="0.25">
      <c r="A300" s="165"/>
      <c r="B300" s="151"/>
      <c r="C300" s="153"/>
      <c r="D300" s="153"/>
      <c r="E300" s="155"/>
      <c r="F300" s="166"/>
      <c r="G300" s="58"/>
      <c r="H300" s="166"/>
      <c r="I300" s="58"/>
      <c r="J300" s="156"/>
      <c r="K300" s="157"/>
      <c r="L300" s="167"/>
      <c r="M300" s="189"/>
      <c r="N300" s="158"/>
      <c r="O300" s="158" t="s">
        <v>56</v>
      </c>
      <c r="P300" s="177"/>
      <c r="Q300" s="131"/>
      <c r="R300" s="128"/>
      <c r="S300" s="128"/>
      <c r="T300" s="128"/>
      <c r="U300" s="6"/>
      <c r="V300" s="128"/>
      <c r="W300" s="128"/>
    </row>
  </sheetData>
  <sheetProtection algorithmName="SHA-512" hashValue="UoMX2+nHk7pKg0dfiusg0PDry9lV1CNWvu8xOuAipyXCzjJapBDmDsjNvDjGLhSNLskFPexQCErNYu7hO1YJKg==" saltValue="GVG7d90pfqFlRZPKOV6lug==" spinCount="100000" sheet="1" objects="1" scenarios="1"/>
  <dataValidations count="20">
    <dataValidation allowBlank="1" showInputMessage="1" showErrorMessage="1" promptTitle="Nombre de entidad" prompt="Digite el nombre de la entidad reportante en la pestaña &quot;forwards peso-dólar&quot;" sqref="C6:C7" xr:uid="{84AA1AF2-0537-4C41-BB36-475013F82A2C}"/>
    <dataValidation type="list" allowBlank="1" showInputMessage="1" showErrorMessage="1" promptTitle="Tipo de Opción" prompt="En caso de que el contrato tenga alguna opción implícita describala:_x000a_AME:  Americana _x000a_EUR:  Europea" sqref="M13:M300" xr:uid="{9D1E4F93-AD1A-42CA-BB42-97FBD97D7777}">
      <formula1>$R$41:$R$42</formula1>
    </dataValidation>
    <dataValidation type="decimal" allowBlank="1" showInputMessage="1" showErrorMessage="1" sqref="J13:J300" xr:uid="{FA893EE1-9B2C-44DC-911C-D965E9B67D1F}">
      <formula1>0</formula1>
      <formula2>1000000000</formula2>
    </dataValidation>
    <dataValidation allowBlank="1" showInputMessage="1" showErrorMessage="1" promptTitle="Modalidad de cumplimiento:" prompt="DF: Cumplimiento Efectivo _x000a_NDF: Cumplimiento Financiero_x000a_OPCF: Operación a Plazo de Cumplimiento Financiero - Contrato TRM" sqref="K12" xr:uid="{E1E09A3A-D39B-4EB2-8D59-E27EC4CB0C39}"/>
    <dataValidation type="list" allowBlank="1" showInputMessage="1" showErrorMessage="1" promptTitle="Modalidad de Cumplimiento: " prompt="DF: Cumplimiento Efectivo (unicamente para operaciones cuyo cumplimiento sea superior a dos (2) dias hábiles_x000a_NDF: Cumplimiento Financiero_x000a_" sqref="K13:K300" xr:uid="{DE208E52-40A8-477D-ACB2-0045756E20F2}">
      <formula1>$R$7:$R$8</formula1>
    </dataValidation>
    <dataValidation type="date" allowBlank="1" showInputMessage="1" showErrorMessage="1" promptTitle="Fecha de Negociación" prompt="Dia/Mes/Año" sqref="C13:C300" xr:uid="{5B55FEAF-9F98-4359-86BF-4853EBB11702}">
      <formula1>29221</formula1>
      <formula2>109575</formula2>
    </dataValidation>
    <dataValidation type="list" allowBlank="1" showInputMessage="1" showErrorMessage="1" promptTitle="Opcionalidad" prompt="SI: La operación tiene una opción implícita en el contrato._x000a_NO: La operación  no tiene una opción implícita en el contrato." sqref="L13:L300" xr:uid="{8D128E36-FC5F-4B25-B688-B85A94FDA32A}">
      <formula1>$R$12:$R$13</formula1>
    </dataValidation>
    <dataValidation type="list" allowBlank="1" showInputMessage="1" showErrorMessage="1" errorTitle="Error" error="Seleccione un valor de la lista." promptTitle="Tipo de Novedad" prompt="I: Inicial_x000a_M: Modificación_x000a_E: Errores de digitación." sqref="N13:N300" xr:uid="{1FB6790A-2C9D-4A05-ADB4-0975A2DBEF03}">
      <formula1>"I,M,E"</formula1>
    </dataValidation>
    <dataValidation allowBlank="1" showErrorMessage="1" promptTitle="Tipo de Opción" prompt="En caso de que el contrato tenga alguna opción implícita describala." sqref="Q23 Q25:Q300 M12" xr:uid="{4CE8A9F3-B7E8-4232-876D-E20D53894AE6}"/>
    <dataValidation allowBlank="1" showInputMessage="1" showErrorMessage="1" promptTitle="Tipo de Opción" prompt="En caso de que el contrato tenga alguna opción implícita describala." sqref="Q24" xr:uid="{7DE1B7BC-268E-485C-B7D2-5B409C3F7270}"/>
    <dataValidation type="date" allowBlank="1" showInputMessage="1" showErrorMessage="1" promptTitle="Fecha de Aceptación por CRCC" prompt="Dia/Mes/Año" sqref="P13:P300" xr:uid="{5BD742DC-EAB7-4D73-8D1A-CFE818A31E00}">
      <formula1>29221</formula1>
      <formula2>109575</formula2>
    </dataValidation>
    <dataValidation type="date" operator="greaterThanOrEqual" allowBlank="1" showInputMessage="1" showErrorMessage="1" errorTitle="Fecha no valida" error="Las operaciones de derivados se entienden como aquellas pactadas con vencimientos después de la fecha de negociación." promptTitle="Fecha de Vencimiento" prompt="Dia/Mes/Año" sqref="D13:D300" xr:uid="{CBC9C5C2-F892-4AC5-BC41-C89999017CFD}">
      <formula1>C13</formula1>
    </dataValidation>
    <dataValidation allowBlank="1" showInputMessage="1" showErrorMessage="1" promptTitle="Nombre de la contraparte " prompt="Diligencie el nombre de la contraparte con la cual celebró la operación." sqref="G13:G300" xr:uid="{7D7A3287-795C-4454-AFD9-E9DE07F5B6B9}"/>
    <dataValidation type="decimal" allowBlank="1" showInputMessage="1" showErrorMessage="1" prompt="Ingrese el valor nominal del título subyacente de la operación" sqref="E13:E300" xr:uid="{A427CE40-FBA2-4D2B-A7AF-EB57C1F27927}">
      <formula1>0</formula1>
      <formula2>1000000000</formula2>
    </dataValidation>
    <dataValidation type="list" allowBlank="1" showInputMessage="1" showErrorMessage="1" prompt="Seleccione código Swift del tipo de moneda en que está expresado el monto." sqref="F13:F300" xr:uid="{EAF3BAAF-E813-4A5F-9D58-1D9CFD96C982}">
      <formula1>$V$3:$V$72</formula1>
    </dataValidation>
    <dataValidation type="whole" operator="notEqual" allowBlank="1" showInputMessage="1" showErrorMessage="1" errorTitle="ERROR" error="Solo puede introducir número enteros." promptTitle="Número Consecutivo" prompt="Diligencie el número de consecutivo de la operación qué está registrando. Este número debe ser asignado por el obligado a reportar la operación. Las modificaciones y errores de digitación deben reportarse con el consecutivo de la operación inicial." sqref="A13:A300" xr:uid="{8E7452B1-7519-4722-B642-5DC2790FBEAE}">
      <formula1>0</formula1>
    </dataValidation>
    <dataValidation type="list" allowBlank="1" showInputMessage="1" showErrorMessage="1" promptTitle="Tipo" prompt="C:  Compra_x000a_V:   Venta" sqref="B13:B300" xr:uid="{CA8590B0-4D8F-4526-8237-B68746138509}">
      <formula1>$R$3:$R$4</formula1>
    </dataValidation>
    <dataValidation allowBlank="1" showInputMessage="1" showErrorMessage="1" prompt="Indique el índice bursátil subyacente en la operación" sqref="I13:I300" xr:uid="{64AB470B-96E6-499F-B1B4-D35A1F880E29}"/>
    <dataValidation type="list" allowBlank="1" showInputMessage="1" showErrorMessage="1" promptTitle="Operación Original" prompt="Realizada por Matriz o Controlante:_x000a_SI_x000a_NO" sqref="O13:O300" xr:uid="{F76A7B54-BFA3-4AA5-9111-BAA587F6F59B}">
      <formula1>$R$37:$R$38</formula1>
    </dataValidation>
    <dataValidation type="list" allowBlank="1" showInputMessage="1" showErrorMessage="1" promptTitle="Código sector contraparte" prompt="Indique la naturaleza de la contraparte con la cual celebró la operación, especificando de acuerdo con la lista desplegable." sqref="H13:H300" xr:uid="{93E44C03-1252-460E-979F-2FD99EEEE468}">
      <formula1>$W$3:$W$38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0193C-A0C1-4904-AD36-472BC4FB6F83}">
  <dimension ref="A1:W300"/>
  <sheetViews>
    <sheetView workbookViewId="0"/>
  </sheetViews>
  <sheetFormatPr baseColWidth="10" defaultColWidth="0" defaultRowHeight="15" zeroHeight="1" x14ac:dyDescent="0.25"/>
  <cols>
    <col min="1" max="1" width="15" customWidth="1"/>
    <col min="2" max="2" width="14" customWidth="1"/>
    <col min="3" max="4" width="19.28515625" customWidth="1"/>
    <col min="5" max="5" width="22" customWidth="1"/>
    <col min="6" max="6" width="20.85546875" customWidth="1"/>
    <col min="7" max="7" width="23.42578125" customWidth="1"/>
    <col min="8" max="8" width="18.5703125" customWidth="1"/>
    <col min="9" max="9" width="18.42578125" customWidth="1"/>
    <col min="10" max="10" width="13.28515625" customWidth="1"/>
    <col min="11" max="11" width="11.5703125" customWidth="1"/>
    <col min="12" max="12" width="9.5703125" customWidth="1"/>
    <col min="13" max="13" width="11.140625" customWidth="1"/>
    <col min="14" max="14" width="27.7109375" customWidth="1"/>
    <col min="15" max="15" width="14.5703125" style="7" hidden="1" customWidth="1"/>
    <col min="16" max="16" width="17.7109375" style="7" hidden="1" customWidth="1"/>
    <col min="17" max="17" width="18" style="7" hidden="1" customWidth="1"/>
    <col min="18" max="18" width="8" style="7" hidden="1" customWidth="1"/>
    <col min="19" max="19" width="75.85546875" style="7" hidden="1" customWidth="1"/>
    <col min="20" max="20" width="10.28515625" style="7" hidden="1" customWidth="1"/>
    <col min="21" max="21" width="46.5703125" style="7" hidden="1" customWidth="1"/>
    <col min="22" max="22" width="46.85546875" style="7" hidden="1" customWidth="1"/>
    <col min="23" max="23" width="0" style="7" hidden="1" customWidth="1"/>
    <col min="24" max="16384" width="11.42578125" hidden="1"/>
  </cols>
  <sheetData>
    <row r="1" spans="1:22" ht="21.75" thickBot="1" x14ac:dyDescent="0.4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27"/>
      <c r="N1" s="127"/>
      <c r="O1" s="135"/>
      <c r="P1" s="135"/>
      <c r="Q1" s="135"/>
      <c r="R1" s="135"/>
      <c r="S1" s="135"/>
      <c r="T1" s="6"/>
      <c r="U1" s="135"/>
      <c r="V1" s="128"/>
    </row>
    <row r="2" spans="1:22" ht="21" x14ac:dyDescent="0.35">
      <c r="A2" s="130" t="s">
        <v>321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5"/>
      <c r="P2" s="135"/>
      <c r="Q2" s="8" t="s">
        <v>2</v>
      </c>
      <c r="R2" s="135"/>
      <c r="S2" s="13" t="s">
        <v>266</v>
      </c>
      <c r="T2" s="6"/>
      <c r="U2" s="185" t="s">
        <v>178</v>
      </c>
      <c r="V2" s="13" t="s">
        <v>9</v>
      </c>
    </row>
    <row r="3" spans="1:22" ht="15.75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35"/>
      <c r="M3" s="135"/>
      <c r="N3" s="134"/>
      <c r="O3" s="135"/>
      <c r="P3" s="135"/>
      <c r="Q3" s="14" t="s">
        <v>162</v>
      </c>
      <c r="R3" s="128"/>
      <c r="S3" s="20" t="str">
        <f>+'forwards peso-dólar'!AB3</f>
        <v>BANCO DE BOGOTA               860002964</v>
      </c>
      <c r="T3" s="6"/>
      <c r="U3" s="186" t="s">
        <v>180</v>
      </c>
      <c r="V3" s="20" t="str">
        <f>+'forwards peso-dólar'!$AD3</f>
        <v>A      AGRICULTURA, GANADERIA, CAZA, SILVICULTURA, EXTRACCION DE MADERA, PESCA Y ACTIVIDADES DE SERVICIOS CONEXAS</v>
      </c>
    </row>
    <row r="4" spans="1:22" ht="15.75" x14ac:dyDescent="0.2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4" t="s">
        <v>163</v>
      </c>
      <c r="R4" s="128"/>
      <c r="S4" s="20" t="str">
        <f>+'forwards peso-dólar'!AB4</f>
        <v>BANCO POPULAR               860007738</v>
      </c>
      <c r="T4" s="6"/>
      <c r="U4" s="186" t="s">
        <v>181</v>
      </c>
      <c r="V4" s="20" t="str">
        <f>+'forwards peso-dólar'!$AD4</f>
        <v>B      EXPLOTACION DE MINAS Y CANTERAS, EXTRACCION PETROLEO CRUDO Y GAS NATURAL</v>
      </c>
    </row>
    <row r="5" spans="1:22" ht="15.75" x14ac:dyDescent="0.25">
      <c r="A5" s="139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73"/>
      <c r="M5" s="173"/>
      <c r="N5" s="135"/>
      <c r="O5" s="173"/>
      <c r="P5" s="173"/>
      <c r="Q5" s="14" t="s">
        <v>164</v>
      </c>
      <c r="R5" s="128"/>
      <c r="S5" s="20" t="str">
        <f>+'forwards peso-dólar'!AB5</f>
        <v>ITAÚ CORPBANCA COLOMBIA S.A.               890903937</v>
      </c>
      <c r="T5" s="6"/>
      <c r="U5" s="186" t="s">
        <v>182</v>
      </c>
      <c r="V5" s="20" t="str">
        <f>+'forwards peso-dólar'!$AD5</f>
        <v>C      INDUSTRIA MANUFACTURERA</v>
      </c>
    </row>
    <row r="6" spans="1:22" ht="19.5" thickBot="1" x14ac:dyDescent="0.35">
      <c r="A6" s="139"/>
      <c r="B6" s="140" t="s">
        <v>18</v>
      </c>
      <c r="C6" s="231" t="str">
        <f>IF('forwards peso-dólar'!C6=0,"",'forwards peso-dólar'!C6)</f>
        <v/>
      </c>
      <c r="D6" s="25"/>
      <c r="E6" s="25"/>
      <c r="F6" s="26"/>
      <c r="G6" s="6"/>
      <c r="H6" s="6"/>
      <c r="I6" s="6"/>
      <c r="J6" s="128"/>
      <c r="K6" s="128"/>
      <c r="L6" s="135"/>
      <c r="M6" s="135"/>
      <c r="N6" s="135"/>
      <c r="O6" s="135"/>
      <c r="P6" s="135"/>
      <c r="Q6" s="21" t="s">
        <v>165</v>
      </c>
      <c r="R6" s="135"/>
      <c r="S6" s="20" t="str">
        <f>+'forwards peso-dólar'!AB6</f>
        <v>BANCOLOMBIA S.A.               890903938</v>
      </c>
      <c r="T6" s="6"/>
      <c r="U6" s="186" t="s">
        <v>183</v>
      </c>
      <c r="V6" s="20" t="str">
        <f>+'forwards peso-dólar'!$AD6</f>
        <v>D      SUMINISTRO DE ELECTRICIDAD, GAS, Y AGUA</v>
      </c>
    </row>
    <row r="7" spans="1:22" ht="18.75" x14ac:dyDescent="0.3">
      <c r="A7" s="139"/>
      <c r="B7" s="140" t="s">
        <v>22</v>
      </c>
      <c r="C7" s="27" t="str">
        <f>IF('forwards peso-dólar'!C7=0,"",'forwards peso-dólar'!C7)</f>
        <v/>
      </c>
      <c r="D7" s="28"/>
      <c r="E7" s="28"/>
      <c r="F7" s="29"/>
      <c r="G7" s="6"/>
      <c r="H7" s="6"/>
      <c r="I7" s="6"/>
      <c r="J7" s="128"/>
      <c r="K7" s="128"/>
      <c r="L7" s="135"/>
      <c r="M7" s="135"/>
      <c r="N7" s="134"/>
      <c r="O7" s="135"/>
      <c r="P7" s="135"/>
      <c r="Q7" s="187"/>
      <c r="R7" s="128"/>
      <c r="S7" s="20" t="str">
        <f>+'forwards peso-dólar'!AB7</f>
        <v>BANCO CITIBANK               860051135</v>
      </c>
      <c r="T7" s="6"/>
      <c r="U7" s="186" t="s">
        <v>184</v>
      </c>
      <c r="V7" s="20" t="str">
        <f>+'forwards peso-dólar'!$AD7</f>
        <v>E      CONSTRUCCION</v>
      </c>
    </row>
    <row r="8" spans="1:22" ht="15.75" x14ac:dyDescent="0.25">
      <c r="A8" s="139"/>
      <c r="B8" s="6"/>
      <c r="C8" s="6"/>
      <c r="D8" s="6"/>
      <c r="E8" s="6"/>
      <c r="F8" s="6"/>
      <c r="G8" s="6"/>
      <c r="H8" s="6"/>
      <c r="I8" s="6"/>
      <c r="J8" s="128"/>
      <c r="K8" s="128"/>
      <c r="L8" s="135"/>
      <c r="M8" s="135"/>
      <c r="N8" s="128"/>
      <c r="O8" s="135"/>
      <c r="P8" s="135"/>
      <c r="Q8" s="187"/>
      <c r="R8" s="128"/>
      <c r="S8" s="20" t="str">
        <f>+'forwards peso-dólar'!AB8</f>
        <v>BANCO GNB SUDAMERIS               860050750</v>
      </c>
      <c r="T8" s="6"/>
      <c r="U8" s="186" t="s">
        <v>185</v>
      </c>
      <c r="V8" s="20" t="str">
        <f>+'forwards peso-dólar'!$AD8</f>
        <v>F      COMERCIO</v>
      </c>
    </row>
    <row r="9" spans="1:22" ht="16.5" thickBot="1" x14ac:dyDescent="0.3">
      <c r="A9" s="139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35"/>
      <c r="M9" s="135"/>
      <c r="N9" s="128"/>
      <c r="O9" s="135"/>
      <c r="P9" s="135"/>
      <c r="Q9" s="187"/>
      <c r="R9" s="128"/>
      <c r="S9" s="20" t="str">
        <f>+'forwards peso-dólar'!AB9</f>
        <v>BBVA COLOMBIA               860003020</v>
      </c>
      <c r="T9" s="6"/>
      <c r="U9" s="186" t="s">
        <v>186</v>
      </c>
      <c r="V9" s="20" t="str">
        <f>+'forwards peso-dólar'!$AD9</f>
        <v>G      TURISMO, HOTELES Y RESTAURANTES</v>
      </c>
    </row>
    <row r="10" spans="1:22" ht="15.75" x14ac:dyDescent="0.25">
      <c r="A10" s="139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35"/>
      <c r="M10" s="135"/>
      <c r="N10" s="128"/>
      <c r="O10" s="135"/>
      <c r="P10" s="135"/>
      <c r="Q10" s="8" t="s">
        <v>19</v>
      </c>
      <c r="R10" s="128"/>
      <c r="S10" s="20" t="str">
        <f>+'forwards peso-dólar'!AB10</f>
        <v>SCOTIABANK COLPATRIA S.A.               860034594</v>
      </c>
      <c r="T10" s="6"/>
      <c r="U10" s="186" t="s">
        <v>187</v>
      </c>
      <c r="V10" s="20" t="str">
        <f>+'forwards peso-dólar'!$AD10</f>
        <v>H      TRANSPORTE, MANIPULACION DE CARGA, ALMACENAMIENTO Y DEPOSITO</v>
      </c>
    </row>
    <row r="11" spans="1:22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31"/>
      <c r="P11" s="135"/>
      <c r="Q11" s="14" t="s">
        <v>23</v>
      </c>
      <c r="R11" s="128"/>
      <c r="S11" s="20" t="str">
        <f>+'forwards peso-dólar'!AB11</f>
        <v>BANCO DE OCCIDENTE               890300279</v>
      </c>
      <c r="T11" s="6"/>
      <c r="U11" s="186" t="s">
        <v>188</v>
      </c>
      <c r="V11" s="20" t="str">
        <f>+'forwards peso-dólar'!$AD11</f>
        <v>I      CORREO Y TELECOMUNICACIONES</v>
      </c>
    </row>
    <row r="12" spans="1:22" ht="56.25" x14ac:dyDescent="0.25">
      <c r="A12" s="113" t="s">
        <v>37</v>
      </c>
      <c r="B12" s="114" t="s">
        <v>38</v>
      </c>
      <c r="C12" s="115" t="s">
        <v>39</v>
      </c>
      <c r="D12" s="115" t="s">
        <v>40</v>
      </c>
      <c r="E12" s="113" t="s">
        <v>290</v>
      </c>
      <c r="F12" s="114" t="s">
        <v>268</v>
      </c>
      <c r="G12" s="117" t="s">
        <v>42</v>
      </c>
      <c r="H12" s="114" t="s">
        <v>43</v>
      </c>
      <c r="I12" s="148" t="s">
        <v>322</v>
      </c>
      <c r="J12" s="115" t="s">
        <v>319</v>
      </c>
      <c r="K12" s="115" t="s">
        <v>315</v>
      </c>
      <c r="L12" s="114" t="s">
        <v>323</v>
      </c>
      <c r="M12" s="114" t="s">
        <v>49</v>
      </c>
      <c r="N12" s="114" t="s">
        <v>52</v>
      </c>
      <c r="O12" s="131"/>
      <c r="P12" s="128"/>
      <c r="Q12" s="14" t="s">
        <v>26</v>
      </c>
      <c r="R12" s="135"/>
      <c r="S12" s="20" t="str">
        <f>+'forwards peso-dólar'!AB12</f>
        <v>BANCO DE COMERCIO EXTERIOR BANCOLDEX               800149923</v>
      </c>
      <c r="T12" s="6"/>
      <c r="U12" s="186" t="s">
        <v>189</v>
      </c>
      <c r="V12" s="20" t="str">
        <f>+'forwards peso-dólar'!$AD12</f>
        <v>J1     BANCA CENTRAL</v>
      </c>
    </row>
    <row r="13" spans="1:22" ht="16.5" thickBot="1" x14ac:dyDescent="0.3">
      <c r="A13" s="165"/>
      <c r="B13" s="151"/>
      <c r="C13" s="153"/>
      <c r="D13" s="153"/>
      <c r="E13" s="155"/>
      <c r="F13" s="166"/>
      <c r="G13" s="58"/>
      <c r="H13" s="166"/>
      <c r="I13" s="58"/>
      <c r="J13" s="156"/>
      <c r="K13" s="156"/>
      <c r="L13" s="158"/>
      <c r="M13" s="158"/>
      <c r="N13" s="158" t="s">
        <v>56</v>
      </c>
      <c r="O13" s="177"/>
      <c r="P13" s="134"/>
      <c r="Q13" s="21" t="s">
        <v>29</v>
      </c>
      <c r="R13" s="128"/>
      <c r="S13" s="20" t="str">
        <f>+'forwards peso-dólar'!AB13</f>
        <v>BANCO CAJA SOCIAL               860007335</v>
      </c>
      <c r="T13" s="6"/>
      <c r="U13" s="186" t="s">
        <v>195</v>
      </c>
      <c r="V13" s="20" t="str">
        <f>+'forwards peso-dólar'!$AD13</f>
        <v>J2     BANCOS COMERCIALES Y BANCOS ESPECIALIZADOS EN CARTERA HIPOTECARIA</v>
      </c>
    </row>
    <row r="14" spans="1:22" ht="16.5" thickBot="1" x14ac:dyDescent="0.3">
      <c r="A14" s="165"/>
      <c r="B14" s="151"/>
      <c r="C14" s="153"/>
      <c r="D14" s="153"/>
      <c r="E14" s="155"/>
      <c r="F14" s="166"/>
      <c r="G14" s="58"/>
      <c r="H14" s="166"/>
      <c r="I14" s="58"/>
      <c r="J14" s="156"/>
      <c r="K14" s="156"/>
      <c r="L14" s="158"/>
      <c r="M14" s="158"/>
      <c r="N14" s="158" t="s">
        <v>56</v>
      </c>
      <c r="O14" s="177"/>
      <c r="P14" s="134"/>
      <c r="Q14" s="128"/>
      <c r="R14" s="128"/>
      <c r="S14" s="20" t="str">
        <f>+'forwards peso-dólar'!AB14</f>
        <v>BANCO AGRARIO DE COLOMBIA S.A.- BANAGRARIO               800037800</v>
      </c>
      <c r="T14" s="6"/>
      <c r="U14" s="186" t="s">
        <v>196</v>
      </c>
      <c r="V14" s="20" t="str">
        <f>+'forwards peso-dólar'!$AD14</f>
        <v>J3     CORPORACIONES FINANCIERAS (INCLUYE IFI)</v>
      </c>
    </row>
    <row r="15" spans="1:22" ht="15.75" x14ac:dyDescent="0.25">
      <c r="A15" s="165"/>
      <c r="B15" s="151"/>
      <c r="C15" s="153"/>
      <c r="D15" s="153"/>
      <c r="E15" s="155"/>
      <c r="F15" s="166"/>
      <c r="G15" s="58"/>
      <c r="H15" s="166"/>
      <c r="I15" s="58"/>
      <c r="J15" s="156"/>
      <c r="K15" s="156"/>
      <c r="L15" s="158"/>
      <c r="M15" s="158"/>
      <c r="N15" s="158" t="s">
        <v>56</v>
      </c>
      <c r="O15" s="177"/>
      <c r="P15" s="134"/>
      <c r="Q15" s="8" t="s">
        <v>34</v>
      </c>
      <c r="R15" s="128"/>
      <c r="S15" s="20" t="str">
        <f>+'forwards peso-dólar'!AB15</f>
        <v>BANCO DAVIVIENDA               860034313</v>
      </c>
      <c r="T15" s="6"/>
      <c r="U15" s="186" t="s">
        <v>197</v>
      </c>
      <c r="V15" s="20" t="str">
        <f>+'forwards peso-dólar'!$AD15</f>
        <v>J4     COMPAÑÍAS DE FINANCIAMIENTO COMERCIAL (INCLUYE COMPAÑIAS DE LEASING)</v>
      </c>
    </row>
    <row r="16" spans="1:22" ht="15.75" x14ac:dyDescent="0.25">
      <c r="A16" s="165"/>
      <c r="B16" s="151"/>
      <c r="C16" s="153"/>
      <c r="D16" s="153"/>
      <c r="E16" s="155"/>
      <c r="F16" s="166"/>
      <c r="G16" s="58"/>
      <c r="H16" s="166"/>
      <c r="I16" s="58"/>
      <c r="J16" s="156"/>
      <c r="K16" s="156"/>
      <c r="L16" s="158"/>
      <c r="M16" s="158"/>
      <c r="N16" s="158" t="s">
        <v>56</v>
      </c>
      <c r="O16" s="177"/>
      <c r="P16" s="128"/>
      <c r="Q16" s="14" t="s">
        <v>53</v>
      </c>
      <c r="R16" s="128"/>
      <c r="S16" s="20" t="str">
        <f>+'forwards peso-dólar'!AB16</f>
        <v>BANCO COMERCIAL AV VILLAS               860035827</v>
      </c>
      <c r="T16" s="6"/>
      <c r="U16" s="186" t="s">
        <v>198</v>
      </c>
      <c r="V16" s="20" t="str">
        <f>+'forwards peso-dólar'!$AD16</f>
        <v>J5     COOPERATIVAS FINANCIERAS Y FONDOS DE EMPLEADOS</v>
      </c>
    </row>
    <row r="17" spans="1:22" ht="16.5" thickBot="1" x14ac:dyDescent="0.3">
      <c r="A17" s="165"/>
      <c r="B17" s="151"/>
      <c r="C17" s="153"/>
      <c r="D17" s="153"/>
      <c r="E17" s="155"/>
      <c r="F17" s="166"/>
      <c r="G17" s="58"/>
      <c r="H17" s="166"/>
      <c r="I17" s="58"/>
      <c r="J17" s="156"/>
      <c r="K17" s="156"/>
      <c r="L17" s="158"/>
      <c r="M17" s="158"/>
      <c r="N17" s="158" t="s">
        <v>56</v>
      </c>
      <c r="O17" s="177"/>
      <c r="P17" s="128"/>
      <c r="Q17" s="21" t="s">
        <v>56</v>
      </c>
      <c r="R17" s="128"/>
      <c r="S17" s="20" t="str">
        <f>+'forwards peso-dólar'!AB17</f>
        <v>BANCO CREDIFINANCIERA S.A.               900200960</v>
      </c>
      <c r="T17" s="6"/>
      <c r="U17" s="186" t="s">
        <v>199</v>
      </c>
      <c r="V17" s="20" t="str">
        <f>+'forwards peso-dólar'!$AD17</f>
        <v>J6     SOCIEDADES FIDUCIARIAS</v>
      </c>
    </row>
    <row r="18" spans="1:22" ht="16.5" thickBot="1" x14ac:dyDescent="0.3">
      <c r="A18" s="165"/>
      <c r="B18" s="151"/>
      <c r="C18" s="153"/>
      <c r="D18" s="153"/>
      <c r="E18" s="155"/>
      <c r="F18" s="166"/>
      <c r="G18" s="58"/>
      <c r="H18" s="166"/>
      <c r="I18" s="58"/>
      <c r="J18" s="156"/>
      <c r="K18" s="156"/>
      <c r="L18" s="158"/>
      <c r="M18" s="158"/>
      <c r="N18" s="158" t="s">
        <v>56</v>
      </c>
      <c r="O18" s="177"/>
      <c r="P18" s="128"/>
      <c r="Q18" s="187"/>
      <c r="R18" s="128"/>
      <c r="S18" s="20" t="str">
        <f>+'forwards peso-dólar'!AB18</f>
        <v>BANCO W S.A.               900378212</v>
      </c>
      <c r="T18" s="6"/>
      <c r="U18" s="186" t="s">
        <v>200</v>
      </c>
      <c r="V18" s="20" t="str">
        <f>+'forwards peso-dólar'!$AD18</f>
        <v>J7     SOCIEDADES DE CAPITALIZACION</v>
      </c>
    </row>
    <row r="19" spans="1:22" ht="15.75" x14ac:dyDescent="0.25">
      <c r="A19" s="165"/>
      <c r="B19" s="151"/>
      <c r="C19" s="153"/>
      <c r="D19" s="153"/>
      <c r="E19" s="155"/>
      <c r="F19" s="166"/>
      <c r="G19" s="58"/>
      <c r="H19" s="166"/>
      <c r="I19" s="58"/>
      <c r="J19" s="156"/>
      <c r="K19" s="156"/>
      <c r="L19" s="158"/>
      <c r="M19" s="158"/>
      <c r="N19" s="158" t="s">
        <v>56</v>
      </c>
      <c r="O19" s="177"/>
      <c r="P19" s="128"/>
      <c r="Q19" s="8" t="s">
        <v>61</v>
      </c>
      <c r="R19" s="128"/>
      <c r="S19" s="20" t="str">
        <f>+'forwards peso-dólar'!AB19</f>
        <v>BANCO FALABELLA S.A.               900047981</v>
      </c>
      <c r="T19" s="6"/>
      <c r="U19" s="186" t="s">
        <v>201</v>
      </c>
      <c r="V19" s="20" t="str">
        <f>+'forwards peso-dólar'!$AD19</f>
        <v>J8     ACTIVIDADES DE COMPRA DE CARTERA (FACTORING)</v>
      </c>
    </row>
    <row r="20" spans="1:22" ht="15.75" x14ac:dyDescent="0.25">
      <c r="A20" s="165"/>
      <c r="B20" s="151"/>
      <c r="C20" s="153"/>
      <c r="D20" s="153"/>
      <c r="E20" s="155"/>
      <c r="F20" s="166"/>
      <c r="G20" s="58"/>
      <c r="H20" s="166"/>
      <c r="I20" s="58"/>
      <c r="J20" s="156"/>
      <c r="K20" s="156"/>
      <c r="L20" s="158"/>
      <c r="M20" s="158"/>
      <c r="N20" s="158" t="s">
        <v>56</v>
      </c>
      <c r="O20" s="177"/>
      <c r="P20" s="128"/>
      <c r="Q20" s="14" t="s">
        <v>53</v>
      </c>
      <c r="R20" s="128"/>
      <c r="S20" s="20" t="str">
        <f>+'forwards peso-dólar'!AB20</f>
        <v>BANCO SANTANDER DE NEGOCIOS COLOMBIA S.A.               900628110</v>
      </c>
      <c r="T20" s="6"/>
      <c r="U20" s="186" t="s">
        <v>202</v>
      </c>
      <c r="V20" s="20" t="str">
        <f>+'forwards peso-dólar'!$AD20</f>
        <v>J9     BOLSA DE VALORES</v>
      </c>
    </row>
    <row r="21" spans="1:22" ht="16.5" thickBot="1" x14ac:dyDescent="0.3">
      <c r="A21" s="165"/>
      <c r="B21" s="151"/>
      <c r="C21" s="153"/>
      <c r="D21" s="153"/>
      <c r="E21" s="155"/>
      <c r="F21" s="166"/>
      <c r="G21" s="58"/>
      <c r="H21" s="166"/>
      <c r="I21" s="58"/>
      <c r="J21" s="156"/>
      <c r="K21" s="156"/>
      <c r="L21" s="158"/>
      <c r="M21" s="158"/>
      <c r="N21" s="158" t="s">
        <v>56</v>
      </c>
      <c r="O21" s="177"/>
      <c r="P21" s="128"/>
      <c r="Q21" s="21" t="s">
        <v>56</v>
      </c>
      <c r="R21" s="128"/>
      <c r="S21" s="20" t="str">
        <f>+'forwards peso-dólar'!AB21</f>
        <v>CORPORACION FINANCIERA COLOMBIANA S.A.               890300653</v>
      </c>
      <c r="T21" s="6"/>
      <c r="U21" s="186" t="s">
        <v>203</v>
      </c>
      <c r="V21" s="20" t="str">
        <f>+'forwards peso-dólar'!$AD21</f>
        <v>J10    SOCIEDADES COMISIONISTAS DE BOLSA (A NOMBRE PROPIO O DE TERCEROS)</v>
      </c>
    </row>
    <row r="22" spans="1:22" ht="15.75" x14ac:dyDescent="0.25">
      <c r="A22" s="165"/>
      <c r="B22" s="151"/>
      <c r="C22" s="153"/>
      <c r="D22" s="153"/>
      <c r="E22" s="155"/>
      <c r="F22" s="166"/>
      <c r="G22" s="58"/>
      <c r="H22" s="166"/>
      <c r="I22" s="58"/>
      <c r="J22" s="156"/>
      <c r="K22" s="156"/>
      <c r="L22" s="158"/>
      <c r="M22" s="158"/>
      <c r="N22" s="158" t="s">
        <v>56</v>
      </c>
      <c r="O22" s="177"/>
      <c r="P22" s="178"/>
      <c r="Q22" s="128"/>
      <c r="R22" s="128"/>
      <c r="S22" s="20" t="str">
        <f>+'forwards peso-dólar'!AB22</f>
        <v>BANCO SERFINANZA S.A               860043186</v>
      </c>
      <c r="T22" s="6"/>
      <c r="U22" s="186" t="s">
        <v>204</v>
      </c>
      <c r="V22" s="20" t="str">
        <f>+'forwards peso-dólar'!$AD22</f>
        <v>J11    CASAS DE CAMBIO</v>
      </c>
    </row>
    <row r="23" spans="1:22" ht="16.5" thickBot="1" x14ac:dyDescent="0.3">
      <c r="A23" s="165"/>
      <c r="B23" s="151"/>
      <c r="C23" s="153"/>
      <c r="D23" s="153"/>
      <c r="E23" s="155"/>
      <c r="F23" s="166"/>
      <c r="G23" s="58"/>
      <c r="H23" s="166"/>
      <c r="I23" s="58"/>
      <c r="J23" s="156"/>
      <c r="K23" s="156"/>
      <c r="L23" s="158"/>
      <c r="M23" s="158"/>
      <c r="N23" s="158" t="s">
        <v>56</v>
      </c>
      <c r="O23" s="177"/>
      <c r="P23" s="179"/>
      <c r="Q23" s="128"/>
      <c r="R23" s="128"/>
      <c r="S23" s="20" t="str">
        <f>+'forwards peso-dólar'!AB23</f>
        <v>FINANCIERA DE DESARROLLO NACIONAL S.A.               860509022</v>
      </c>
      <c r="T23" s="6"/>
      <c r="U23" s="186" t="s">
        <v>205</v>
      </c>
      <c r="V23" s="20" t="str">
        <f>+'forwards peso-dólar'!$AD23</f>
        <v>J12    ENTIDADES FINANCIERAS OFICIALES ESPECIALES: FEN, ICETEX, BANCOLDEX, FINAGRO, FINDETER Y FONADE</v>
      </c>
    </row>
    <row r="24" spans="1:22" ht="15.75" x14ac:dyDescent="0.25">
      <c r="A24" s="165"/>
      <c r="B24" s="151"/>
      <c r="C24" s="153"/>
      <c r="D24" s="153"/>
      <c r="E24" s="155"/>
      <c r="F24" s="166"/>
      <c r="G24" s="58"/>
      <c r="H24" s="166"/>
      <c r="I24" s="58"/>
      <c r="J24" s="156"/>
      <c r="K24" s="156"/>
      <c r="L24" s="158"/>
      <c r="M24" s="158"/>
      <c r="N24" s="158" t="s">
        <v>56</v>
      </c>
      <c r="O24" s="177"/>
      <c r="P24" s="131"/>
      <c r="Q24" s="8" t="s">
        <v>304</v>
      </c>
      <c r="R24" s="128"/>
      <c r="S24" s="20" t="str">
        <f>+'forwards peso-dólar'!AB24</f>
        <v>BANCO J.P. MORGAN COLOMBIA S.A.               900114346</v>
      </c>
      <c r="T24" s="6"/>
      <c r="U24" s="186" t="s">
        <v>206</v>
      </c>
      <c r="V24" s="20" t="str">
        <f>+'forwards peso-dólar'!$AD24</f>
        <v>J13    OTROS INTERMEDIARIOS FINANCIEROS (SEDPE)</v>
      </c>
    </row>
    <row r="25" spans="1:22" ht="15.75" x14ac:dyDescent="0.25">
      <c r="A25" s="165"/>
      <c r="B25" s="151"/>
      <c r="C25" s="153"/>
      <c r="D25" s="153"/>
      <c r="E25" s="155"/>
      <c r="F25" s="166"/>
      <c r="G25" s="58"/>
      <c r="H25" s="166"/>
      <c r="I25" s="58"/>
      <c r="J25" s="156"/>
      <c r="K25" s="156"/>
      <c r="L25" s="158"/>
      <c r="M25" s="158"/>
      <c r="N25" s="158" t="s">
        <v>56</v>
      </c>
      <c r="O25" s="177"/>
      <c r="P25" s="131"/>
      <c r="Q25" s="14" t="s">
        <v>305</v>
      </c>
      <c r="R25" s="128"/>
      <c r="S25" s="20" t="str">
        <f>+'forwards peso-dólar'!AB25</f>
        <v>FINANCIERA DE DESARROLLO TERRITORIAL S.A. FINDETER               800096329</v>
      </c>
      <c r="T25" s="6"/>
      <c r="U25" s="186" t="s">
        <v>207</v>
      </c>
      <c r="V25" s="20" t="str">
        <f>+'forwards peso-dólar'!$AD25</f>
        <v>K      ENTIDAD NO RESIDENTE</v>
      </c>
    </row>
    <row r="26" spans="1:22" ht="15.75" x14ac:dyDescent="0.25">
      <c r="A26" s="165"/>
      <c r="B26" s="151"/>
      <c r="C26" s="153"/>
      <c r="D26" s="153"/>
      <c r="E26" s="155"/>
      <c r="F26" s="166"/>
      <c r="G26" s="58"/>
      <c r="H26" s="166"/>
      <c r="I26" s="58"/>
      <c r="J26" s="156"/>
      <c r="K26" s="156"/>
      <c r="L26" s="158"/>
      <c r="M26" s="158"/>
      <c r="N26" s="158" t="s">
        <v>56</v>
      </c>
      <c r="O26" s="177"/>
      <c r="P26" s="131"/>
      <c r="Q26" s="14" t="s">
        <v>306</v>
      </c>
      <c r="R26" s="128"/>
      <c r="S26" s="20" t="str">
        <f>+'forwards peso-dólar'!AB26</f>
        <v>BANCO BTG PACTUAL COLOMBIA S.A.               901491551</v>
      </c>
      <c r="T26" s="6"/>
      <c r="U26" s="186" t="s">
        <v>208</v>
      </c>
      <c r="V26" s="20" t="str">
        <f>+'forwards peso-dólar'!$AD26</f>
        <v>L1     PLANES DE SEGUROS  GENERALES, SEGUROS DE VIDA Y REASEGUROS</v>
      </c>
    </row>
    <row r="27" spans="1:22" ht="15.75" x14ac:dyDescent="0.25">
      <c r="A27" s="165"/>
      <c r="B27" s="151"/>
      <c r="C27" s="153"/>
      <c r="D27" s="153"/>
      <c r="E27" s="155"/>
      <c r="F27" s="166"/>
      <c r="G27" s="58"/>
      <c r="H27" s="166"/>
      <c r="I27" s="58"/>
      <c r="J27" s="156"/>
      <c r="K27" s="156"/>
      <c r="L27" s="158"/>
      <c r="M27" s="158"/>
      <c r="N27" s="158" t="s">
        <v>56</v>
      </c>
      <c r="O27" s="177"/>
      <c r="P27" s="131"/>
      <c r="Q27" s="14" t="s">
        <v>307</v>
      </c>
      <c r="R27" s="128"/>
      <c r="S27" s="20" t="str">
        <f>+'forwards peso-dólar'!AB27</f>
        <v>COLTEFINANCIERA S.A. COMPAÑÍA DE FINANCIAMIENTO               890927034</v>
      </c>
      <c r="T27" s="6"/>
      <c r="U27" s="186" t="s">
        <v>209</v>
      </c>
      <c r="V27" s="20" t="str">
        <f>+'forwards peso-dólar'!$AD27</f>
        <v>L2     PLANES DE PENSIONES VOLUNTARIAS</v>
      </c>
    </row>
    <row r="28" spans="1:22" ht="16.5" thickBot="1" x14ac:dyDescent="0.3">
      <c r="A28" s="165"/>
      <c r="B28" s="151"/>
      <c r="C28" s="153"/>
      <c r="D28" s="153"/>
      <c r="E28" s="155"/>
      <c r="F28" s="166"/>
      <c r="G28" s="58"/>
      <c r="H28" s="166"/>
      <c r="I28" s="58"/>
      <c r="J28" s="156"/>
      <c r="K28" s="156"/>
      <c r="L28" s="158"/>
      <c r="M28" s="158"/>
      <c r="N28" s="158" t="s">
        <v>56</v>
      </c>
      <c r="O28" s="177"/>
      <c r="P28" s="131"/>
      <c r="Q28" s="21" t="s">
        <v>308</v>
      </c>
      <c r="R28" s="128"/>
      <c r="S28" s="20" t="str">
        <f>+'forwards peso-dólar'!AB28</f>
        <v>BANCO PICHINCHA               890200756</v>
      </c>
      <c r="T28" s="6"/>
      <c r="U28" s="186" t="s">
        <v>210</v>
      </c>
      <c r="V28" s="20" t="str">
        <f>+'forwards peso-dólar'!$AD28</f>
        <v>L3     PLANES DE CESANTIAS</v>
      </c>
    </row>
    <row r="29" spans="1:22" ht="15.75" x14ac:dyDescent="0.25">
      <c r="A29" s="165"/>
      <c r="B29" s="151"/>
      <c r="C29" s="153"/>
      <c r="D29" s="153"/>
      <c r="E29" s="155"/>
      <c r="F29" s="166"/>
      <c r="G29" s="58"/>
      <c r="H29" s="166"/>
      <c r="I29" s="58"/>
      <c r="J29" s="156"/>
      <c r="K29" s="156"/>
      <c r="L29" s="158"/>
      <c r="M29" s="158"/>
      <c r="N29" s="158" t="s">
        <v>56</v>
      </c>
      <c r="O29" s="177"/>
      <c r="P29" s="131"/>
      <c r="Q29" s="187"/>
      <c r="R29" s="128"/>
      <c r="S29" s="20" t="str">
        <f>+'forwards peso-dólar'!AB29</f>
        <v>BANCO UNIÓN S.A.               860006797</v>
      </c>
      <c r="T29" s="6"/>
      <c r="U29" s="186" t="s">
        <v>211</v>
      </c>
      <c r="V29" s="20" t="str">
        <f>+'forwards peso-dólar'!$AD29</f>
        <v>L4     PLANES DE PENSIONES DE AFILIACION OBLIGATORIA</v>
      </c>
    </row>
    <row r="30" spans="1:22" ht="16.5" thickBot="1" x14ac:dyDescent="0.3">
      <c r="A30" s="165"/>
      <c r="B30" s="151"/>
      <c r="C30" s="153"/>
      <c r="D30" s="153"/>
      <c r="E30" s="155"/>
      <c r="F30" s="166"/>
      <c r="G30" s="58"/>
      <c r="H30" s="166"/>
      <c r="I30" s="58"/>
      <c r="J30" s="156"/>
      <c r="K30" s="156"/>
      <c r="L30" s="158"/>
      <c r="M30" s="158"/>
      <c r="N30" s="158" t="s">
        <v>56</v>
      </c>
      <c r="O30" s="177"/>
      <c r="P30" s="131"/>
      <c r="Q30" s="187"/>
      <c r="R30" s="128"/>
      <c r="S30" s="20" t="str">
        <f>+'forwards peso-dólar'!AB30</f>
        <v>BNP PARIBAS COLOMBIA CORPORACIÓN FINANCIERA S.A.               900408537</v>
      </c>
      <c r="T30" s="6"/>
      <c r="U30" s="186" t="s">
        <v>212</v>
      </c>
      <c r="V30" s="20" t="str">
        <f>+'forwards peso-dólar'!$AD30</f>
        <v>L5     PLANES DE PENSIONES DEL REGIMEN DE PRIMA MEDIA (INCLUYE: SEGURO SOCIAL, CAJANAL, CAPRECOM, ENTRE OTROS)</v>
      </c>
    </row>
    <row r="31" spans="1:22" ht="15.75" x14ac:dyDescent="0.25">
      <c r="A31" s="165"/>
      <c r="B31" s="151"/>
      <c r="C31" s="153"/>
      <c r="D31" s="153"/>
      <c r="E31" s="155"/>
      <c r="F31" s="166"/>
      <c r="G31" s="58"/>
      <c r="H31" s="166"/>
      <c r="I31" s="58"/>
      <c r="J31" s="156"/>
      <c r="K31" s="156"/>
      <c r="L31" s="158"/>
      <c r="M31" s="158"/>
      <c r="N31" s="158" t="s">
        <v>56</v>
      </c>
      <c r="O31" s="177"/>
      <c r="P31" s="131"/>
      <c r="Q31" s="8" t="s">
        <v>297</v>
      </c>
      <c r="R31" s="128"/>
      <c r="S31" s="20" t="str">
        <f>+'forwards peso-dólar'!AB31</f>
        <v>CREDIFAMILIA CF               900406472</v>
      </c>
      <c r="T31" s="6"/>
      <c r="U31" s="186" t="s">
        <v>213</v>
      </c>
      <c r="V31" s="20" t="str">
        <f>+'forwards peso-dólar'!$AD31</f>
        <v>L6     POSISIÓN PROPIA DE FONDOS DE FONDOS DE PENSIONES Y CESANTIAS O ASEGURADORAS</v>
      </c>
    </row>
    <row r="32" spans="1:22" ht="15.75" x14ac:dyDescent="0.25">
      <c r="A32" s="165"/>
      <c r="B32" s="151"/>
      <c r="C32" s="153"/>
      <c r="D32" s="153"/>
      <c r="E32" s="155"/>
      <c r="F32" s="166"/>
      <c r="G32" s="58"/>
      <c r="H32" s="166"/>
      <c r="I32" s="58"/>
      <c r="J32" s="156"/>
      <c r="K32" s="156"/>
      <c r="L32" s="158"/>
      <c r="M32" s="158"/>
      <c r="N32" s="158" t="s">
        <v>56</v>
      </c>
      <c r="O32" s="177"/>
      <c r="P32" s="131"/>
      <c r="Q32" s="14" t="s">
        <v>298</v>
      </c>
      <c r="R32" s="128"/>
      <c r="S32" s="20" t="str">
        <f>+'forwards peso-dólar'!AB32</f>
        <v>CONFIAR - COOPERATIVA FINANCIERA               890981395</v>
      </c>
      <c r="T32" s="6"/>
      <c r="U32" s="186" t="s">
        <v>214</v>
      </c>
      <c r="V32" s="20" t="str">
        <f>+'forwards peso-dólar'!$AD32</f>
        <v>L7     PATRIMONIOS AUTÓNOMOS ADMINISTRADOS POR FONDOS DE PENSIONES Y CESANTÍAS</v>
      </c>
    </row>
    <row r="33" spans="1:22" ht="16.5" thickBot="1" x14ac:dyDescent="0.3">
      <c r="A33" s="165"/>
      <c r="B33" s="151"/>
      <c r="C33" s="153"/>
      <c r="D33" s="153"/>
      <c r="E33" s="155"/>
      <c r="F33" s="166"/>
      <c r="G33" s="58"/>
      <c r="H33" s="166"/>
      <c r="I33" s="58"/>
      <c r="J33" s="156"/>
      <c r="K33" s="156"/>
      <c r="L33" s="158"/>
      <c r="M33" s="158"/>
      <c r="N33" s="158" t="s">
        <v>56</v>
      </c>
      <c r="O33" s="177"/>
      <c r="P33" s="131"/>
      <c r="Q33" s="21" t="s">
        <v>299</v>
      </c>
      <c r="R33" s="128"/>
      <c r="S33" s="20" t="str">
        <f>+'forwards peso-dólar'!AB33</f>
        <v>CREDICORP CAPITAL COLOMBIA S.A.               860068182</v>
      </c>
      <c r="T33" s="6"/>
      <c r="U33" s="186" t="s">
        <v>215</v>
      </c>
      <c r="V33" s="20" t="str">
        <f>+'forwards peso-dólar'!$AD33</f>
        <v>M      ACTIVIDADES EMPRESARIALES: ACTIVIDADES INMOBILIARIAS, ALQUILER DE MAQUINARIA Y EQUIPO, INFORMATICA Y ACTIVIDADES CONEXAS, INVESTIGACION Y DESARROLLO, OTRAS ACTIVIDADES EMPRESARIALES</v>
      </c>
    </row>
    <row r="34" spans="1:22" ht="16.5" thickBot="1" x14ac:dyDescent="0.3">
      <c r="A34" s="165"/>
      <c r="B34" s="151"/>
      <c r="C34" s="153"/>
      <c r="D34" s="153"/>
      <c r="E34" s="155"/>
      <c r="F34" s="166"/>
      <c r="G34" s="58"/>
      <c r="H34" s="166"/>
      <c r="I34" s="58"/>
      <c r="J34" s="156"/>
      <c r="K34" s="156"/>
      <c r="L34" s="158"/>
      <c r="M34" s="158"/>
      <c r="N34" s="158" t="s">
        <v>56</v>
      </c>
      <c r="O34" s="177"/>
      <c r="P34" s="131"/>
      <c r="Q34" s="128"/>
      <c r="R34" s="128"/>
      <c r="S34" s="20" t="str">
        <f>+'forwards peso-dólar'!AB34</f>
        <v>CÁMARA DE RIESGO CENTRAL DE CONTRAPARTE COLOMBIA               900182389</v>
      </c>
      <c r="T34" s="6"/>
      <c r="U34" s="186" t="s">
        <v>216</v>
      </c>
      <c r="V34" s="20" t="str">
        <f>+'forwards peso-dólar'!$AD34</f>
        <v>N      ADMINISTRACION PUBLICA Y DEFENSA</v>
      </c>
    </row>
    <row r="35" spans="1:22" ht="15.75" x14ac:dyDescent="0.25">
      <c r="A35" s="165"/>
      <c r="B35" s="151"/>
      <c r="C35" s="153"/>
      <c r="D35" s="153"/>
      <c r="E35" s="155"/>
      <c r="F35" s="166"/>
      <c r="G35" s="58"/>
      <c r="H35" s="166"/>
      <c r="I35" s="58"/>
      <c r="J35" s="156"/>
      <c r="K35" s="156"/>
      <c r="L35" s="158"/>
      <c r="M35" s="158"/>
      <c r="N35" s="158" t="s">
        <v>56</v>
      </c>
      <c r="O35" s="177"/>
      <c r="P35" s="131"/>
      <c r="Q35" s="8" t="s">
        <v>300</v>
      </c>
      <c r="R35" s="128"/>
      <c r="S35" s="20" t="str">
        <f>+'forwards peso-dólar'!AB35</f>
        <v>CORREDORES DAVIVIENDA S.A. COMISIONISTA DE BOLSA               860079174</v>
      </c>
      <c r="T35" s="6"/>
      <c r="U35" s="186" t="s">
        <v>217</v>
      </c>
      <c r="V35" s="20" t="str">
        <f>+'forwards peso-dólar'!$AD35</f>
        <v>O      EDUCACION, ACTIVIDADES CULTURALES Y DEPORTIVAS, ACTIVIDAD DE ASOCIACIONES</v>
      </c>
    </row>
    <row r="36" spans="1:22" ht="15.75" x14ac:dyDescent="0.25">
      <c r="A36" s="165"/>
      <c r="B36" s="151"/>
      <c r="C36" s="153"/>
      <c r="D36" s="153"/>
      <c r="E36" s="155"/>
      <c r="F36" s="166"/>
      <c r="G36" s="58"/>
      <c r="H36" s="166"/>
      <c r="I36" s="58"/>
      <c r="J36" s="156"/>
      <c r="K36" s="156"/>
      <c r="L36" s="158"/>
      <c r="M36" s="158"/>
      <c r="N36" s="158" t="s">
        <v>56</v>
      </c>
      <c r="O36" s="177"/>
      <c r="P36" s="131"/>
      <c r="Q36" s="14" t="s">
        <v>301</v>
      </c>
      <c r="R36" s="128"/>
      <c r="S36" s="20" t="str">
        <f>+'forwards peso-dólar'!AB36</f>
        <v>ACCIONES Y VALORES S.A. COMISIONISTA DE BOLSA               860071562</v>
      </c>
      <c r="T36" s="6"/>
      <c r="U36" s="186" t="s">
        <v>218</v>
      </c>
      <c r="V36" s="20" t="str">
        <f>+'forwards peso-dólar'!$AD36</f>
        <v>P      SERVICIOS SOCIALES Y DE SALUD</v>
      </c>
    </row>
    <row r="37" spans="1:22" ht="15.75" x14ac:dyDescent="0.25">
      <c r="A37" s="165"/>
      <c r="B37" s="151"/>
      <c r="C37" s="153"/>
      <c r="D37" s="153"/>
      <c r="E37" s="155"/>
      <c r="F37" s="166"/>
      <c r="G37" s="58"/>
      <c r="H37" s="166"/>
      <c r="I37" s="58"/>
      <c r="J37" s="156"/>
      <c r="K37" s="156"/>
      <c r="L37" s="158"/>
      <c r="M37" s="158"/>
      <c r="N37" s="158" t="s">
        <v>56</v>
      </c>
      <c r="O37" s="177"/>
      <c r="P37" s="131"/>
      <c r="Q37" s="14" t="s">
        <v>302</v>
      </c>
      <c r="R37" s="128"/>
      <c r="S37" s="20" t="str">
        <f>+'forwards peso-dólar'!AB37</f>
        <v>ALIANZA VALORES - COMISIONISTA DE BOLSA S.A.               860000185</v>
      </c>
      <c r="T37" s="6"/>
      <c r="U37" s="186" t="s">
        <v>219</v>
      </c>
      <c r="V37" s="20" t="str">
        <f>+'forwards peso-dólar'!$AD37</f>
        <v>Q      ORGANIZACIONES Y ORGANOS EXTRATERRITORIALES</v>
      </c>
    </row>
    <row r="38" spans="1:22" ht="16.5" thickBot="1" x14ac:dyDescent="0.3">
      <c r="A38" s="165"/>
      <c r="B38" s="151"/>
      <c r="C38" s="153"/>
      <c r="D38" s="153"/>
      <c r="E38" s="155"/>
      <c r="F38" s="166"/>
      <c r="G38" s="58"/>
      <c r="H38" s="166"/>
      <c r="I38" s="58"/>
      <c r="J38" s="156"/>
      <c r="K38" s="156"/>
      <c r="L38" s="158"/>
      <c r="M38" s="158"/>
      <c r="N38" s="158" t="s">
        <v>56</v>
      </c>
      <c r="O38" s="177"/>
      <c r="P38" s="131"/>
      <c r="Q38" s="14" t="s">
        <v>303</v>
      </c>
      <c r="R38" s="128"/>
      <c r="S38" s="20" t="str">
        <f>+'forwards peso-dólar'!AB38</f>
        <v>VALORES BANCOLOMBIA S.A COMISIONISTA DE BOLSA               800128735</v>
      </c>
      <c r="T38" s="6"/>
      <c r="U38" s="186" t="s">
        <v>220</v>
      </c>
      <c r="V38" s="63" t="str">
        <f>+'forwards peso-dólar'!$AD38</f>
        <v>R      PERSONA NATURAL</v>
      </c>
    </row>
    <row r="39" spans="1:22" ht="16.5" thickBot="1" x14ac:dyDescent="0.3">
      <c r="A39" s="165"/>
      <c r="B39" s="151"/>
      <c r="C39" s="153"/>
      <c r="D39" s="153"/>
      <c r="E39" s="155"/>
      <c r="F39" s="166"/>
      <c r="G39" s="58"/>
      <c r="H39" s="166"/>
      <c r="I39" s="58"/>
      <c r="J39" s="156"/>
      <c r="K39" s="156"/>
      <c r="L39" s="158"/>
      <c r="M39" s="158"/>
      <c r="N39" s="158" t="s">
        <v>56</v>
      </c>
      <c r="O39" s="177"/>
      <c r="P39" s="131"/>
      <c r="Q39" s="128"/>
      <c r="R39" s="128"/>
      <c r="S39" s="20" t="str">
        <f>+'forwards peso-dólar'!AB39</f>
        <v>BTG PACTUAL COLOMBIA S.A. COMISIONISTA DE BOLSA               890907157</v>
      </c>
      <c r="T39" s="6"/>
      <c r="U39" s="20" t="s">
        <v>221</v>
      </c>
      <c r="V39" s="128"/>
    </row>
    <row r="40" spans="1:22" ht="15.75" x14ac:dyDescent="0.25">
      <c r="A40" s="165"/>
      <c r="B40" s="151"/>
      <c r="C40" s="153"/>
      <c r="D40" s="153"/>
      <c r="E40" s="155"/>
      <c r="F40" s="166"/>
      <c r="G40" s="58"/>
      <c r="H40" s="166"/>
      <c r="I40" s="58"/>
      <c r="J40" s="156"/>
      <c r="K40" s="156"/>
      <c r="L40" s="158"/>
      <c r="M40" s="158"/>
      <c r="N40" s="158" t="s">
        <v>56</v>
      </c>
      <c r="O40" s="177"/>
      <c r="P40" s="131"/>
      <c r="Q40" s="8" t="s">
        <v>316</v>
      </c>
      <c r="R40" s="128"/>
      <c r="S40" s="20" t="str">
        <f>+'forwards peso-dólar'!AB40</f>
        <v>CASA DE BOLSA S.A. SOCIEDAD COMISIONISTA DE BOLSA               800203186</v>
      </c>
      <c r="T40" s="6"/>
      <c r="U40" s="20" t="s">
        <v>222</v>
      </c>
      <c r="V40" s="128"/>
    </row>
    <row r="41" spans="1:22" ht="15.75" x14ac:dyDescent="0.25">
      <c r="A41" s="165"/>
      <c r="B41" s="151"/>
      <c r="C41" s="153"/>
      <c r="D41" s="153"/>
      <c r="E41" s="155"/>
      <c r="F41" s="166"/>
      <c r="G41" s="58"/>
      <c r="H41" s="166"/>
      <c r="I41" s="58"/>
      <c r="J41" s="156"/>
      <c r="K41" s="156"/>
      <c r="L41" s="158"/>
      <c r="M41" s="158"/>
      <c r="N41" s="158" t="s">
        <v>56</v>
      </c>
      <c r="O41" s="177"/>
      <c r="P41" s="131"/>
      <c r="Q41" s="14" t="s">
        <v>83</v>
      </c>
      <c r="R41" s="128"/>
      <c r="S41" s="20" t="str">
        <f>+'forwards peso-dólar'!AB41</f>
        <v>ITAÚ COMISIONISTA DE BOLSA COLOMBIA S.A.               830035217</v>
      </c>
      <c r="T41" s="6"/>
      <c r="U41" s="20" t="s">
        <v>223</v>
      </c>
      <c r="V41" s="128"/>
    </row>
    <row r="42" spans="1:22" ht="16.5" thickBot="1" x14ac:dyDescent="0.3">
      <c r="A42" s="165"/>
      <c r="B42" s="151"/>
      <c r="C42" s="153"/>
      <c r="D42" s="153"/>
      <c r="E42" s="155"/>
      <c r="F42" s="166"/>
      <c r="G42" s="58"/>
      <c r="H42" s="166"/>
      <c r="I42" s="58"/>
      <c r="J42" s="156"/>
      <c r="K42" s="156"/>
      <c r="L42" s="158"/>
      <c r="M42" s="158"/>
      <c r="N42" s="158" t="s">
        <v>56</v>
      </c>
      <c r="O42" s="177"/>
      <c r="P42" s="131"/>
      <c r="Q42" s="21" t="s">
        <v>86</v>
      </c>
      <c r="R42" s="128"/>
      <c r="S42" s="20" t="str">
        <f>+'forwards peso-dólar'!AB42</f>
        <v>LARRAÍN VIAL COLOMBIA S.A COMISIONISTA DE BOLSA               900577140</v>
      </c>
      <c r="T42" s="6"/>
      <c r="U42" s="20" t="s">
        <v>224</v>
      </c>
      <c r="V42" s="128"/>
    </row>
    <row r="43" spans="1:22" ht="16.5" thickBot="1" x14ac:dyDescent="0.3">
      <c r="A43" s="165"/>
      <c r="B43" s="151"/>
      <c r="C43" s="153"/>
      <c r="D43" s="153"/>
      <c r="E43" s="155"/>
      <c r="F43" s="166"/>
      <c r="G43" s="58"/>
      <c r="H43" s="166"/>
      <c r="I43" s="58"/>
      <c r="J43" s="156"/>
      <c r="K43" s="156"/>
      <c r="L43" s="158"/>
      <c r="M43" s="158"/>
      <c r="N43" s="158" t="s">
        <v>56</v>
      </c>
      <c r="O43" s="177"/>
      <c r="P43" s="131"/>
      <c r="Q43" s="128"/>
      <c r="R43" s="128"/>
      <c r="S43" s="20" t="str">
        <f>+'forwards peso-dólar'!AB43</f>
        <v>SERVIVALORES GNB SUDAMERIS S.A.               830118120</v>
      </c>
      <c r="T43" s="6"/>
      <c r="U43" s="20" t="s">
        <v>225</v>
      </c>
      <c r="V43" s="128"/>
    </row>
    <row r="44" spans="1:22" ht="15.75" x14ac:dyDescent="0.25">
      <c r="A44" s="165"/>
      <c r="B44" s="151"/>
      <c r="C44" s="153"/>
      <c r="D44" s="153"/>
      <c r="E44" s="155"/>
      <c r="F44" s="166"/>
      <c r="G44" s="58"/>
      <c r="H44" s="166"/>
      <c r="I44" s="58"/>
      <c r="J44" s="156"/>
      <c r="K44" s="156"/>
      <c r="L44" s="158"/>
      <c r="M44" s="158"/>
      <c r="N44" s="158" t="s">
        <v>56</v>
      </c>
      <c r="O44" s="177"/>
      <c r="P44" s="131"/>
      <c r="Q44" s="8" t="s">
        <v>324</v>
      </c>
      <c r="R44" s="128"/>
      <c r="S44" s="20" t="str">
        <f>+'forwards peso-dólar'!AB44</f>
        <v>MOVII S.A               901077952</v>
      </c>
      <c r="T44" s="6"/>
      <c r="U44" s="20" t="s">
        <v>226</v>
      </c>
      <c r="V44" s="128"/>
    </row>
    <row r="45" spans="1:22" ht="15.75" x14ac:dyDescent="0.25">
      <c r="A45" s="165"/>
      <c r="B45" s="151"/>
      <c r="C45" s="153"/>
      <c r="D45" s="153"/>
      <c r="E45" s="155"/>
      <c r="F45" s="166"/>
      <c r="G45" s="58"/>
      <c r="H45" s="166"/>
      <c r="I45" s="58"/>
      <c r="J45" s="156"/>
      <c r="K45" s="156"/>
      <c r="L45" s="158"/>
      <c r="M45" s="158"/>
      <c r="N45" s="158" t="s">
        <v>56</v>
      </c>
      <c r="O45" s="177"/>
      <c r="P45" s="131"/>
      <c r="Q45" s="14" t="s">
        <v>53</v>
      </c>
      <c r="R45" s="128"/>
      <c r="S45" s="20" t="str">
        <f>+'forwards peso-dólar'!AB45</f>
        <v>PAGOS GDE S.A.               901077411</v>
      </c>
      <c r="T45" s="6"/>
      <c r="U45" s="20" t="s">
        <v>227</v>
      </c>
      <c r="V45" s="128"/>
    </row>
    <row r="46" spans="1:22" ht="16.5" thickBot="1" x14ac:dyDescent="0.3">
      <c r="A46" s="165"/>
      <c r="B46" s="151"/>
      <c r="C46" s="153"/>
      <c r="D46" s="153"/>
      <c r="E46" s="155"/>
      <c r="F46" s="166"/>
      <c r="G46" s="58"/>
      <c r="H46" s="166"/>
      <c r="I46" s="58"/>
      <c r="J46" s="156"/>
      <c r="K46" s="156"/>
      <c r="L46" s="158"/>
      <c r="M46" s="158"/>
      <c r="N46" s="158" t="s">
        <v>56</v>
      </c>
      <c r="O46" s="177"/>
      <c r="P46" s="131"/>
      <c r="Q46" s="21" t="s">
        <v>56</v>
      </c>
      <c r="R46" s="128"/>
      <c r="S46" s="20" t="str">
        <f>+'forwards peso-dólar'!AB46</f>
        <v>GLOBAL COLOMBIA 81 S.A.               901429272</v>
      </c>
      <c r="T46" s="6"/>
      <c r="U46" s="20" t="s">
        <v>228</v>
      </c>
      <c r="V46" s="128"/>
    </row>
    <row r="47" spans="1:22" ht="15.75" x14ac:dyDescent="0.25">
      <c r="A47" s="165"/>
      <c r="B47" s="151"/>
      <c r="C47" s="153"/>
      <c r="D47" s="153"/>
      <c r="E47" s="155"/>
      <c r="F47" s="166"/>
      <c r="G47" s="58"/>
      <c r="H47" s="166"/>
      <c r="I47" s="58"/>
      <c r="J47" s="156"/>
      <c r="K47" s="156"/>
      <c r="L47" s="158"/>
      <c r="M47" s="158"/>
      <c r="N47" s="158" t="s">
        <v>56</v>
      </c>
      <c r="O47" s="177"/>
      <c r="P47" s="131"/>
      <c r="Q47" s="128"/>
      <c r="R47" s="128"/>
      <c r="S47" s="20" t="str">
        <f>+'forwards peso-dólar'!AB47</f>
        <v>ADCAP COLOMBIA S.A.               890931609</v>
      </c>
      <c r="T47" s="6"/>
      <c r="U47" s="20" t="s">
        <v>229</v>
      </c>
      <c r="V47" s="128"/>
    </row>
    <row r="48" spans="1:22" ht="15.75" x14ac:dyDescent="0.25">
      <c r="A48" s="165"/>
      <c r="B48" s="151"/>
      <c r="C48" s="153"/>
      <c r="D48" s="153"/>
      <c r="E48" s="155"/>
      <c r="F48" s="166"/>
      <c r="G48" s="58"/>
      <c r="H48" s="166"/>
      <c r="I48" s="58"/>
      <c r="J48" s="156"/>
      <c r="K48" s="156"/>
      <c r="L48" s="158"/>
      <c r="M48" s="158"/>
      <c r="N48" s="158" t="s">
        <v>56</v>
      </c>
      <c r="O48" s="177"/>
      <c r="P48" s="131"/>
      <c r="Q48" s="128"/>
      <c r="R48" s="128"/>
      <c r="S48" s="20" t="str">
        <f>+'forwards peso-dólar'!AB48</f>
        <v>CIA. DE PROFESIONALES DE BOLSA S.A.                                   800019807</v>
      </c>
      <c r="T48" s="6"/>
      <c r="U48" s="20" t="s">
        <v>230</v>
      </c>
      <c r="V48" s="128"/>
    </row>
    <row r="49" spans="1:22" ht="15.75" x14ac:dyDescent="0.25">
      <c r="A49" s="165"/>
      <c r="B49" s="151"/>
      <c r="C49" s="153"/>
      <c r="D49" s="153"/>
      <c r="E49" s="155"/>
      <c r="F49" s="166"/>
      <c r="G49" s="58"/>
      <c r="H49" s="166"/>
      <c r="I49" s="58"/>
      <c r="J49" s="156"/>
      <c r="K49" s="156"/>
      <c r="L49" s="158"/>
      <c r="M49" s="158"/>
      <c r="N49" s="158" t="s">
        <v>56</v>
      </c>
      <c r="O49" s="177"/>
      <c r="P49" s="131"/>
      <c r="Q49" s="128"/>
      <c r="R49" s="128"/>
      <c r="S49" s="20" t="str">
        <f>+'forwards peso-dólar'!AB49</f>
        <v>BANCA DE INVERSIÓN BANCOLOMBIA S.A.                800235426</v>
      </c>
      <c r="T49" s="6"/>
      <c r="U49" s="20" t="s">
        <v>231</v>
      </c>
      <c r="V49" s="128"/>
    </row>
    <row r="50" spans="1:22" ht="15.75" x14ac:dyDescent="0.25">
      <c r="A50" s="165"/>
      <c r="B50" s="151"/>
      <c r="C50" s="153"/>
      <c r="D50" s="153"/>
      <c r="E50" s="155"/>
      <c r="F50" s="166"/>
      <c r="G50" s="58"/>
      <c r="H50" s="166"/>
      <c r="I50" s="58"/>
      <c r="J50" s="156"/>
      <c r="K50" s="156"/>
      <c r="L50" s="158"/>
      <c r="M50" s="158"/>
      <c r="N50" s="158" t="s">
        <v>56</v>
      </c>
      <c r="O50" s="177"/>
      <c r="P50" s="131"/>
      <c r="Q50" s="128"/>
      <c r="R50" s="128"/>
      <c r="S50" s="20" t="str">
        <f>+'forwards peso-dólar'!AB50</f>
        <v>F.C COLFONDOS               800198644</v>
      </c>
      <c r="T50" s="6"/>
      <c r="U50" s="20" t="s">
        <v>232</v>
      </c>
      <c r="V50" s="128"/>
    </row>
    <row r="51" spans="1:22" ht="15.75" x14ac:dyDescent="0.25">
      <c r="A51" s="165"/>
      <c r="B51" s="151"/>
      <c r="C51" s="153"/>
      <c r="D51" s="153"/>
      <c r="E51" s="155"/>
      <c r="F51" s="166"/>
      <c r="G51" s="58"/>
      <c r="H51" s="166"/>
      <c r="I51" s="58"/>
      <c r="J51" s="156"/>
      <c r="K51" s="156"/>
      <c r="L51" s="158"/>
      <c r="M51" s="158"/>
      <c r="N51" s="158" t="s">
        <v>56</v>
      </c>
      <c r="O51" s="177"/>
      <c r="P51" s="131"/>
      <c r="Q51" s="128"/>
      <c r="R51" s="128"/>
      <c r="S51" s="20" t="str">
        <f>+'forwards peso-dólar'!AB51</f>
        <v>F.C PORVENIR               800170043</v>
      </c>
      <c r="T51" s="6"/>
      <c r="U51" s="20" t="s">
        <v>233</v>
      </c>
      <c r="V51" s="128"/>
    </row>
    <row r="52" spans="1:22" ht="15.75" x14ac:dyDescent="0.25">
      <c r="A52" s="165"/>
      <c r="B52" s="151"/>
      <c r="C52" s="153"/>
      <c r="D52" s="153"/>
      <c r="E52" s="155"/>
      <c r="F52" s="166"/>
      <c r="G52" s="58"/>
      <c r="H52" s="166"/>
      <c r="I52" s="58"/>
      <c r="J52" s="156"/>
      <c r="K52" s="156"/>
      <c r="L52" s="158"/>
      <c r="M52" s="158"/>
      <c r="N52" s="158" t="s">
        <v>56</v>
      </c>
      <c r="O52" s="177"/>
      <c r="P52" s="131"/>
      <c r="Q52" s="128"/>
      <c r="R52" s="128"/>
      <c r="S52" s="20" t="str">
        <f>+'forwards peso-dólar'!AB52</f>
        <v>F.C PROTECCION               800170494</v>
      </c>
      <c r="T52" s="6"/>
      <c r="U52" s="20" t="s">
        <v>234</v>
      </c>
      <c r="V52" s="128"/>
    </row>
    <row r="53" spans="1:22" ht="15.75" x14ac:dyDescent="0.25">
      <c r="A53" s="165"/>
      <c r="B53" s="151"/>
      <c r="C53" s="153"/>
      <c r="D53" s="153"/>
      <c r="E53" s="155"/>
      <c r="F53" s="166"/>
      <c r="G53" s="58"/>
      <c r="H53" s="166"/>
      <c r="I53" s="58"/>
      <c r="J53" s="156"/>
      <c r="K53" s="156"/>
      <c r="L53" s="158"/>
      <c r="M53" s="158"/>
      <c r="N53" s="158" t="s">
        <v>56</v>
      </c>
      <c r="O53" s="177"/>
      <c r="P53" s="131"/>
      <c r="Q53" s="128"/>
      <c r="R53" s="128"/>
      <c r="S53" s="20" t="str">
        <f>+'forwards peso-dólar'!AB53</f>
        <v>F.C SKANDIA               800184549</v>
      </c>
      <c r="T53" s="6"/>
      <c r="U53" s="20" t="s">
        <v>235</v>
      </c>
      <c r="V53" s="128"/>
    </row>
    <row r="54" spans="1:22" ht="15.75" x14ac:dyDescent="0.25">
      <c r="A54" s="165"/>
      <c r="B54" s="151"/>
      <c r="C54" s="153"/>
      <c r="D54" s="153"/>
      <c r="E54" s="155"/>
      <c r="F54" s="166"/>
      <c r="G54" s="58"/>
      <c r="H54" s="166"/>
      <c r="I54" s="58"/>
      <c r="J54" s="156"/>
      <c r="K54" s="156"/>
      <c r="L54" s="158"/>
      <c r="M54" s="158"/>
      <c r="N54" s="158" t="s">
        <v>56</v>
      </c>
      <c r="O54" s="177"/>
      <c r="P54" s="131"/>
      <c r="Q54" s="128"/>
      <c r="R54" s="128"/>
      <c r="S54" s="20" t="str">
        <f>+'forwards peso-dólar'!AB54</f>
        <v>F.P.O COLFONDOS - CONSERVADOR               900391896</v>
      </c>
      <c r="T54" s="6"/>
      <c r="U54" s="20" t="s">
        <v>236</v>
      </c>
      <c r="V54" s="128"/>
    </row>
    <row r="55" spans="1:22" ht="15.75" x14ac:dyDescent="0.25">
      <c r="A55" s="165"/>
      <c r="B55" s="151"/>
      <c r="C55" s="153"/>
      <c r="D55" s="153"/>
      <c r="E55" s="155"/>
      <c r="F55" s="166"/>
      <c r="G55" s="58"/>
      <c r="H55" s="166"/>
      <c r="I55" s="58"/>
      <c r="J55" s="156"/>
      <c r="K55" s="156"/>
      <c r="L55" s="158"/>
      <c r="M55" s="158"/>
      <c r="N55" s="158" t="s">
        <v>56</v>
      </c>
      <c r="O55" s="177"/>
      <c r="P55" s="131"/>
      <c r="Q55" s="128"/>
      <c r="R55" s="128"/>
      <c r="S55" s="20" t="str">
        <f>+'forwards peso-dólar'!AB55</f>
        <v>F.P.O COLFONDOS - MAYOR RIESGO               900391900</v>
      </c>
      <c r="T55" s="6"/>
      <c r="U55" s="20" t="s">
        <v>237</v>
      </c>
      <c r="V55" s="128"/>
    </row>
    <row r="56" spans="1:22" ht="15.75" x14ac:dyDescent="0.25">
      <c r="A56" s="165"/>
      <c r="B56" s="151"/>
      <c r="C56" s="153"/>
      <c r="D56" s="153"/>
      <c r="E56" s="155"/>
      <c r="F56" s="166"/>
      <c r="G56" s="58"/>
      <c r="H56" s="166"/>
      <c r="I56" s="58"/>
      <c r="J56" s="156"/>
      <c r="K56" s="156"/>
      <c r="L56" s="158"/>
      <c r="M56" s="158"/>
      <c r="N56" s="158" t="s">
        <v>56</v>
      </c>
      <c r="O56" s="177"/>
      <c r="P56" s="131"/>
      <c r="Q56" s="128"/>
      <c r="R56" s="128"/>
      <c r="S56" s="20" t="str">
        <f>+'forwards peso-dólar'!AB56</f>
        <v>F.P.O COLFONDOS - MODERADO               800227940</v>
      </c>
      <c r="T56" s="6"/>
      <c r="U56" s="20" t="s">
        <v>238</v>
      </c>
      <c r="V56" s="128"/>
    </row>
    <row r="57" spans="1:22" ht="15.75" x14ac:dyDescent="0.25">
      <c r="A57" s="165"/>
      <c r="B57" s="151"/>
      <c r="C57" s="153"/>
      <c r="D57" s="153"/>
      <c r="E57" s="155"/>
      <c r="F57" s="166"/>
      <c r="G57" s="58"/>
      <c r="H57" s="166"/>
      <c r="I57" s="58"/>
      <c r="J57" s="156"/>
      <c r="K57" s="156"/>
      <c r="L57" s="158"/>
      <c r="M57" s="158"/>
      <c r="N57" s="158" t="s">
        <v>56</v>
      </c>
      <c r="O57" s="177"/>
      <c r="P57" s="131"/>
      <c r="Q57" s="128"/>
      <c r="R57" s="128"/>
      <c r="S57" s="20" t="str">
        <f>+'forwards peso-dólar'!AB57</f>
        <v>F.P.O COLFONDOS - RETIRO PROGRAMADO               900391901</v>
      </c>
      <c r="T57" s="6"/>
      <c r="U57" s="20" t="s">
        <v>239</v>
      </c>
      <c r="V57" s="128"/>
    </row>
    <row r="58" spans="1:22" ht="15.75" x14ac:dyDescent="0.25">
      <c r="A58" s="165"/>
      <c r="B58" s="151"/>
      <c r="C58" s="153"/>
      <c r="D58" s="153"/>
      <c r="E58" s="155"/>
      <c r="F58" s="166"/>
      <c r="G58" s="58"/>
      <c r="H58" s="166"/>
      <c r="I58" s="58"/>
      <c r="J58" s="156"/>
      <c r="K58" s="156"/>
      <c r="L58" s="158"/>
      <c r="M58" s="158"/>
      <c r="N58" s="158" t="s">
        <v>56</v>
      </c>
      <c r="O58" s="177"/>
      <c r="P58" s="131"/>
      <c r="Q58" s="128"/>
      <c r="R58" s="128"/>
      <c r="S58" s="20" t="str">
        <f>+'forwards peso-dólar'!AB58</f>
        <v>F.P.O PORVENIR - CONSERVADOR               900387519</v>
      </c>
      <c r="T58" s="6"/>
      <c r="U58" s="20" t="s">
        <v>240</v>
      </c>
      <c r="V58" s="128"/>
    </row>
    <row r="59" spans="1:22" ht="15.75" x14ac:dyDescent="0.25">
      <c r="A59" s="165"/>
      <c r="B59" s="151"/>
      <c r="C59" s="153"/>
      <c r="D59" s="153"/>
      <c r="E59" s="155"/>
      <c r="F59" s="166"/>
      <c r="G59" s="58"/>
      <c r="H59" s="166"/>
      <c r="I59" s="58"/>
      <c r="J59" s="156"/>
      <c r="K59" s="156"/>
      <c r="L59" s="158"/>
      <c r="M59" s="158"/>
      <c r="N59" s="158" t="s">
        <v>56</v>
      </c>
      <c r="O59" s="177"/>
      <c r="P59" s="131"/>
      <c r="Q59" s="128"/>
      <c r="R59" s="128"/>
      <c r="S59" s="20" t="str">
        <f>+'forwards peso-dólar'!AB59</f>
        <v>F.P.O PORVENIR - MAYOR RIESGO               900387526</v>
      </c>
      <c r="T59" s="6"/>
      <c r="U59" s="20" t="s">
        <v>241</v>
      </c>
      <c r="V59" s="128"/>
    </row>
    <row r="60" spans="1:22" ht="15.75" x14ac:dyDescent="0.25">
      <c r="A60" s="165"/>
      <c r="B60" s="151"/>
      <c r="C60" s="153"/>
      <c r="D60" s="153"/>
      <c r="E60" s="155"/>
      <c r="F60" s="166"/>
      <c r="G60" s="58"/>
      <c r="H60" s="166"/>
      <c r="I60" s="58"/>
      <c r="J60" s="156"/>
      <c r="K60" s="156"/>
      <c r="L60" s="158"/>
      <c r="M60" s="158"/>
      <c r="N60" s="158" t="s">
        <v>56</v>
      </c>
      <c r="O60" s="177"/>
      <c r="P60" s="131"/>
      <c r="Q60" s="128"/>
      <c r="R60" s="128"/>
      <c r="S60" s="20" t="str">
        <f>+'forwards peso-dólar'!AB60</f>
        <v>F.P.O PORVENIR - MODERADO               800224808</v>
      </c>
      <c r="T60" s="6"/>
      <c r="U60" s="20" t="s">
        <v>242</v>
      </c>
      <c r="V60" s="128"/>
    </row>
    <row r="61" spans="1:22" ht="15.75" x14ac:dyDescent="0.25">
      <c r="A61" s="165"/>
      <c r="B61" s="151"/>
      <c r="C61" s="153"/>
      <c r="D61" s="153"/>
      <c r="E61" s="155"/>
      <c r="F61" s="166"/>
      <c r="G61" s="58"/>
      <c r="H61" s="166"/>
      <c r="I61" s="58"/>
      <c r="J61" s="156"/>
      <c r="K61" s="156"/>
      <c r="L61" s="158"/>
      <c r="M61" s="158"/>
      <c r="N61" s="158" t="s">
        <v>56</v>
      </c>
      <c r="O61" s="177"/>
      <c r="P61" s="131"/>
      <c r="Q61" s="128"/>
      <c r="R61" s="128"/>
      <c r="S61" s="20" t="str">
        <f>+'forwards peso-dólar'!AB61</f>
        <v>F.P.O PORVENIR - RETIRO PROGRAMADO               900394960</v>
      </c>
      <c r="T61" s="6"/>
      <c r="U61" s="20" t="s">
        <v>243</v>
      </c>
      <c r="V61" s="128"/>
    </row>
    <row r="62" spans="1:22" ht="15.75" x14ac:dyDescent="0.25">
      <c r="A62" s="165"/>
      <c r="B62" s="151"/>
      <c r="C62" s="153"/>
      <c r="D62" s="153"/>
      <c r="E62" s="155"/>
      <c r="F62" s="166"/>
      <c r="G62" s="58"/>
      <c r="H62" s="166"/>
      <c r="I62" s="58"/>
      <c r="J62" s="156"/>
      <c r="K62" s="156"/>
      <c r="L62" s="158"/>
      <c r="M62" s="158"/>
      <c r="N62" s="158" t="s">
        <v>56</v>
      </c>
      <c r="O62" s="177"/>
      <c r="P62" s="131"/>
      <c r="Q62" s="128"/>
      <c r="R62" s="128"/>
      <c r="S62" s="20" t="str">
        <f>+'forwards peso-dólar'!AB62</f>
        <v>F.P.O PROTECCION - CONSERVADOR               900379759</v>
      </c>
      <c r="T62" s="6"/>
      <c r="U62" s="20" t="s">
        <v>244</v>
      </c>
      <c r="V62" s="128"/>
    </row>
    <row r="63" spans="1:22" ht="15.75" x14ac:dyDescent="0.25">
      <c r="A63" s="165"/>
      <c r="B63" s="151"/>
      <c r="C63" s="153"/>
      <c r="D63" s="153"/>
      <c r="E63" s="155"/>
      <c r="F63" s="166"/>
      <c r="G63" s="58"/>
      <c r="H63" s="166"/>
      <c r="I63" s="58"/>
      <c r="J63" s="156"/>
      <c r="K63" s="156"/>
      <c r="L63" s="158"/>
      <c r="M63" s="158"/>
      <c r="N63" s="158" t="s">
        <v>56</v>
      </c>
      <c r="O63" s="177"/>
      <c r="P63" s="131"/>
      <c r="Q63" s="128"/>
      <c r="R63" s="128"/>
      <c r="S63" s="20" t="str">
        <f>+'forwards peso-dólar'!AB63</f>
        <v>F.P.O PROTECCION - MAYOR RIESGO               900379896</v>
      </c>
      <c r="T63" s="6"/>
      <c r="U63" s="20" t="s">
        <v>245</v>
      </c>
      <c r="V63" s="128"/>
    </row>
    <row r="64" spans="1:22" ht="15.75" x14ac:dyDescent="0.25">
      <c r="A64" s="165"/>
      <c r="B64" s="151"/>
      <c r="C64" s="153"/>
      <c r="D64" s="153"/>
      <c r="E64" s="155"/>
      <c r="F64" s="166"/>
      <c r="G64" s="58"/>
      <c r="H64" s="166"/>
      <c r="I64" s="58"/>
      <c r="J64" s="156"/>
      <c r="K64" s="156"/>
      <c r="L64" s="158"/>
      <c r="M64" s="158"/>
      <c r="N64" s="158" t="s">
        <v>56</v>
      </c>
      <c r="O64" s="177"/>
      <c r="P64" s="131"/>
      <c r="Q64" s="128"/>
      <c r="R64" s="128"/>
      <c r="S64" s="20" t="str">
        <f>+'forwards peso-dólar'!AB64</f>
        <v>F.P.O PROTECCION - MODERADO               800229739</v>
      </c>
      <c r="T64" s="6"/>
      <c r="U64" s="20" t="s">
        <v>246</v>
      </c>
      <c r="V64" s="128"/>
    </row>
    <row r="65" spans="1:22" ht="15.75" x14ac:dyDescent="0.25">
      <c r="A65" s="165"/>
      <c r="B65" s="151"/>
      <c r="C65" s="153"/>
      <c r="D65" s="153"/>
      <c r="E65" s="155"/>
      <c r="F65" s="166"/>
      <c r="G65" s="58"/>
      <c r="H65" s="166"/>
      <c r="I65" s="58"/>
      <c r="J65" s="156"/>
      <c r="K65" s="156"/>
      <c r="L65" s="158"/>
      <c r="M65" s="158"/>
      <c r="N65" s="158" t="s">
        <v>56</v>
      </c>
      <c r="O65" s="177"/>
      <c r="P65" s="131"/>
      <c r="Q65" s="128"/>
      <c r="R65" s="128"/>
      <c r="S65" s="20" t="str">
        <f>+'forwards peso-dólar'!AB65</f>
        <v>F.P.O PROTECCION - RETIRO PROGRAMADO               900379921</v>
      </c>
      <c r="T65" s="6"/>
      <c r="U65" s="20" t="s">
        <v>247</v>
      </c>
      <c r="V65" s="128"/>
    </row>
    <row r="66" spans="1:22" ht="15.75" x14ac:dyDescent="0.25">
      <c r="A66" s="165"/>
      <c r="B66" s="151"/>
      <c r="C66" s="153"/>
      <c r="D66" s="153"/>
      <c r="E66" s="155"/>
      <c r="F66" s="166"/>
      <c r="G66" s="58"/>
      <c r="H66" s="166"/>
      <c r="I66" s="58"/>
      <c r="J66" s="156"/>
      <c r="K66" s="156"/>
      <c r="L66" s="158"/>
      <c r="M66" s="158"/>
      <c r="N66" s="158" t="s">
        <v>56</v>
      </c>
      <c r="O66" s="177"/>
      <c r="P66" s="131"/>
      <c r="Q66" s="128"/>
      <c r="R66" s="128"/>
      <c r="S66" s="20" t="str">
        <f>+'forwards peso-dólar'!AB66</f>
        <v>F.P.O SKANDIA - ALTERNATIVO               830125132</v>
      </c>
      <c r="T66" s="6"/>
      <c r="U66" s="20" t="s">
        <v>248</v>
      </c>
      <c r="V66" s="128"/>
    </row>
    <row r="67" spans="1:22" ht="15.75" x14ac:dyDescent="0.25">
      <c r="A67" s="165"/>
      <c r="B67" s="151"/>
      <c r="C67" s="153"/>
      <c r="D67" s="153"/>
      <c r="E67" s="155"/>
      <c r="F67" s="166"/>
      <c r="G67" s="58"/>
      <c r="H67" s="166"/>
      <c r="I67" s="58"/>
      <c r="J67" s="156"/>
      <c r="K67" s="156"/>
      <c r="L67" s="158"/>
      <c r="M67" s="158"/>
      <c r="N67" s="158" t="s">
        <v>56</v>
      </c>
      <c r="O67" s="177"/>
      <c r="P67" s="131"/>
      <c r="Q67" s="128"/>
      <c r="R67" s="128"/>
      <c r="S67" s="20" t="str">
        <f>+'forwards peso-dólar'!AB67</f>
        <v>F.P.O SKANDIA - CONSERVADOR               900382681</v>
      </c>
      <c r="T67" s="6"/>
      <c r="U67" s="20" t="s">
        <v>249</v>
      </c>
      <c r="V67" s="128"/>
    </row>
    <row r="68" spans="1:22" ht="15.75" x14ac:dyDescent="0.25">
      <c r="A68" s="165"/>
      <c r="B68" s="151"/>
      <c r="C68" s="153"/>
      <c r="D68" s="153"/>
      <c r="E68" s="155"/>
      <c r="F68" s="166"/>
      <c r="G68" s="58"/>
      <c r="H68" s="166"/>
      <c r="I68" s="58"/>
      <c r="J68" s="156"/>
      <c r="K68" s="156"/>
      <c r="L68" s="158"/>
      <c r="M68" s="158"/>
      <c r="N68" s="158" t="s">
        <v>56</v>
      </c>
      <c r="O68" s="177"/>
      <c r="P68" s="131"/>
      <c r="Q68" s="128"/>
      <c r="R68" s="128"/>
      <c r="S68" s="20" t="str">
        <f>+'forwards peso-dólar'!AB68</f>
        <v>F.P.O SKANDIA - MAYOR RIESGO               900382690</v>
      </c>
      <c r="T68" s="6"/>
      <c r="U68" s="20" t="s">
        <v>250</v>
      </c>
      <c r="V68" s="128"/>
    </row>
    <row r="69" spans="1:22" ht="15.75" x14ac:dyDescent="0.25">
      <c r="A69" s="165"/>
      <c r="B69" s="151"/>
      <c r="C69" s="153"/>
      <c r="D69" s="153"/>
      <c r="E69" s="155"/>
      <c r="F69" s="166"/>
      <c r="G69" s="58"/>
      <c r="H69" s="166"/>
      <c r="I69" s="58"/>
      <c r="J69" s="156"/>
      <c r="K69" s="156"/>
      <c r="L69" s="158"/>
      <c r="M69" s="158"/>
      <c r="N69" s="158" t="s">
        <v>56</v>
      </c>
      <c r="O69" s="177"/>
      <c r="P69" s="131"/>
      <c r="Q69" s="128"/>
      <c r="R69" s="128"/>
      <c r="S69" s="20" t="str">
        <f>+'forwards peso-dólar'!AB69</f>
        <v>F.P.O SKANDIA - MODERADO               800253055</v>
      </c>
      <c r="T69" s="6"/>
      <c r="U69" s="20" t="s">
        <v>251</v>
      </c>
      <c r="V69" s="128"/>
    </row>
    <row r="70" spans="1:22" ht="15.75" x14ac:dyDescent="0.25">
      <c r="A70" s="165"/>
      <c r="B70" s="151"/>
      <c r="C70" s="153"/>
      <c r="D70" s="153"/>
      <c r="E70" s="155"/>
      <c r="F70" s="166"/>
      <c r="G70" s="58"/>
      <c r="H70" s="166"/>
      <c r="I70" s="58"/>
      <c r="J70" s="156"/>
      <c r="K70" s="156"/>
      <c r="L70" s="158"/>
      <c r="M70" s="158"/>
      <c r="N70" s="158" t="s">
        <v>56</v>
      </c>
      <c r="O70" s="177"/>
      <c r="P70" s="131"/>
      <c r="Q70" s="128"/>
      <c r="R70" s="128"/>
      <c r="S70" s="20" t="str">
        <f>+'forwards peso-dólar'!AB70</f>
        <v>F.P.O SKANDIA - RETIRO PROGRAMADO               900382695</v>
      </c>
      <c r="T70" s="6"/>
      <c r="U70" s="20" t="s">
        <v>252</v>
      </c>
      <c r="V70" s="128"/>
    </row>
    <row r="71" spans="1:22" ht="15.75" x14ac:dyDescent="0.25">
      <c r="A71" s="165"/>
      <c r="B71" s="151"/>
      <c r="C71" s="153"/>
      <c r="D71" s="153"/>
      <c r="E71" s="155"/>
      <c r="F71" s="166"/>
      <c r="G71" s="58"/>
      <c r="H71" s="166"/>
      <c r="I71" s="58"/>
      <c r="J71" s="156"/>
      <c r="K71" s="156"/>
      <c r="L71" s="158"/>
      <c r="M71" s="158"/>
      <c r="N71" s="158" t="s">
        <v>56</v>
      </c>
      <c r="O71" s="177"/>
      <c r="P71" s="131"/>
      <c r="Q71" s="128"/>
      <c r="R71" s="128"/>
      <c r="S71" s="20" t="str">
        <f>+'forwards peso-dólar'!AB71</f>
        <v>F.P.V COLFONDOS               830070784</v>
      </c>
      <c r="T71" s="6"/>
      <c r="U71" s="20" t="s">
        <v>253</v>
      </c>
      <c r="V71" s="128"/>
    </row>
    <row r="72" spans="1:22" ht="16.5" thickBot="1" x14ac:dyDescent="0.3">
      <c r="A72" s="165"/>
      <c r="B72" s="151"/>
      <c r="C72" s="153"/>
      <c r="D72" s="153"/>
      <c r="E72" s="155"/>
      <c r="F72" s="166"/>
      <c r="G72" s="58"/>
      <c r="H72" s="166"/>
      <c r="I72" s="58"/>
      <c r="J72" s="156"/>
      <c r="K72" s="156"/>
      <c r="L72" s="158"/>
      <c r="M72" s="158"/>
      <c r="N72" s="158" t="s">
        <v>56</v>
      </c>
      <c r="O72" s="177"/>
      <c r="P72" s="131"/>
      <c r="Q72" s="128"/>
      <c r="R72" s="128"/>
      <c r="S72" s="20" t="str">
        <f>+'forwards peso-dólar'!AB72</f>
        <v>F.P.V. PORVENIR               830006270</v>
      </c>
      <c r="T72" s="6"/>
      <c r="U72" s="63" t="s">
        <v>254</v>
      </c>
      <c r="V72" s="128"/>
    </row>
    <row r="73" spans="1:22" ht="15.75" x14ac:dyDescent="0.25">
      <c r="A73" s="165"/>
      <c r="B73" s="151"/>
      <c r="C73" s="153"/>
      <c r="D73" s="153"/>
      <c r="E73" s="155"/>
      <c r="F73" s="166"/>
      <c r="G73" s="58"/>
      <c r="H73" s="166"/>
      <c r="I73" s="58"/>
      <c r="J73" s="156"/>
      <c r="K73" s="156"/>
      <c r="L73" s="158"/>
      <c r="M73" s="158"/>
      <c r="N73" s="158" t="s">
        <v>56</v>
      </c>
      <c r="O73" s="177"/>
      <c r="P73" s="131"/>
      <c r="Q73" s="128"/>
      <c r="R73" s="128"/>
      <c r="S73" s="20" t="str">
        <f>+'forwards peso-dólar'!AB73</f>
        <v>F.P.V. PROTECCION               800198281</v>
      </c>
      <c r="T73" s="6"/>
      <c r="U73" s="128"/>
      <c r="V73" s="128"/>
    </row>
    <row r="74" spans="1:22" ht="15.75" x14ac:dyDescent="0.25">
      <c r="A74" s="165"/>
      <c r="B74" s="151"/>
      <c r="C74" s="153"/>
      <c r="D74" s="153"/>
      <c r="E74" s="155"/>
      <c r="F74" s="166"/>
      <c r="G74" s="58"/>
      <c r="H74" s="166"/>
      <c r="I74" s="58"/>
      <c r="J74" s="156"/>
      <c r="K74" s="156"/>
      <c r="L74" s="158"/>
      <c r="M74" s="158"/>
      <c r="N74" s="158" t="s">
        <v>56</v>
      </c>
      <c r="O74" s="177"/>
      <c r="P74" s="131"/>
      <c r="Q74" s="128"/>
      <c r="R74" s="128"/>
      <c r="S74" s="20" t="str">
        <f>+'forwards peso-dólar'!AB74</f>
        <v>F.P.V. SKANDIA               830038085</v>
      </c>
      <c r="T74" s="6"/>
      <c r="U74" s="128"/>
      <c r="V74" s="128"/>
    </row>
    <row r="75" spans="1:22" ht="15.75" x14ac:dyDescent="0.25">
      <c r="A75" s="165"/>
      <c r="B75" s="151"/>
      <c r="C75" s="153"/>
      <c r="D75" s="153"/>
      <c r="E75" s="155"/>
      <c r="F75" s="166"/>
      <c r="G75" s="58"/>
      <c r="H75" s="166"/>
      <c r="I75" s="58"/>
      <c r="J75" s="156"/>
      <c r="K75" s="156"/>
      <c r="L75" s="158"/>
      <c r="M75" s="158"/>
      <c r="N75" s="158" t="s">
        <v>56</v>
      </c>
      <c r="O75" s="177"/>
      <c r="P75" s="131"/>
      <c r="Q75" s="128"/>
      <c r="R75" s="128"/>
      <c r="S75" s="20" t="str">
        <f>+'forwards peso-dólar'!AB75</f>
        <v>SOCIEDAD ADMINISTRADORA DE FONDOS DE PENSIONES Y CESANTÍAS PORVENIR S.A.               800144331</v>
      </c>
      <c r="T75" s="6"/>
      <c r="U75" s="128"/>
      <c r="V75" s="128"/>
    </row>
    <row r="76" spans="1:22" ht="15.75" x14ac:dyDescent="0.25">
      <c r="A76" s="165"/>
      <c r="B76" s="151"/>
      <c r="C76" s="153"/>
      <c r="D76" s="153"/>
      <c r="E76" s="155"/>
      <c r="F76" s="166"/>
      <c r="G76" s="58"/>
      <c r="H76" s="166"/>
      <c r="I76" s="58"/>
      <c r="J76" s="156"/>
      <c r="K76" s="156"/>
      <c r="L76" s="158"/>
      <c r="M76" s="158"/>
      <c r="N76" s="158" t="s">
        <v>56</v>
      </c>
      <c r="O76" s="177"/>
      <c r="P76" s="131"/>
      <c r="Q76" s="128"/>
      <c r="R76" s="128"/>
      <c r="S76" s="20" t="str">
        <f>+'forwards peso-dólar'!AB76</f>
        <v>GLOBAL SECURITIES S.A.               800189604</v>
      </c>
      <c r="T76" s="6"/>
      <c r="U76" s="128"/>
      <c r="V76" s="128"/>
    </row>
    <row r="77" spans="1:22" ht="15.75" x14ac:dyDescent="0.25">
      <c r="A77" s="165"/>
      <c r="B77" s="151"/>
      <c r="C77" s="153"/>
      <c r="D77" s="153"/>
      <c r="E77" s="155"/>
      <c r="F77" s="166"/>
      <c r="G77" s="58"/>
      <c r="H77" s="166"/>
      <c r="I77" s="58"/>
      <c r="J77" s="156"/>
      <c r="K77" s="156"/>
      <c r="L77" s="158"/>
      <c r="M77" s="158"/>
      <c r="N77" s="158" t="s">
        <v>56</v>
      </c>
      <c r="O77" s="177"/>
      <c r="P77" s="131"/>
      <c r="Q77" s="128"/>
      <c r="R77" s="128"/>
      <c r="S77" s="20" t="str">
        <f>+'forwards peso-dólar'!AB77</f>
        <v>BANCO MUNDO MUJER S.A.               900768933</v>
      </c>
      <c r="T77" s="6"/>
      <c r="U77" s="128"/>
      <c r="V77" s="128"/>
    </row>
    <row r="78" spans="1:22" ht="15.75" x14ac:dyDescent="0.25">
      <c r="A78" s="165"/>
      <c r="B78" s="151"/>
      <c r="C78" s="153"/>
      <c r="D78" s="153"/>
      <c r="E78" s="155"/>
      <c r="F78" s="166"/>
      <c r="G78" s="58"/>
      <c r="H78" s="166"/>
      <c r="I78" s="58"/>
      <c r="J78" s="156"/>
      <c r="K78" s="156"/>
      <c r="L78" s="158"/>
      <c r="M78" s="158"/>
      <c r="N78" s="158" t="s">
        <v>56</v>
      </c>
      <c r="O78" s="177"/>
      <c r="P78" s="131"/>
      <c r="Q78" s="128"/>
      <c r="R78" s="128"/>
      <c r="S78" s="20" t="str">
        <f>+'forwards peso-dólar'!AB78</f>
        <v>GRUPO DE INVERSIONES SURAMERICANA S.A.               811012271</v>
      </c>
      <c r="T78" s="6"/>
      <c r="U78" s="128"/>
      <c r="V78" s="128"/>
    </row>
    <row r="79" spans="1:22" ht="15.75" x14ac:dyDescent="0.25">
      <c r="A79" s="165"/>
      <c r="B79" s="151"/>
      <c r="C79" s="153"/>
      <c r="D79" s="153"/>
      <c r="E79" s="155"/>
      <c r="F79" s="166"/>
      <c r="G79" s="58"/>
      <c r="H79" s="166"/>
      <c r="I79" s="58"/>
      <c r="J79" s="156"/>
      <c r="K79" s="156"/>
      <c r="L79" s="158"/>
      <c r="M79" s="158"/>
      <c r="N79" s="158" t="s">
        <v>56</v>
      </c>
      <c r="O79" s="177"/>
      <c r="P79" s="131"/>
      <c r="Q79" s="128"/>
      <c r="R79" s="128"/>
      <c r="S79" s="20" t="str">
        <f>+'forwards peso-dólar'!AB79</f>
        <v>FONDO DE GARANTIAS DE INSTITUCIONES FINANCIERAS - FOGAFIN                860530751</v>
      </c>
      <c r="T79" s="6"/>
      <c r="U79" s="128"/>
      <c r="V79" s="128"/>
    </row>
    <row r="80" spans="1:22" ht="15.75" x14ac:dyDescent="0.25">
      <c r="A80" s="165"/>
      <c r="B80" s="151"/>
      <c r="C80" s="153"/>
      <c r="D80" s="153"/>
      <c r="E80" s="155"/>
      <c r="F80" s="166"/>
      <c r="G80" s="58"/>
      <c r="H80" s="166"/>
      <c r="I80" s="58"/>
      <c r="J80" s="156"/>
      <c r="K80" s="156"/>
      <c r="L80" s="158"/>
      <c r="M80" s="158"/>
      <c r="N80" s="158" t="s">
        <v>56</v>
      </c>
      <c r="O80" s="177"/>
      <c r="P80" s="131"/>
      <c r="Q80" s="128"/>
      <c r="R80" s="128"/>
      <c r="S80" s="20" t="str">
        <f>+'forwards peso-dólar'!AB80</f>
        <v>TESORERIA GENERAL DE LA NACION               899999090</v>
      </c>
      <c r="T80" s="6"/>
      <c r="U80" s="128"/>
      <c r="V80" s="128"/>
    </row>
    <row r="81" spans="1:22" ht="15.75" x14ac:dyDescent="0.25">
      <c r="A81" s="165"/>
      <c r="B81" s="151"/>
      <c r="C81" s="153"/>
      <c r="D81" s="153"/>
      <c r="E81" s="155"/>
      <c r="F81" s="166"/>
      <c r="G81" s="58"/>
      <c r="H81" s="166"/>
      <c r="I81" s="58"/>
      <c r="J81" s="156"/>
      <c r="K81" s="156"/>
      <c r="L81" s="158"/>
      <c r="M81" s="158"/>
      <c r="N81" s="158" t="s">
        <v>56</v>
      </c>
      <c r="O81" s="177"/>
      <c r="P81" s="131"/>
      <c r="Q81" s="128"/>
      <c r="R81" s="128"/>
      <c r="S81" s="20" t="str">
        <f>+'forwards peso-dólar'!AB81</f>
        <v>PORVENIR PASIVOS PENSIONALES               900095612</v>
      </c>
      <c r="T81" s="6"/>
      <c r="U81" s="128"/>
      <c r="V81" s="128"/>
    </row>
    <row r="82" spans="1:22" ht="15.75" x14ac:dyDescent="0.25">
      <c r="A82" s="165"/>
      <c r="B82" s="151"/>
      <c r="C82" s="153"/>
      <c r="D82" s="153"/>
      <c r="E82" s="155"/>
      <c r="F82" s="166"/>
      <c r="G82" s="58"/>
      <c r="H82" s="166"/>
      <c r="I82" s="58"/>
      <c r="J82" s="156"/>
      <c r="K82" s="156"/>
      <c r="L82" s="158"/>
      <c r="M82" s="158"/>
      <c r="N82" s="158" t="s">
        <v>56</v>
      </c>
      <c r="O82" s="177"/>
      <c r="P82" s="131"/>
      <c r="Q82" s="128"/>
      <c r="R82" s="128"/>
      <c r="S82" s="20" t="str">
        <f>+'forwards peso-dólar'!AB82</f>
        <v>SEGUROS DE VIDA SURAMERICANA S.A               890903790</v>
      </c>
      <c r="T82" s="6"/>
      <c r="U82" s="128"/>
      <c r="V82" s="128"/>
    </row>
    <row r="83" spans="1:22" ht="15.75" x14ac:dyDescent="0.25">
      <c r="A83" s="165"/>
      <c r="B83" s="151"/>
      <c r="C83" s="153"/>
      <c r="D83" s="153"/>
      <c r="E83" s="155"/>
      <c r="F83" s="166"/>
      <c r="G83" s="58"/>
      <c r="H83" s="166"/>
      <c r="I83" s="58"/>
      <c r="J83" s="156"/>
      <c r="K83" s="156"/>
      <c r="L83" s="158"/>
      <c r="M83" s="158"/>
      <c r="N83" s="158" t="s">
        <v>56</v>
      </c>
      <c r="O83" s="177"/>
      <c r="P83" s="131"/>
      <c r="Q83" s="128"/>
      <c r="R83" s="128"/>
      <c r="S83" s="20" t="str">
        <f>+'forwards peso-dólar'!AB83</f>
        <v>SEGUROS BOLÍVAR S.A.               860002503</v>
      </c>
      <c r="T83" s="6"/>
      <c r="U83" s="128"/>
      <c r="V83" s="128"/>
    </row>
    <row r="84" spans="1:22" ht="16.5" thickBot="1" x14ac:dyDescent="0.3">
      <c r="A84" s="165"/>
      <c r="B84" s="151"/>
      <c r="C84" s="153"/>
      <c r="D84" s="153"/>
      <c r="E84" s="155"/>
      <c r="F84" s="166"/>
      <c r="G84" s="58"/>
      <c r="H84" s="166"/>
      <c r="I84" s="58"/>
      <c r="J84" s="156"/>
      <c r="K84" s="156"/>
      <c r="L84" s="158"/>
      <c r="M84" s="158"/>
      <c r="N84" s="158" t="s">
        <v>56</v>
      </c>
      <c r="O84" s="177"/>
      <c r="P84" s="131"/>
      <c r="Q84" s="128"/>
      <c r="R84" s="128"/>
      <c r="S84" s="63" t="str">
        <f>+'forwards peso-dólar'!AB84</f>
        <v>CÁMARA DE RIESGO CENTRAL DE CONTRAPARTE DE COLOMBIA S.A.               900182389</v>
      </c>
      <c r="T84" s="6"/>
      <c r="U84" s="128"/>
      <c r="V84" s="128"/>
    </row>
    <row r="85" spans="1:22" ht="15.75" x14ac:dyDescent="0.25">
      <c r="A85" s="165"/>
      <c r="B85" s="151"/>
      <c r="C85" s="153"/>
      <c r="D85" s="153"/>
      <c r="E85" s="155"/>
      <c r="F85" s="166"/>
      <c r="G85" s="58"/>
      <c r="H85" s="166"/>
      <c r="I85" s="58"/>
      <c r="J85" s="156"/>
      <c r="K85" s="156"/>
      <c r="L85" s="158"/>
      <c r="M85" s="158"/>
      <c r="N85" s="158" t="s">
        <v>56</v>
      </c>
      <c r="O85" s="177"/>
      <c r="P85" s="131"/>
      <c r="Q85" s="128"/>
      <c r="R85" s="128"/>
      <c r="T85" s="6"/>
      <c r="U85" s="128"/>
      <c r="V85" s="128"/>
    </row>
    <row r="86" spans="1:22" ht="15.75" x14ac:dyDescent="0.25">
      <c r="A86" s="165"/>
      <c r="B86" s="151"/>
      <c r="C86" s="153"/>
      <c r="D86" s="153"/>
      <c r="E86" s="155"/>
      <c r="F86" s="166"/>
      <c r="G86" s="58"/>
      <c r="H86" s="166"/>
      <c r="I86" s="58"/>
      <c r="J86" s="156"/>
      <c r="K86" s="156"/>
      <c r="L86" s="158"/>
      <c r="M86" s="158"/>
      <c r="N86" s="158" t="s">
        <v>56</v>
      </c>
      <c r="O86" s="177"/>
      <c r="P86" s="131"/>
      <c r="Q86" s="128"/>
      <c r="R86" s="128"/>
      <c r="T86" s="6"/>
      <c r="U86" s="128"/>
      <c r="V86" s="128"/>
    </row>
    <row r="87" spans="1:22" ht="15.75" x14ac:dyDescent="0.25">
      <c r="A87" s="165"/>
      <c r="B87" s="151"/>
      <c r="C87" s="153"/>
      <c r="D87" s="153"/>
      <c r="E87" s="155"/>
      <c r="F87" s="166"/>
      <c r="G87" s="58"/>
      <c r="H87" s="166"/>
      <c r="I87" s="58"/>
      <c r="J87" s="156"/>
      <c r="K87" s="156"/>
      <c r="L87" s="158"/>
      <c r="M87" s="158"/>
      <c r="N87" s="158" t="s">
        <v>56</v>
      </c>
      <c r="O87" s="177"/>
      <c r="P87" s="131"/>
      <c r="Q87" s="128"/>
      <c r="R87" s="128"/>
      <c r="S87" s="128"/>
      <c r="T87" s="6"/>
      <c r="U87" s="128"/>
      <c r="V87" s="128"/>
    </row>
    <row r="88" spans="1:22" ht="15.75" x14ac:dyDescent="0.25">
      <c r="A88" s="165"/>
      <c r="B88" s="151"/>
      <c r="C88" s="153"/>
      <c r="D88" s="153"/>
      <c r="E88" s="155"/>
      <c r="F88" s="166"/>
      <c r="G88" s="58"/>
      <c r="H88" s="166"/>
      <c r="I88" s="58"/>
      <c r="J88" s="156"/>
      <c r="K88" s="156"/>
      <c r="L88" s="158"/>
      <c r="M88" s="158"/>
      <c r="N88" s="158" t="s">
        <v>56</v>
      </c>
      <c r="O88" s="177"/>
      <c r="P88" s="131"/>
      <c r="Q88" s="128"/>
      <c r="R88" s="128"/>
      <c r="S88" s="128"/>
      <c r="T88" s="6"/>
      <c r="U88" s="128"/>
      <c r="V88" s="128"/>
    </row>
    <row r="89" spans="1:22" ht="15.75" x14ac:dyDescent="0.25">
      <c r="A89" s="165"/>
      <c r="B89" s="151"/>
      <c r="C89" s="153"/>
      <c r="D89" s="153"/>
      <c r="E89" s="155"/>
      <c r="F89" s="166"/>
      <c r="G89" s="58"/>
      <c r="H89" s="166"/>
      <c r="I89" s="58"/>
      <c r="J89" s="156"/>
      <c r="K89" s="156"/>
      <c r="L89" s="158"/>
      <c r="M89" s="158"/>
      <c r="N89" s="158" t="s">
        <v>56</v>
      </c>
      <c r="O89" s="177"/>
      <c r="P89" s="131"/>
      <c r="Q89" s="128"/>
      <c r="R89" s="128"/>
      <c r="S89" s="128"/>
      <c r="T89" s="6"/>
      <c r="U89" s="128"/>
      <c r="V89" s="128"/>
    </row>
    <row r="90" spans="1:22" ht="15.75" x14ac:dyDescent="0.25">
      <c r="A90" s="165"/>
      <c r="B90" s="151"/>
      <c r="C90" s="153"/>
      <c r="D90" s="153"/>
      <c r="E90" s="155"/>
      <c r="F90" s="166"/>
      <c r="G90" s="58"/>
      <c r="H90" s="166"/>
      <c r="I90" s="58"/>
      <c r="J90" s="156"/>
      <c r="K90" s="156"/>
      <c r="L90" s="158"/>
      <c r="M90" s="158"/>
      <c r="N90" s="158" t="s">
        <v>56</v>
      </c>
      <c r="O90" s="177"/>
      <c r="P90" s="131"/>
      <c r="Q90" s="128"/>
      <c r="R90" s="128"/>
      <c r="S90" s="128"/>
      <c r="T90" s="6"/>
      <c r="U90" s="128"/>
      <c r="V90" s="128"/>
    </row>
    <row r="91" spans="1:22" ht="15.75" x14ac:dyDescent="0.25">
      <c r="A91" s="165"/>
      <c r="B91" s="151"/>
      <c r="C91" s="153"/>
      <c r="D91" s="153"/>
      <c r="E91" s="155"/>
      <c r="F91" s="166"/>
      <c r="G91" s="58"/>
      <c r="H91" s="166"/>
      <c r="I91" s="58"/>
      <c r="J91" s="156"/>
      <c r="K91" s="156"/>
      <c r="L91" s="158"/>
      <c r="M91" s="158"/>
      <c r="N91" s="158" t="s">
        <v>56</v>
      </c>
      <c r="O91" s="177"/>
      <c r="P91" s="131"/>
      <c r="Q91" s="128"/>
      <c r="R91" s="128"/>
      <c r="S91" s="128"/>
      <c r="T91" s="6"/>
      <c r="U91" s="128"/>
      <c r="V91" s="128"/>
    </row>
    <row r="92" spans="1:22" ht="15.75" x14ac:dyDescent="0.25">
      <c r="A92" s="165"/>
      <c r="B92" s="151"/>
      <c r="C92" s="153"/>
      <c r="D92" s="153"/>
      <c r="E92" s="155"/>
      <c r="F92" s="166"/>
      <c r="G92" s="58"/>
      <c r="H92" s="166"/>
      <c r="I92" s="58"/>
      <c r="J92" s="156"/>
      <c r="K92" s="156"/>
      <c r="L92" s="158"/>
      <c r="M92" s="158"/>
      <c r="N92" s="158" t="s">
        <v>56</v>
      </c>
      <c r="O92" s="177"/>
      <c r="P92" s="131"/>
      <c r="Q92" s="128"/>
      <c r="R92" s="128"/>
      <c r="S92" s="128"/>
      <c r="T92" s="6"/>
      <c r="U92" s="128"/>
      <c r="V92" s="128"/>
    </row>
    <row r="93" spans="1:22" ht="15.75" x14ac:dyDescent="0.25">
      <c r="A93" s="165"/>
      <c r="B93" s="151"/>
      <c r="C93" s="153"/>
      <c r="D93" s="153"/>
      <c r="E93" s="155"/>
      <c r="F93" s="166"/>
      <c r="G93" s="58"/>
      <c r="H93" s="166"/>
      <c r="I93" s="58"/>
      <c r="J93" s="156"/>
      <c r="K93" s="156"/>
      <c r="L93" s="158"/>
      <c r="M93" s="158"/>
      <c r="N93" s="158" t="s">
        <v>56</v>
      </c>
      <c r="O93" s="177"/>
      <c r="P93" s="131"/>
      <c r="Q93" s="128"/>
      <c r="R93" s="128"/>
      <c r="S93" s="128"/>
      <c r="T93" s="6"/>
      <c r="U93" s="128"/>
      <c r="V93" s="128"/>
    </row>
    <row r="94" spans="1:22" ht="15.75" x14ac:dyDescent="0.25">
      <c r="A94" s="165"/>
      <c r="B94" s="151"/>
      <c r="C94" s="153"/>
      <c r="D94" s="153"/>
      <c r="E94" s="155"/>
      <c r="F94" s="166"/>
      <c r="G94" s="58"/>
      <c r="H94" s="166"/>
      <c r="I94" s="58"/>
      <c r="J94" s="156"/>
      <c r="K94" s="156"/>
      <c r="L94" s="158"/>
      <c r="M94" s="158"/>
      <c r="N94" s="158" t="s">
        <v>56</v>
      </c>
      <c r="O94" s="177"/>
      <c r="P94" s="131"/>
      <c r="Q94" s="128"/>
      <c r="R94" s="128"/>
      <c r="S94" s="128"/>
      <c r="T94" s="6"/>
      <c r="U94" s="128"/>
      <c r="V94" s="128"/>
    </row>
    <row r="95" spans="1:22" ht="15.75" x14ac:dyDescent="0.25">
      <c r="A95" s="165"/>
      <c r="B95" s="151"/>
      <c r="C95" s="153"/>
      <c r="D95" s="153"/>
      <c r="E95" s="155"/>
      <c r="F95" s="166"/>
      <c r="G95" s="58"/>
      <c r="H95" s="166"/>
      <c r="I95" s="58"/>
      <c r="J95" s="156"/>
      <c r="K95" s="156"/>
      <c r="L95" s="158"/>
      <c r="M95" s="158"/>
      <c r="N95" s="158" t="s">
        <v>56</v>
      </c>
      <c r="O95" s="177"/>
      <c r="P95" s="131"/>
      <c r="Q95" s="128"/>
      <c r="R95" s="128"/>
      <c r="S95" s="128"/>
      <c r="T95" s="6"/>
      <c r="U95" s="128"/>
      <c r="V95" s="128"/>
    </row>
    <row r="96" spans="1:22" ht="15.75" x14ac:dyDescent="0.25">
      <c r="A96" s="165"/>
      <c r="B96" s="151"/>
      <c r="C96" s="153"/>
      <c r="D96" s="153"/>
      <c r="E96" s="155"/>
      <c r="F96" s="166"/>
      <c r="G96" s="58"/>
      <c r="H96" s="166"/>
      <c r="I96" s="58"/>
      <c r="J96" s="156"/>
      <c r="K96" s="156"/>
      <c r="L96" s="158"/>
      <c r="M96" s="158"/>
      <c r="N96" s="158" t="s">
        <v>56</v>
      </c>
      <c r="O96" s="177"/>
      <c r="P96" s="131"/>
      <c r="Q96" s="128"/>
      <c r="R96" s="128"/>
      <c r="S96" s="128"/>
      <c r="T96" s="6"/>
      <c r="U96" s="128"/>
      <c r="V96" s="128"/>
    </row>
    <row r="97" spans="1:22" ht="15.75" x14ac:dyDescent="0.25">
      <c r="A97" s="165"/>
      <c r="B97" s="151"/>
      <c r="C97" s="153"/>
      <c r="D97" s="153"/>
      <c r="E97" s="155"/>
      <c r="F97" s="166"/>
      <c r="G97" s="58"/>
      <c r="H97" s="166"/>
      <c r="I97" s="58"/>
      <c r="J97" s="156"/>
      <c r="K97" s="156"/>
      <c r="L97" s="158"/>
      <c r="M97" s="158"/>
      <c r="N97" s="158" t="s">
        <v>56</v>
      </c>
      <c r="O97" s="177"/>
      <c r="P97" s="131"/>
      <c r="Q97" s="128"/>
      <c r="R97" s="128"/>
      <c r="S97" s="128"/>
      <c r="T97" s="6"/>
      <c r="U97" s="128"/>
      <c r="V97" s="128"/>
    </row>
    <row r="98" spans="1:22" ht="15.75" x14ac:dyDescent="0.25">
      <c r="A98" s="165"/>
      <c r="B98" s="151"/>
      <c r="C98" s="153"/>
      <c r="D98" s="153"/>
      <c r="E98" s="155"/>
      <c r="F98" s="166"/>
      <c r="G98" s="58"/>
      <c r="H98" s="166"/>
      <c r="I98" s="58"/>
      <c r="J98" s="156"/>
      <c r="K98" s="156"/>
      <c r="L98" s="158"/>
      <c r="M98" s="158"/>
      <c r="N98" s="158" t="s">
        <v>56</v>
      </c>
      <c r="O98" s="177"/>
      <c r="P98" s="131"/>
      <c r="Q98" s="128"/>
      <c r="R98" s="128"/>
      <c r="S98" s="128"/>
      <c r="T98" s="6"/>
      <c r="U98" s="128"/>
      <c r="V98" s="128"/>
    </row>
    <row r="99" spans="1:22" ht="15.75" x14ac:dyDescent="0.25">
      <c r="A99" s="165"/>
      <c r="B99" s="151"/>
      <c r="C99" s="153"/>
      <c r="D99" s="153"/>
      <c r="E99" s="155"/>
      <c r="F99" s="166"/>
      <c r="G99" s="58"/>
      <c r="H99" s="166"/>
      <c r="I99" s="58"/>
      <c r="J99" s="156"/>
      <c r="K99" s="156"/>
      <c r="L99" s="158"/>
      <c r="M99" s="158"/>
      <c r="N99" s="158" t="s">
        <v>56</v>
      </c>
      <c r="O99" s="177"/>
      <c r="P99" s="131"/>
      <c r="Q99" s="128"/>
      <c r="R99" s="128"/>
      <c r="S99" s="128"/>
      <c r="T99" s="6"/>
      <c r="U99" s="128"/>
      <c r="V99" s="128"/>
    </row>
    <row r="100" spans="1:22" ht="15.75" x14ac:dyDescent="0.25">
      <c r="A100" s="165"/>
      <c r="B100" s="151"/>
      <c r="C100" s="153"/>
      <c r="D100" s="153"/>
      <c r="E100" s="155"/>
      <c r="F100" s="166"/>
      <c r="G100" s="58"/>
      <c r="H100" s="166"/>
      <c r="I100" s="58"/>
      <c r="J100" s="156"/>
      <c r="K100" s="156"/>
      <c r="L100" s="158"/>
      <c r="M100" s="158"/>
      <c r="N100" s="158" t="s">
        <v>56</v>
      </c>
      <c r="O100" s="177"/>
      <c r="P100" s="131"/>
      <c r="Q100" s="128"/>
      <c r="R100" s="128"/>
      <c r="S100" s="128"/>
      <c r="T100" s="6"/>
      <c r="U100" s="128"/>
      <c r="V100" s="128"/>
    </row>
    <row r="101" spans="1:22" ht="15.75" x14ac:dyDescent="0.25">
      <c r="A101" s="165"/>
      <c r="B101" s="151"/>
      <c r="C101" s="153"/>
      <c r="D101" s="153"/>
      <c r="E101" s="155"/>
      <c r="F101" s="166"/>
      <c r="G101" s="58"/>
      <c r="H101" s="166"/>
      <c r="I101" s="58"/>
      <c r="J101" s="156"/>
      <c r="K101" s="156"/>
      <c r="L101" s="158"/>
      <c r="M101" s="158"/>
      <c r="N101" s="158" t="s">
        <v>56</v>
      </c>
      <c r="O101" s="177"/>
      <c r="P101" s="131"/>
      <c r="Q101" s="128"/>
      <c r="R101" s="128"/>
      <c r="S101" s="128"/>
      <c r="T101" s="6"/>
      <c r="U101" s="128"/>
      <c r="V101" s="128"/>
    </row>
    <row r="102" spans="1:22" ht="15.75" x14ac:dyDescent="0.25">
      <c r="A102" s="165"/>
      <c r="B102" s="151"/>
      <c r="C102" s="153"/>
      <c r="D102" s="153"/>
      <c r="E102" s="155"/>
      <c r="F102" s="166"/>
      <c r="G102" s="58"/>
      <c r="H102" s="166"/>
      <c r="I102" s="58"/>
      <c r="J102" s="156"/>
      <c r="K102" s="156"/>
      <c r="L102" s="158"/>
      <c r="M102" s="158"/>
      <c r="N102" s="158" t="s">
        <v>56</v>
      </c>
      <c r="O102" s="177"/>
      <c r="P102" s="131"/>
      <c r="Q102" s="128"/>
      <c r="R102" s="128"/>
      <c r="S102" s="128"/>
      <c r="T102" s="6"/>
      <c r="U102" s="128"/>
      <c r="V102" s="128"/>
    </row>
    <row r="103" spans="1:22" ht="15.75" x14ac:dyDescent="0.25">
      <c r="A103" s="165"/>
      <c r="B103" s="151"/>
      <c r="C103" s="153"/>
      <c r="D103" s="153"/>
      <c r="E103" s="155"/>
      <c r="F103" s="166"/>
      <c r="G103" s="58"/>
      <c r="H103" s="166"/>
      <c r="I103" s="58"/>
      <c r="J103" s="156"/>
      <c r="K103" s="156"/>
      <c r="L103" s="158"/>
      <c r="M103" s="158"/>
      <c r="N103" s="158" t="s">
        <v>56</v>
      </c>
      <c r="O103" s="177"/>
      <c r="P103" s="131"/>
      <c r="Q103" s="128"/>
      <c r="R103" s="128"/>
      <c r="S103" s="128"/>
      <c r="T103" s="6"/>
      <c r="U103" s="128"/>
      <c r="V103" s="128"/>
    </row>
    <row r="104" spans="1:22" ht="15.75" x14ac:dyDescent="0.25">
      <c r="A104" s="165"/>
      <c r="B104" s="151"/>
      <c r="C104" s="153"/>
      <c r="D104" s="153"/>
      <c r="E104" s="155"/>
      <c r="F104" s="166"/>
      <c r="G104" s="58"/>
      <c r="H104" s="166"/>
      <c r="I104" s="58"/>
      <c r="J104" s="156"/>
      <c r="K104" s="156"/>
      <c r="L104" s="158"/>
      <c r="M104" s="158"/>
      <c r="N104" s="158" t="s">
        <v>56</v>
      </c>
      <c r="O104" s="177"/>
      <c r="P104" s="131"/>
      <c r="Q104" s="128"/>
      <c r="R104" s="128"/>
      <c r="S104" s="128"/>
      <c r="T104" s="6"/>
      <c r="U104" s="128"/>
      <c r="V104" s="128"/>
    </row>
    <row r="105" spans="1:22" ht="15.75" x14ac:dyDescent="0.25">
      <c r="A105" s="165"/>
      <c r="B105" s="151"/>
      <c r="C105" s="153"/>
      <c r="D105" s="153"/>
      <c r="E105" s="155"/>
      <c r="F105" s="166"/>
      <c r="G105" s="58"/>
      <c r="H105" s="166"/>
      <c r="I105" s="58"/>
      <c r="J105" s="156"/>
      <c r="K105" s="156"/>
      <c r="L105" s="158"/>
      <c r="M105" s="158"/>
      <c r="N105" s="158" t="s">
        <v>56</v>
      </c>
      <c r="O105" s="177"/>
      <c r="P105" s="131"/>
      <c r="Q105" s="128"/>
      <c r="R105" s="128"/>
      <c r="S105" s="128"/>
      <c r="T105" s="6"/>
      <c r="U105" s="128"/>
      <c r="V105" s="128"/>
    </row>
    <row r="106" spans="1:22" ht="15.75" x14ac:dyDescent="0.25">
      <c r="A106" s="165"/>
      <c r="B106" s="151"/>
      <c r="C106" s="153"/>
      <c r="D106" s="153"/>
      <c r="E106" s="155"/>
      <c r="F106" s="166"/>
      <c r="G106" s="58"/>
      <c r="H106" s="166"/>
      <c r="I106" s="58"/>
      <c r="J106" s="156"/>
      <c r="K106" s="156"/>
      <c r="L106" s="158"/>
      <c r="M106" s="158"/>
      <c r="N106" s="158" t="s">
        <v>56</v>
      </c>
      <c r="O106" s="177"/>
      <c r="P106" s="131"/>
      <c r="Q106" s="128"/>
      <c r="R106" s="128"/>
      <c r="S106" s="128"/>
      <c r="T106" s="6"/>
      <c r="U106" s="128"/>
      <c r="V106" s="128"/>
    </row>
    <row r="107" spans="1:22" ht="15.75" x14ac:dyDescent="0.25">
      <c r="A107" s="165"/>
      <c r="B107" s="151"/>
      <c r="C107" s="153"/>
      <c r="D107" s="153"/>
      <c r="E107" s="155"/>
      <c r="F107" s="166"/>
      <c r="G107" s="58"/>
      <c r="H107" s="166"/>
      <c r="I107" s="58"/>
      <c r="J107" s="156"/>
      <c r="K107" s="156"/>
      <c r="L107" s="158"/>
      <c r="M107" s="158"/>
      <c r="N107" s="158" t="s">
        <v>56</v>
      </c>
      <c r="O107" s="177"/>
      <c r="P107" s="131"/>
      <c r="Q107" s="128"/>
      <c r="R107" s="128"/>
      <c r="S107" s="128"/>
      <c r="T107" s="6"/>
      <c r="U107" s="128"/>
      <c r="V107" s="128"/>
    </row>
    <row r="108" spans="1:22" ht="15.75" x14ac:dyDescent="0.25">
      <c r="A108" s="165"/>
      <c r="B108" s="151"/>
      <c r="C108" s="153"/>
      <c r="D108" s="153"/>
      <c r="E108" s="155"/>
      <c r="F108" s="166"/>
      <c r="G108" s="58"/>
      <c r="H108" s="166"/>
      <c r="I108" s="58"/>
      <c r="J108" s="156"/>
      <c r="K108" s="156"/>
      <c r="L108" s="158"/>
      <c r="M108" s="158"/>
      <c r="N108" s="158" t="s">
        <v>56</v>
      </c>
      <c r="O108" s="177"/>
      <c r="P108" s="131"/>
      <c r="Q108" s="128"/>
      <c r="R108" s="128"/>
      <c r="S108" s="128"/>
      <c r="T108" s="6"/>
      <c r="U108" s="128"/>
      <c r="V108" s="128"/>
    </row>
    <row r="109" spans="1:22" ht="15.75" x14ac:dyDescent="0.25">
      <c r="A109" s="165"/>
      <c r="B109" s="151"/>
      <c r="C109" s="153"/>
      <c r="D109" s="153"/>
      <c r="E109" s="155"/>
      <c r="F109" s="166"/>
      <c r="G109" s="58"/>
      <c r="H109" s="166"/>
      <c r="I109" s="58"/>
      <c r="J109" s="156"/>
      <c r="K109" s="156"/>
      <c r="L109" s="158"/>
      <c r="M109" s="158"/>
      <c r="N109" s="158" t="s">
        <v>56</v>
      </c>
      <c r="O109" s="177"/>
      <c r="P109" s="131"/>
      <c r="Q109" s="128"/>
      <c r="R109" s="128"/>
      <c r="S109" s="128"/>
      <c r="T109" s="6"/>
      <c r="U109" s="128"/>
      <c r="V109" s="128"/>
    </row>
    <row r="110" spans="1:22" ht="15.75" x14ac:dyDescent="0.25">
      <c r="A110" s="165"/>
      <c r="B110" s="151"/>
      <c r="C110" s="153"/>
      <c r="D110" s="153"/>
      <c r="E110" s="155"/>
      <c r="F110" s="166"/>
      <c r="G110" s="58"/>
      <c r="H110" s="166"/>
      <c r="I110" s="58"/>
      <c r="J110" s="156"/>
      <c r="K110" s="156"/>
      <c r="L110" s="158"/>
      <c r="M110" s="158"/>
      <c r="N110" s="158" t="s">
        <v>56</v>
      </c>
      <c r="O110" s="177"/>
      <c r="P110" s="131"/>
      <c r="Q110" s="128"/>
      <c r="R110" s="128"/>
      <c r="S110" s="128"/>
      <c r="T110" s="6"/>
      <c r="U110" s="128"/>
      <c r="V110" s="128"/>
    </row>
    <row r="111" spans="1:22" ht="15.75" x14ac:dyDescent="0.25">
      <c r="A111" s="165"/>
      <c r="B111" s="151"/>
      <c r="C111" s="153"/>
      <c r="D111" s="153"/>
      <c r="E111" s="155"/>
      <c r="F111" s="166"/>
      <c r="G111" s="58"/>
      <c r="H111" s="166"/>
      <c r="I111" s="58"/>
      <c r="J111" s="156"/>
      <c r="K111" s="156"/>
      <c r="L111" s="158"/>
      <c r="M111" s="158"/>
      <c r="N111" s="158" t="s">
        <v>56</v>
      </c>
      <c r="O111" s="177"/>
      <c r="P111" s="131"/>
      <c r="Q111" s="128"/>
      <c r="R111" s="128"/>
      <c r="S111" s="128"/>
      <c r="T111" s="6"/>
      <c r="U111" s="128"/>
      <c r="V111" s="128"/>
    </row>
    <row r="112" spans="1:22" ht="15.75" x14ac:dyDescent="0.25">
      <c r="A112" s="165"/>
      <c r="B112" s="151"/>
      <c r="C112" s="153"/>
      <c r="D112" s="153"/>
      <c r="E112" s="155"/>
      <c r="F112" s="166"/>
      <c r="G112" s="58"/>
      <c r="H112" s="166"/>
      <c r="I112" s="58"/>
      <c r="J112" s="156"/>
      <c r="K112" s="156"/>
      <c r="L112" s="158"/>
      <c r="M112" s="158"/>
      <c r="N112" s="158" t="s">
        <v>56</v>
      </c>
      <c r="O112" s="177"/>
      <c r="P112" s="131"/>
      <c r="Q112" s="128"/>
      <c r="R112" s="128"/>
      <c r="S112" s="128"/>
      <c r="T112" s="6"/>
      <c r="U112" s="128"/>
      <c r="V112" s="128"/>
    </row>
    <row r="113" spans="1:22" ht="15.75" x14ac:dyDescent="0.25">
      <c r="A113" s="165"/>
      <c r="B113" s="151"/>
      <c r="C113" s="153"/>
      <c r="D113" s="153"/>
      <c r="E113" s="155"/>
      <c r="F113" s="166"/>
      <c r="G113" s="58"/>
      <c r="H113" s="166"/>
      <c r="I113" s="58"/>
      <c r="J113" s="156"/>
      <c r="K113" s="156"/>
      <c r="L113" s="158"/>
      <c r="M113" s="158"/>
      <c r="N113" s="158" t="s">
        <v>56</v>
      </c>
      <c r="O113" s="177"/>
      <c r="P113" s="131"/>
      <c r="Q113" s="128"/>
      <c r="R113" s="128"/>
      <c r="S113" s="128"/>
      <c r="T113" s="6"/>
      <c r="U113" s="128"/>
      <c r="V113" s="128"/>
    </row>
    <row r="114" spans="1:22" ht="15.75" x14ac:dyDescent="0.25">
      <c r="A114" s="165"/>
      <c r="B114" s="151"/>
      <c r="C114" s="153"/>
      <c r="D114" s="153"/>
      <c r="E114" s="155"/>
      <c r="F114" s="166"/>
      <c r="G114" s="58"/>
      <c r="H114" s="166"/>
      <c r="I114" s="58"/>
      <c r="J114" s="156"/>
      <c r="K114" s="156"/>
      <c r="L114" s="158"/>
      <c r="M114" s="158"/>
      <c r="N114" s="158" t="s">
        <v>56</v>
      </c>
      <c r="O114" s="177"/>
      <c r="P114" s="131"/>
      <c r="Q114" s="128"/>
      <c r="R114" s="128"/>
      <c r="S114" s="128"/>
      <c r="T114" s="6"/>
      <c r="U114" s="128"/>
      <c r="V114" s="128"/>
    </row>
    <row r="115" spans="1:22" ht="15.75" x14ac:dyDescent="0.25">
      <c r="A115" s="165"/>
      <c r="B115" s="151"/>
      <c r="C115" s="153"/>
      <c r="D115" s="153"/>
      <c r="E115" s="155"/>
      <c r="F115" s="166"/>
      <c r="G115" s="58"/>
      <c r="H115" s="166"/>
      <c r="I115" s="58"/>
      <c r="J115" s="156"/>
      <c r="K115" s="156"/>
      <c r="L115" s="158"/>
      <c r="M115" s="158"/>
      <c r="N115" s="158" t="s">
        <v>56</v>
      </c>
      <c r="O115" s="177"/>
      <c r="P115" s="131"/>
      <c r="Q115" s="128"/>
      <c r="R115" s="128"/>
      <c r="S115" s="128"/>
      <c r="T115" s="6"/>
      <c r="U115" s="128"/>
      <c r="V115" s="128"/>
    </row>
    <row r="116" spans="1:22" ht="15.75" x14ac:dyDescent="0.25">
      <c r="A116" s="165"/>
      <c r="B116" s="151"/>
      <c r="C116" s="153"/>
      <c r="D116" s="153"/>
      <c r="E116" s="155"/>
      <c r="F116" s="166"/>
      <c r="G116" s="58"/>
      <c r="H116" s="166"/>
      <c r="I116" s="58"/>
      <c r="J116" s="156"/>
      <c r="K116" s="156"/>
      <c r="L116" s="158"/>
      <c r="M116" s="158"/>
      <c r="N116" s="158" t="s">
        <v>56</v>
      </c>
      <c r="O116" s="177"/>
      <c r="P116" s="131"/>
      <c r="Q116" s="128"/>
      <c r="R116" s="128"/>
      <c r="S116" s="128"/>
      <c r="T116" s="6"/>
      <c r="U116" s="128"/>
      <c r="V116" s="128"/>
    </row>
    <row r="117" spans="1:22" ht="15.75" x14ac:dyDescent="0.25">
      <c r="A117" s="165"/>
      <c r="B117" s="151"/>
      <c r="C117" s="153"/>
      <c r="D117" s="153"/>
      <c r="E117" s="155"/>
      <c r="F117" s="166"/>
      <c r="G117" s="58"/>
      <c r="H117" s="166"/>
      <c r="I117" s="58"/>
      <c r="J117" s="156"/>
      <c r="K117" s="156"/>
      <c r="L117" s="158"/>
      <c r="M117" s="158"/>
      <c r="N117" s="158" t="s">
        <v>56</v>
      </c>
      <c r="O117" s="177"/>
      <c r="P117" s="131"/>
      <c r="Q117" s="128"/>
      <c r="R117" s="128"/>
      <c r="S117" s="128"/>
      <c r="T117" s="6"/>
      <c r="U117" s="128"/>
      <c r="V117" s="128"/>
    </row>
    <row r="118" spans="1:22" ht="15.75" x14ac:dyDescent="0.25">
      <c r="A118" s="165"/>
      <c r="B118" s="151"/>
      <c r="C118" s="153"/>
      <c r="D118" s="153"/>
      <c r="E118" s="155"/>
      <c r="F118" s="166"/>
      <c r="G118" s="58"/>
      <c r="H118" s="166"/>
      <c r="I118" s="58"/>
      <c r="J118" s="156"/>
      <c r="K118" s="156"/>
      <c r="L118" s="158"/>
      <c r="M118" s="158"/>
      <c r="N118" s="158" t="s">
        <v>56</v>
      </c>
      <c r="O118" s="177"/>
      <c r="P118" s="131"/>
      <c r="Q118" s="128"/>
      <c r="R118" s="128"/>
      <c r="S118" s="128"/>
      <c r="T118" s="6"/>
      <c r="U118" s="128"/>
      <c r="V118" s="128"/>
    </row>
    <row r="119" spans="1:22" ht="15.75" x14ac:dyDescent="0.25">
      <c r="A119" s="165"/>
      <c r="B119" s="151"/>
      <c r="C119" s="153"/>
      <c r="D119" s="153"/>
      <c r="E119" s="155"/>
      <c r="F119" s="166"/>
      <c r="G119" s="58"/>
      <c r="H119" s="166"/>
      <c r="I119" s="58"/>
      <c r="J119" s="156"/>
      <c r="K119" s="156"/>
      <c r="L119" s="158"/>
      <c r="M119" s="158"/>
      <c r="N119" s="158" t="s">
        <v>56</v>
      </c>
      <c r="O119" s="177"/>
      <c r="P119" s="131"/>
      <c r="Q119" s="128"/>
      <c r="R119" s="128"/>
      <c r="S119" s="128"/>
      <c r="T119" s="6"/>
      <c r="U119" s="128"/>
      <c r="V119" s="128"/>
    </row>
    <row r="120" spans="1:22" ht="15.75" x14ac:dyDescent="0.25">
      <c r="A120" s="165"/>
      <c r="B120" s="151"/>
      <c r="C120" s="153"/>
      <c r="D120" s="153"/>
      <c r="E120" s="155"/>
      <c r="F120" s="166"/>
      <c r="G120" s="58"/>
      <c r="H120" s="166"/>
      <c r="I120" s="58"/>
      <c r="J120" s="156"/>
      <c r="K120" s="156"/>
      <c r="L120" s="158"/>
      <c r="M120" s="158"/>
      <c r="N120" s="158" t="s">
        <v>56</v>
      </c>
      <c r="O120" s="177"/>
      <c r="P120" s="131"/>
      <c r="Q120" s="128"/>
      <c r="R120" s="128"/>
      <c r="S120" s="128"/>
      <c r="T120" s="6"/>
      <c r="U120" s="128"/>
      <c r="V120" s="128"/>
    </row>
    <row r="121" spans="1:22" ht="15.75" x14ac:dyDescent="0.25">
      <c r="A121" s="165"/>
      <c r="B121" s="151"/>
      <c r="C121" s="153"/>
      <c r="D121" s="153"/>
      <c r="E121" s="155"/>
      <c r="F121" s="166"/>
      <c r="G121" s="58"/>
      <c r="H121" s="166"/>
      <c r="I121" s="58"/>
      <c r="J121" s="156"/>
      <c r="K121" s="156"/>
      <c r="L121" s="158"/>
      <c r="M121" s="158"/>
      <c r="N121" s="158" t="s">
        <v>56</v>
      </c>
      <c r="O121" s="177"/>
      <c r="P121" s="131"/>
      <c r="Q121" s="128"/>
      <c r="R121" s="128"/>
      <c r="S121" s="128"/>
      <c r="T121" s="6"/>
      <c r="U121" s="128"/>
      <c r="V121" s="128"/>
    </row>
    <row r="122" spans="1:22" ht="15.75" x14ac:dyDescent="0.25">
      <c r="A122" s="165"/>
      <c r="B122" s="151"/>
      <c r="C122" s="153"/>
      <c r="D122" s="153"/>
      <c r="E122" s="155"/>
      <c r="F122" s="166"/>
      <c r="G122" s="58"/>
      <c r="H122" s="166"/>
      <c r="I122" s="58"/>
      <c r="J122" s="156"/>
      <c r="K122" s="156"/>
      <c r="L122" s="158"/>
      <c r="M122" s="158"/>
      <c r="N122" s="158" t="s">
        <v>56</v>
      </c>
      <c r="O122" s="177"/>
      <c r="P122" s="131"/>
      <c r="Q122" s="128"/>
      <c r="R122" s="128"/>
      <c r="S122" s="128"/>
      <c r="T122" s="6"/>
      <c r="U122" s="128"/>
      <c r="V122" s="128"/>
    </row>
    <row r="123" spans="1:22" ht="15.75" x14ac:dyDescent="0.25">
      <c r="A123" s="165"/>
      <c r="B123" s="151"/>
      <c r="C123" s="153"/>
      <c r="D123" s="153"/>
      <c r="E123" s="155"/>
      <c r="F123" s="166"/>
      <c r="G123" s="58"/>
      <c r="H123" s="166"/>
      <c r="I123" s="58"/>
      <c r="J123" s="156"/>
      <c r="K123" s="156"/>
      <c r="L123" s="158"/>
      <c r="M123" s="158"/>
      <c r="N123" s="158" t="s">
        <v>56</v>
      </c>
      <c r="O123" s="177"/>
      <c r="P123" s="131"/>
      <c r="Q123" s="128"/>
      <c r="R123" s="128"/>
      <c r="S123" s="128"/>
      <c r="T123" s="6"/>
      <c r="U123" s="128"/>
      <c r="V123" s="128"/>
    </row>
    <row r="124" spans="1:22" ht="15.75" x14ac:dyDescent="0.25">
      <c r="A124" s="165"/>
      <c r="B124" s="151"/>
      <c r="C124" s="153"/>
      <c r="D124" s="153"/>
      <c r="E124" s="155"/>
      <c r="F124" s="166"/>
      <c r="G124" s="58"/>
      <c r="H124" s="166"/>
      <c r="I124" s="58"/>
      <c r="J124" s="156"/>
      <c r="K124" s="156"/>
      <c r="L124" s="158"/>
      <c r="M124" s="158"/>
      <c r="N124" s="158" t="s">
        <v>56</v>
      </c>
      <c r="O124" s="177"/>
      <c r="P124" s="131"/>
      <c r="Q124" s="128"/>
      <c r="R124" s="128"/>
      <c r="S124" s="128"/>
      <c r="T124" s="6"/>
      <c r="U124" s="128"/>
      <c r="V124" s="128"/>
    </row>
    <row r="125" spans="1:22" ht="15.75" x14ac:dyDescent="0.25">
      <c r="A125" s="165"/>
      <c r="B125" s="151"/>
      <c r="C125" s="153"/>
      <c r="D125" s="153"/>
      <c r="E125" s="155"/>
      <c r="F125" s="166"/>
      <c r="G125" s="58"/>
      <c r="H125" s="166"/>
      <c r="I125" s="58"/>
      <c r="J125" s="156"/>
      <c r="K125" s="156"/>
      <c r="L125" s="158"/>
      <c r="M125" s="158"/>
      <c r="N125" s="158" t="s">
        <v>56</v>
      </c>
      <c r="O125" s="177"/>
      <c r="P125" s="131"/>
      <c r="Q125" s="128"/>
      <c r="R125" s="128"/>
      <c r="S125" s="128"/>
      <c r="T125" s="6"/>
      <c r="U125" s="128"/>
      <c r="V125" s="128"/>
    </row>
    <row r="126" spans="1:22" ht="15.75" x14ac:dyDescent="0.25">
      <c r="A126" s="165"/>
      <c r="B126" s="151"/>
      <c r="C126" s="153"/>
      <c r="D126" s="153"/>
      <c r="E126" s="155"/>
      <c r="F126" s="166"/>
      <c r="G126" s="58"/>
      <c r="H126" s="166"/>
      <c r="I126" s="58"/>
      <c r="J126" s="156"/>
      <c r="K126" s="156"/>
      <c r="L126" s="158"/>
      <c r="M126" s="158"/>
      <c r="N126" s="158" t="s">
        <v>56</v>
      </c>
      <c r="O126" s="177"/>
      <c r="P126" s="131"/>
      <c r="Q126" s="128"/>
      <c r="R126" s="128"/>
      <c r="S126" s="128"/>
      <c r="T126" s="6"/>
      <c r="U126" s="128"/>
      <c r="V126" s="128"/>
    </row>
    <row r="127" spans="1:22" ht="15.75" x14ac:dyDescent="0.25">
      <c r="A127" s="165"/>
      <c r="B127" s="151"/>
      <c r="C127" s="153"/>
      <c r="D127" s="153"/>
      <c r="E127" s="155"/>
      <c r="F127" s="166"/>
      <c r="G127" s="58"/>
      <c r="H127" s="166"/>
      <c r="I127" s="58"/>
      <c r="J127" s="156"/>
      <c r="K127" s="156"/>
      <c r="L127" s="158"/>
      <c r="M127" s="158"/>
      <c r="N127" s="158" t="s">
        <v>56</v>
      </c>
      <c r="O127" s="177"/>
      <c r="P127" s="131"/>
      <c r="Q127" s="128"/>
      <c r="R127" s="128"/>
      <c r="S127" s="128"/>
      <c r="T127" s="6"/>
      <c r="U127" s="128"/>
      <c r="V127" s="128"/>
    </row>
    <row r="128" spans="1:22" ht="15.75" x14ac:dyDescent="0.25">
      <c r="A128" s="165"/>
      <c r="B128" s="151"/>
      <c r="C128" s="153"/>
      <c r="D128" s="153"/>
      <c r="E128" s="155"/>
      <c r="F128" s="166"/>
      <c r="G128" s="58"/>
      <c r="H128" s="166"/>
      <c r="I128" s="58"/>
      <c r="J128" s="156"/>
      <c r="K128" s="156"/>
      <c r="L128" s="158"/>
      <c r="M128" s="158"/>
      <c r="N128" s="158" t="s">
        <v>56</v>
      </c>
      <c r="O128" s="177"/>
      <c r="P128" s="131"/>
      <c r="Q128" s="128"/>
      <c r="R128" s="128"/>
      <c r="S128" s="128"/>
      <c r="T128" s="6"/>
      <c r="U128" s="128"/>
      <c r="V128" s="128"/>
    </row>
    <row r="129" spans="1:22" ht="15.75" x14ac:dyDescent="0.25">
      <c r="A129" s="165"/>
      <c r="B129" s="151"/>
      <c r="C129" s="153"/>
      <c r="D129" s="153"/>
      <c r="E129" s="155"/>
      <c r="F129" s="166"/>
      <c r="G129" s="58"/>
      <c r="H129" s="166"/>
      <c r="I129" s="58"/>
      <c r="J129" s="156"/>
      <c r="K129" s="156"/>
      <c r="L129" s="158"/>
      <c r="M129" s="158"/>
      <c r="N129" s="158" t="s">
        <v>56</v>
      </c>
      <c r="O129" s="177"/>
      <c r="P129" s="131"/>
      <c r="Q129" s="128"/>
      <c r="R129" s="128"/>
      <c r="S129" s="128"/>
      <c r="T129" s="6"/>
      <c r="U129" s="128"/>
      <c r="V129" s="128"/>
    </row>
    <row r="130" spans="1:22" ht="15.75" x14ac:dyDescent="0.25">
      <c r="A130" s="165"/>
      <c r="B130" s="151"/>
      <c r="C130" s="153"/>
      <c r="D130" s="153"/>
      <c r="E130" s="155"/>
      <c r="F130" s="166"/>
      <c r="G130" s="58"/>
      <c r="H130" s="166"/>
      <c r="I130" s="58"/>
      <c r="J130" s="156"/>
      <c r="K130" s="156"/>
      <c r="L130" s="158"/>
      <c r="M130" s="158"/>
      <c r="N130" s="158" t="s">
        <v>56</v>
      </c>
      <c r="O130" s="177"/>
      <c r="P130" s="131"/>
      <c r="Q130" s="128"/>
      <c r="R130" s="128"/>
      <c r="S130" s="128"/>
      <c r="T130" s="6"/>
      <c r="U130" s="128"/>
      <c r="V130" s="128"/>
    </row>
    <row r="131" spans="1:22" ht="15.75" x14ac:dyDescent="0.25">
      <c r="A131" s="165"/>
      <c r="B131" s="151"/>
      <c r="C131" s="153"/>
      <c r="D131" s="153"/>
      <c r="E131" s="155"/>
      <c r="F131" s="166"/>
      <c r="G131" s="58"/>
      <c r="H131" s="166"/>
      <c r="I131" s="58"/>
      <c r="J131" s="156"/>
      <c r="K131" s="156"/>
      <c r="L131" s="158"/>
      <c r="M131" s="158"/>
      <c r="N131" s="158" t="s">
        <v>56</v>
      </c>
      <c r="O131" s="177"/>
      <c r="P131" s="131"/>
      <c r="Q131" s="128"/>
      <c r="R131" s="128"/>
      <c r="S131" s="128"/>
      <c r="T131" s="6"/>
      <c r="U131" s="128"/>
      <c r="V131" s="128"/>
    </row>
    <row r="132" spans="1:22" ht="15.75" x14ac:dyDescent="0.25">
      <c r="A132" s="165"/>
      <c r="B132" s="151"/>
      <c r="C132" s="153"/>
      <c r="D132" s="153"/>
      <c r="E132" s="155"/>
      <c r="F132" s="166"/>
      <c r="G132" s="58"/>
      <c r="H132" s="166"/>
      <c r="I132" s="58"/>
      <c r="J132" s="156"/>
      <c r="K132" s="156"/>
      <c r="L132" s="158"/>
      <c r="M132" s="158"/>
      <c r="N132" s="158" t="s">
        <v>56</v>
      </c>
      <c r="O132" s="177"/>
      <c r="P132" s="131"/>
      <c r="Q132" s="128"/>
      <c r="R132" s="128"/>
      <c r="S132" s="128"/>
      <c r="T132" s="6"/>
      <c r="U132" s="128"/>
      <c r="V132" s="128"/>
    </row>
    <row r="133" spans="1:22" ht="15.75" x14ac:dyDescent="0.25">
      <c r="A133" s="165"/>
      <c r="B133" s="151"/>
      <c r="C133" s="153"/>
      <c r="D133" s="153"/>
      <c r="E133" s="155"/>
      <c r="F133" s="166"/>
      <c r="G133" s="58"/>
      <c r="H133" s="166"/>
      <c r="I133" s="58"/>
      <c r="J133" s="156"/>
      <c r="K133" s="156"/>
      <c r="L133" s="158"/>
      <c r="M133" s="158"/>
      <c r="N133" s="158" t="s">
        <v>56</v>
      </c>
      <c r="O133" s="177"/>
      <c r="P133" s="131"/>
      <c r="Q133" s="128"/>
      <c r="R133" s="128"/>
      <c r="S133" s="128"/>
      <c r="T133" s="6"/>
      <c r="U133" s="128"/>
      <c r="V133" s="128"/>
    </row>
    <row r="134" spans="1:22" ht="15.75" x14ac:dyDescent="0.25">
      <c r="A134" s="165"/>
      <c r="B134" s="151"/>
      <c r="C134" s="153"/>
      <c r="D134" s="153"/>
      <c r="E134" s="155"/>
      <c r="F134" s="166"/>
      <c r="G134" s="58"/>
      <c r="H134" s="166"/>
      <c r="I134" s="58"/>
      <c r="J134" s="156"/>
      <c r="K134" s="156"/>
      <c r="L134" s="158"/>
      <c r="M134" s="158"/>
      <c r="N134" s="158" t="s">
        <v>56</v>
      </c>
      <c r="O134" s="177"/>
      <c r="P134" s="131"/>
      <c r="Q134" s="128"/>
      <c r="R134" s="128"/>
      <c r="S134" s="128"/>
      <c r="T134" s="6"/>
      <c r="U134" s="128"/>
      <c r="V134" s="128"/>
    </row>
    <row r="135" spans="1:22" ht="15.75" x14ac:dyDescent="0.25">
      <c r="A135" s="165"/>
      <c r="B135" s="151"/>
      <c r="C135" s="153"/>
      <c r="D135" s="153"/>
      <c r="E135" s="155"/>
      <c r="F135" s="166"/>
      <c r="G135" s="58"/>
      <c r="H135" s="166"/>
      <c r="I135" s="58"/>
      <c r="J135" s="156"/>
      <c r="K135" s="156"/>
      <c r="L135" s="158"/>
      <c r="M135" s="158"/>
      <c r="N135" s="158" t="s">
        <v>56</v>
      </c>
      <c r="O135" s="177"/>
      <c r="P135" s="131"/>
      <c r="Q135" s="128"/>
      <c r="R135" s="128"/>
      <c r="S135" s="128"/>
      <c r="T135" s="6"/>
      <c r="U135" s="128"/>
      <c r="V135" s="128"/>
    </row>
    <row r="136" spans="1:22" ht="15.75" x14ac:dyDescent="0.25">
      <c r="A136" s="165"/>
      <c r="B136" s="151"/>
      <c r="C136" s="153"/>
      <c r="D136" s="153"/>
      <c r="E136" s="155"/>
      <c r="F136" s="166"/>
      <c r="G136" s="58"/>
      <c r="H136" s="166"/>
      <c r="I136" s="58"/>
      <c r="J136" s="156"/>
      <c r="K136" s="156"/>
      <c r="L136" s="158"/>
      <c r="M136" s="158"/>
      <c r="N136" s="158" t="s">
        <v>56</v>
      </c>
      <c r="O136" s="177"/>
      <c r="P136" s="131"/>
      <c r="Q136" s="128"/>
      <c r="R136" s="128"/>
      <c r="S136" s="128"/>
      <c r="T136" s="6"/>
      <c r="U136" s="128"/>
      <c r="V136" s="128"/>
    </row>
    <row r="137" spans="1:22" ht="15.75" x14ac:dyDescent="0.25">
      <c r="A137" s="165"/>
      <c r="B137" s="151"/>
      <c r="C137" s="153"/>
      <c r="D137" s="153"/>
      <c r="E137" s="155"/>
      <c r="F137" s="166"/>
      <c r="G137" s="58"/>
      <c r="H137" s="166"/>
      <c r="I137" s="58"/>
      <c r="J137" s="156"/>
      <c r="K137" s="156"/>
      <c r="L137" s="158"/>
      <c r="M137" s="158"/>
      <c r="N137" s="158" t="s">
        <v>56</v>
      </c>
      <c r="O137" s="177"/>
      <c r="P137" s="131"/>
      <c r="Q137" s="128"/>
      <c r="R137" s="128"/>
      <c r="S137" s="128"/>
      <c r="T137" s="6"/>
      <c r="U137" s="128"/>
      <c r="V137" s="128"/>
    </row>
    <row r="138" spans="1:22" ht="15.75" x14ac:dyDescent="0.25">
      <c r="A138" s="165"/>
      <c r="B138" s="151"/>
      <c r="C138" s="153"/>
      <c r="D138" s="153"/>
      <c r="E138" s="155"/>
      <c r="F138" s="166"/>
      <c r="G138" s="58"/>
      <c r="H138" s="166"/>
      <c r="I138" s="58"/>
      <c r="J138" s="156"/>
      <c r="K138" s="156"/>
      <c r="L138" s="158"/>
      <c r="M138" s="158"/>
      <c r="N138" s="158" t="s">
        <v>56</v>
      </c>
      <c r="O138" s="177"/>
      <c r="P138" s="131"/>
      <c r="Q138" s="128"/>
      <c r="R138" s="128"/>
      <c r="S138" s="128"/>
      <c r="T138" s="6"/>
      <c r="U138" s="128"/>
      <c r="V138" s="128"/>
    </row>
    <row r="139" spans="1:22" ht="15.75" x14ac:dyDescent="0.25">
      <c r="A139" s="165"/>
      <c r="B139" s="151"/>
      <c r="C139" s="153"/>
      <c r="D139" s="153"/>
      <c r="E139" s="155"/>
      <c r="F139" s="166"/>
      <c r="G139" s="58"/>
      <c r="H139" s="166"/>
      <c r="I139" s="58"/>
      <c r="J139" s="156"/>
      <c r="K139" s="156"/>
      <c r="L139" s="158"/>
      <c r="M139" s="158"/>
      <c r="N139" s="158" t="s">
        <v>56</v>
      </c>
      <c r="O139" s="177"/>
      <c r="P139" s="131"/>
      <c r="Q139" s="128"/>
      <c r="R139" s="128"/>
      <c r="S139" s="128"/>
      <c r="T139" s="6"/>
      <c r="U139" s="128"/>
      <c r="V139" s="128"/>
    </row>
    <row r="140" spans="1:22" ht="15.75" x14ac:dyDescent="0.25">
      <c r="A140" s="165"/>
      <c r="B140" s="151"/>
      <c r="C140" s="153"/>
      <c r="D140" s="153"/>
      <c r="E140" s="155"/>
      <c r="F140" s="166"/>
      <c r="G140" s="58"/>
      <c r="H140" s="166"/>
      <c r="I140" s="58"/>
      <c r="J140" s="156"/>
      <c r="K140" s="156"/>
      <c r="L140" s="158"/>
      <c r="M140" s="158"/>
      <c r="N140" s="158" t="s">
        <v>56</v>
      </c>
      <c r="O140" s="177"/>
      <c r="P140" s="131"/>
      <c r="Q140" s="128"/>
      <c r="R140" s="128"/>
      <c r="S140" s="128"/>
      <c r="T140" s="6"/>
      <c r="U140" s="128"/>
      <c r="V140" s="128"/>
    </row>
    <row r="141" spans="1:22" ht="15.75" x14ac:dyDescent="0.25">
      <c r="A141" s="165"/>
      <c r="B141" s="151"/>
      <c r="C141" s="153"/>
      <c r="D141" s="153"/>
      <c r="E141" s="155"/>
      <c r="F141" s="166"/>
      <c r="G141" s="58"/>
      <c r="H141" s="166"/>
      <c r="I141" s="58"/>
      <c r="J141" s="156"/>
      <c r="K141" s="156"/>
      <c r="L141" s="158"/>
      <c r="M141" s="158"/>
      <c r="N141" s="158" t="s">
        <v>56</v>
      </c>
      <c r="O141" s="177"/>
      <c r="P141" s="131"/>
      <c r="Q141" s="128"/>
      <c r="R141" s="128"/>
      <c r="S141" s="128"/>
      <c r="T141" s="6"/>
      <c r="U141" s="128"/>
      <c r="V141" s="128"/>
    </row>
    <row r="142" spans="1:22" ht="15.75" x14ac:dyDescent="0.25">
      <c r="A142" s="165"/>
      <c r="B142" s="151"/>
      <c r="C142" s="153"/>
      <c r="D142" s="153"/>
      <c r="E142" s="155"/>
      <c r="F142" s="166"/>
      <c r="G142" s="58"/>
      <c r="H142" s="166"/>
      <c r="I142" s="58"/>
      <c r="J142" s="156"/>
      <c r="K142" s="156"/>
      <c r="L142" s="158"/>
      <c r="M142" s="158"/>
      <c r="N142" s="158" t="s">
        <v>56</v>
      </c>
      <c r="O142" s="177"/>
      <c r="P142" s="131"/>
      <c r="Q142" s="128"/>
      <c r="R142" s="128"/>
      <c r="S142" s="128"/>
      <c r="T142" s="6"/>
      <c r="U142" s="128"/>
      <c r="V142" s="128"/>
    </row>
    <row r="143" spans="1:22" ht="15.75" x14ac:dyDescent="0.25">
      <c r="A143" s="165"/>
      <c r="B143" s="151"/>
      <c r="C143" s="153"/>
      <c r="D143" s="153"/>
      <c r="E143" s="155"/>
      <c r="F143" s="166"/>
      <c r="G143" s="58"/>
      <c r="H143" s="166"/>
      <c r="I143" s="58"/>
      <c r="J143" s="156"/>
      <c r="K143" s="156"/>
      <c r="L143" s="158"/>
      <c r="M143" s="158"/>
      <c r="N143" s="158" t="s">
        <v>56</v>
      </c>
      <c r="O143" s="177"/>
      <c r="P143" s="131"/>
      <c r="Q143" s="128"/>
      <c r="R143" s="128"/>
      <c r="S143" s="128"/>
      <c r="T143" s="6"/>
      <c r="U143" s="128"/>
      <c r="V143" s="128"/>
    </row>
    <row r="144" spans="1:22" ht="15.75" x14ac:dyDescent="0.25">
      <c r="A144" s="165"/>
      <c r="B144" s="151"/>
      <c r="C144" s="153"/>
      <c r="D144" s="153"/>
      <c r="E144" s="155"/>
      <c r="F144" s="166"/>
      <c r="G144" s="58"/>
      <c r="H144" s="166"/>
      <c r="I144" s="58"/>
      <c r="J144" s="156"/>
      <c r="K144" s="156"/>
      <c r="L144" s="158"/>
      <c r="M144" s="158"/>
      <c r="N144" s="158" t="s">
        <v>56</v>
      </c>
      <c r="O144" s="177"/>
      <c r="P144" s="131"/>
      <c r="Q144" s="128"/>
      <c r="R144" s="128"/>
      <c r="S144" s="128"/>
      <c r="T144" s="6"/>
      <c r="U144" s="128"/>
      <c r="V144" s="128"/>
    </row>
    <row r="145" spans="1:22" ht="15.75" x14ac:dyDescent="0.25">
      <c r="A145" s="165"/>
      <c r="B145" s="151"/>
      <c r="C145" s="153"/>
      <c r="D145" s="153"/>
      <c r="E145" s="155"/>
      <c r="F145" s="166"/>
      <c r="G145" s="58"/>
      <c r="H145" s="166"/>
      <c r="I145" s="58"/>
      <c r="J145" s="156"/>
      <c r="K145" s="156"/>
      <c r="L145" s="158"/>
      <c r="M145" s="158"/>
      <c r="N145" s="158" t="s">
        <v>56</v>
      </c>
      <c r="O145" s="177"/>
      <c r="P145" s="131"/>
      <c r="Q145" s="128"/>
      <c r="R145" s="128"/>
      <c r="S145" s="128"/>
      <c r="T145" s="6"/>
      <c r="U145" s="128"/>
      <c r="V145" s="128"/>
    </row>
    <row r="146" spans="1:22" ht="15.75" x14ac:dyDescent="0.25">
      <c r="A146" s="165"/>
      <c r="B146" s="151"/>
      <c r="C146" s="153"/>
      <c r="D146" s="153"/>
      <c r="E146" s="155"/>
      <c r="F146" s="166"/>
      <c r="G146" s="58"/>
      <c r="H146" s="166"/>
      <c r="I146" s="58"/>
      <c r="J146" s="156"/>
      <c r="K146" s="156"/>
      <c r="L146" s="158"/>
      <c r="M146" s="158"/>
      <c r="N146" s="158" t="s">
        <v>56</v>
      </c>
      <c r="O146" s="177"/>
      <c r="P146" s="131"/>
      <c r="Q146" s="128"/>
      <c r="R146" s="128"/>
      <c r="S146" s="128"/>
      <c r="T146" s="6"/>
      <c r="U146" s="128"/>
      <c r="V146" s="128"/>
    </row>
    <row r="147" spans="1:22" ht="15.75" x14ac:dyDescent="0.25">
      <c r="A147" s="165"/>
      <c r="B147" s="151"/>
      <c r="C147" s="153"/>
      <c r="D147" s="153"/>
      <c r="E147" s="155"/>
      <c r="F147" s="166"/>
      <c r="G147" s="58"/>
      <c r="H147" s="166"/>
      <c r="I147" s="58"/>
      <c r="J147" s="156"/>
      <c r="K147" s="156"/>
      <c r="L147" s="158"/>
      <c r="M147" s="158"/>
      <c r="N147" s="158" t="s">
        <v>56</v>
      </c>
      <c r="O147" s="177"/>
      <c r="P147" s="131"/>
      <c r="Q147" s="128"/>
      <c r="R147" s="128"/>
      <c r="S147" s="128"/>
      <c r="T147" s="6"/>
      <c r="U147" s="128"/>
      <c r="V147" s="128"/>
    </row>
    <row r="148" spans="1:22" ht="15.75" x14ac:dyDescent="0.25">
      <c r="A148" s="165"/>
      <c r="B148" s="151"/>
      <c r="C148" s="153"/>
      <c r="D148" s="153"/>
      <c r="E148" s="155"/>
      <c r="F148" s="166"/>
      <c r="G148" s="58"/>
      <c r="H148" s="166"/>
      <c r="I148" s="58"/>
      <c r="J148" s="156"/>
      <c r="K148" s="156"/>
      <c r="L148" s="158"/>
      <c r="M148" s="158"/>
      <c r="N148" s="158" t="s">
        <v>56</v>
      </c>
      <c r="O148" s="177"/>
      <c r="P148" s="131"/>
      <c r="Q148" s="128"/>
      <c r="R148" s="128"/>
      <c r="S148" s="128"/>
      <c r="T148" s="6"/>
      <c r="U148" s="128"/>
      <c r="V148" s="128"/>
    </row>
    <row r="149" spans="1:22" ht="15.75" x14ac:dyDescent="0.25">
      <c r="A149" s="165"/>
      <c r="B149" s="151"/>
      <c r="C149" s="153"/>
      <c r="D149" s="153"/>
      <c r="E149" s="155"/>
      <c r="F149" s="166"/>
      <c r="G149" s="58"/>
      <c r="H149" s="166"/>
      <c r="I149" s="58"/>
      <c r="J149" s="156"/>
      <c r="K149" s="156"/>
      <c r="L149" s="158"/>
      <c r="M149" s="158"/>
      <c r="N149" s="158" t="s">
        <v>56</v>
      </c>
      <c r="O149" s="177"/>
      <c r="P149" s="131"/>
      <c r="Q149" s="128"/>
      <c r="R149" s="128"/>
      <c r="S149" s="128"/>
      <c r="T149" s="6"/>
      <c r="U149" s="128"/>
      <c r="V149" s="128"/>
    </row>
    <row r="150" spans="1:22" ht="15.75" x14ac:dyDescent="0.25">
      <c r="A150" s="165"/>
      <c r="B150" s="151"/>
      <c r="C150" s="153"/>
      <c r="D150" s="153"/>
      <c r="E150" s="155"/>
      <c r="F150" s="166"/>
      <c r="G150" s="58"/>
      <c r="H150" s="166"/>
      <c r="I150" s="58"/>
      <c r="J150" s="156"/>
      <c r="K150" s="156"/>
      <c r="L150" s="158"/>
      <c r="M150" s="158"/>
      <c r="N150" s="158" t="s">
        <v>56</v>
      </c>
      <c r="O150" s="177"/>
      <c r="P150" s="131"/>
      <c r="Q150" s="128"/>
      <c r="R150" s="128"/>
      <c r="S150" s="128"/>
      <c r="T150" s="6"/>
      <c r="U150" s="128"/>
      <c r="V150" s="128"/>
    </row>
    <row r="151" spans="1:22" ht="15.75" x14ac:dyDescent="0.25">
      <c r="A151" s="165"/>
      <c r="B151" s="151"/>
      <c r="C151" s="153"/>
      <c r="D151" s="153"/>
      <c r="E151" s="155"/>
      <c r="F151" s="166"/>
      <c r="G151" s="58"/>
      <c r="H151" s="166"/>
      <c r="I151" s="58"/>
      <c r="J151" s="156"/>
      <c r="K151" s="156"/>
      <c r="L151" s="158"/>
      <c r="M151" s="158"/>
      <c r="N151" s="158" t="s">
        <v>56</v>
      </c>
      <c r="O151" s="177"/>
      <c r="P151" s="131"/>
      <c r="Q151" s="128"/>
      <c r="R151" s="128"/>
      <c r="S151" s="128"/>
      <c r="T151" s="6"/>
      <c r="U151" s="128"/>
      <c r="V151" s="128"/>
    </row>
    <row r="152" spans="1:22" ht="15.75" x14ac:dyDescent="0.25">
      <c r="A152" s="165"/>
      <c r="B152" s="151"/>
      <c r="C152" s="153"/>
      <c r="D152" s="153"/>
      <c r="E152" s="155"/>
      <c r="F152" s="166"/>
      <c r="G152" s="58"/>
      <c r="H152" s="166"/>
      <c r="I152" s="58"/>
      <c r="J152" s="156"/>
      <c r="K152" s="156"/>
      <c r="L152" s="158"/>
      <c r="M152" s="158"/>
      <c r="N152" s="158" t="s">
        <v>56</v>
      </c>
      <c r="O152" s="177"/>
      <c r="P152" s="131"/>
      <c r="Q152" s="128"/>
      <c r="R152" s="128"/>
      <c r="S152" s="128"/>
      <c r="T152" s="6"/>
      <c r="U152" s="128"/>
      <c r="V152" s="128"/>
    </row>
    <row r="153" spans="1:22" ht="15.75" x14ac:dyDescent="0.25">
      <c r="A153" s="165"/>
      <c r="B153" s="151"/>
      <c r="C153" s="153"/>
      <c r="D153" s="153"/>
      <c r="E153" s="155"/>
      <c r="F153" s="166"/>
      <c r="G153" s="58"/>
      <c r="H153" s="166"/>
      <c r="I153" s="58"/>
      <c r="J153" s="156"/>
      <c r="K153" s="156"/>
      <c r="L153" s="158"/>
      <c r="M153" s="158"/>
      <c r="N153" s="158" t="s">
        <v>56</v>
      </c>
      <c r="O153" s="177"/>
      <c r="P153" s="131"/>
      <c r="Q153" s="128"/>
      <c r="R153" s="128"/>
      <c r="S153" s="128"/>
      <c r="T153" s="6"/>
      <c r="U153" s="128"/>
      <c r="V153" s="128"/>
    </row>
    <row r="154" spans="1:22" ht="15.75" x14ac:dyDescent="0.25">
      <c r="A154" s="165"/>
      <c r="B154" s="151"/>
      <c r="C154" s="153"/>
      <c r="D154" s="153"/>
      <c r="E154" s="155"/>
      <c r="F154" s="166"/>
      <c r="G154" s="58"/>
      <c r="H154" s="166"/>
      <c r="I154" s="58"/>
      <c r="J154" s="156"/>
      <c r="K154" s="156"/>
      <c r="L154" s="158"/>
      <c r="M154" s="158"/>
      <c r="N154" s="158" t="s">
        <v>56</v>
      </c>
      <c r="O154" s="177"/>
      <c r="P154" s="131"/>
      <c r="Q154" s="128"/>
      <c r="R154" s="128"/>
      <c r="S154" s="128"/>
      <c r="T154" s="6"/>
      <c r="U154" s="128"/>
      <c r="V154" s="128"/>
    </row>
    <row r="155" spans="1:22" ht="15.75" x14ac:dyDescent="0.25">
      <c r="A155" s="165"/>
      <c r="B155" s="151"/>
      <c r="C155" s="153"/>
      <c r="D155" s="153"/>
      <c r="E155" s="155"/>
      <c r="F155" s="166"/>
      <c r="G155" s="58"/>
      <c r="H155" s="166"/>
      <c r="I155" s="58"/>
      <c r="J155" s="156"/>
      <c r="K155" s="156"/>
      <c r="L155" s="158"/>
      <c r="M155" s="158"/>
      <c r="N155" s="158" t="s">
        <v>56</v>
      </c>
      <c r="O155" s="177"/>
      <c r="P155" s="131"/>
      <c r="Q155" s="128"/>
      <c r="R155" s="128"/>
      <c r="S155" s="128"/>
      <c r="T155" s="6"/>
      <c r="U155" s="128"/>
      <c r="V155" s="128"/>
    </row>
    <row r="156" spans="1:22" ht="15.75" x14ac:dyDescent="0.25">
      <c r="A156" s="165"/>
      <c r="B156" s="151"/>
      <c r="C156" s="153"/>
      <c r="D156" s="153"/>
      <c r="E156" s="155"/>
      <c r="F156" s="166"/>
      <c r="G156" s="58"/>
      <c r="H156" s="166"/>
      <c r="I156" s="58"/>
      <c r="J156" s="156"/>
      <c r="K156" s="156"/>
      <c r="L156" s="158"/>
      <c r="M156" s="158"/>
      <c r="N156" s="158" t="s">
        <v>56</v>
      </c>
      <c r="O156" s="177"/>
      <c r="P156" s="131"/>
      <c r="Q156" s="128"/>
      <c r="R156" s="128"/>
      <c r="S156" s="128"/>
      <c r="T156" s="6"/>
      <c r="U156" s="128"/>
      <c r="V156" s="128"/>
    </row>
    <row r="157" spans="1:22" ht="15.75" x14ac:dyDescent="0.25">
      <c r="A157" s="165"/>
      <c r="B157" s="151"/>
      <c r="C157" s="153"/>
      <c r="D157" s="153"/>
      <c r="E157" s="155"/>
      <c r="F157" s="166"/>
      <c r="G157" s="58"/>
      <c r="H157" s="166"/>
      <c r="I157" s="58"/>
      <c r="J157" s="156"/>
      <c r="K157" s="156"/>
      <c r="L157" s="158"/>
      <c r="M157" s="158"/>
      <c r="N157" s="158" t="s">
        <v>56</v>
      </c>
      <c r="O157" s="177"/>
      <c r="P157" s="131"/>
      <c r="Q157" s="128"/>
      <c r="R157" s="128"/>
      <c r="S157" s="128"/>
      <c r="T157" s="6"/>
      <c r="U157" s="128"/>
      <c r="V157" s="128"/>
    </row>
    <row r="158" spans="1:22" ht="15.75" x14ac:dyDescent="0.25">
      <c r="A158" s="165"/>
      <c r="B158" s="151"/>
      <c r="C158" s="153"/>
      <c r="D158" s="153"/>
      <c r="E158" s="155"/>
      <c r="F158" s="166"/>
      <c r="G158" s="58"/>
      <c r="H158" s="166"/>
      <c r="I158" s="58"/>
      <c r="J158" s="156"/>
      <c r="K158" s="156"/>
      <c r="L158" s="158"/>
      <c r="M158" s="158"/>
      <c r="N158" s="158" t="s">
        <v>56</v>
      </c>
      <c r="O158" s="177"/>
      <c r="P158" s="131"/>
      <c r="Q158" s="128"/>
      <c r="R158" s="128"/>
      <c r="S158" s="128"/>
      <c r="T158" s="6"/>
      <c r="U158" s="128"/>
      <c r="V158" s="128"/>
    </row>
    <row r="159" spans="1:22" ht="15.75" x14ac:dyDescent="0.25">
      <c r="A159" s="165"/>
      <c r="B159" s="151"/>
      <c r="C159" s="153"/>
      <c r="D159" s="153"/>
      <c r="E159" s="155"/>
      <c r="F159" s="166"/>
      <c r="G159" s="58"/>
      <c r="H159" s="166"/>
      <c r="I159" s="58"/>
      <c r="J159" s="156"/>
      <c r="K159" s="156"/>
      <c r="L159" s="158"/>
      <c r="M159" s="158"/>
      <c r="N159" s="158" t="s">
        <v>56</v>
      </c>
      <c r="O159" s="177"/>
      <c r="P159" s="131"/>
      <c r="Q159" s="128"/>
      <c r="R159" s="128"/>
      <c r="S159" s="128"/>
      <c r="T159" s="6"/>
      <c r="U159" s="128"/>
      <c r="V159" s="128"/>
    </row>
    <row r="160" spans="1:22" ht="15.75" x14ac:dyDescent="0.25">
      <c r="A160" s="165"/>
      <c r="B160" s="151"/>
      <c r="C160" s="153"/>
      <c r="D160" s="153"/>
      <c r="E160" s="155"/>
      <c r="F160" s="166"/>
      <c r="G160" s="58"/>
      <c r="H160" s="166"/>
      <c r="I160" s="58"/>
      <c r="J160" s="156"/>
      <c r="K160" s="156"/>
      <c r="L160" s="158"/>
      <c r="M160" s="158"/>
      <c r="N160" s="158" t="s">
        <v>56</v>
      </c>
      <c r="O160" s="177"/>
      <c r="P160" s="131"/>
      <c r="Q160" s="128"/>
      <c r="R160" s="128"/>
      <c r="S160" s="128"/>
      <c r="T160" s="6"/>
      <c r="U160" s="128"/>
      <c r="V160" s="128"/>
    </row>
    <row r="161" spans="1:22" ht="15.75" x14ac:dyDescent="0.25">
      <c r="A161" s="165"/>
      <c r="B161" s="151"/>
      <c r="C161" s="153"/>
      <c r="D161" s="153"/>
      <c r="E161" s="155"/>
      <c r="F161" s="166"/>
      <c r="G161" s="58"/>
      <c r="H161" s="166"/>
      <c r="I161" s="58"/>
      <c r="J161" s="156"/>
      <c r="K161" s="156"/>
      <c r="L161" s="158"/>
      <c r="M161" s="158"/>
      <c r="N161" s="158" t="s">
        <v>56</v>
      </c>
      <c r="O161" s="177"/>
      <c r="P161" s="131"/>
      <c r="Q161" s="128"/>
      <c r="R161" s="128"/>
      <c r="S161" s="128"/>
      <c r="T161" s="6"/>
      <c r="U161" s="128"/>
      <c r="V161" s="128"/>
    </row>
    <row r="162" spans="1:22" ht="15.75" x14ac:dyDescent="0.25">
      <c r="A162" s="165"/>
      <c r="B162" s="151"/>
      <c r="C162" s="153"/>
      <c r="D162" s="153"/>
      <c r="E162" s="155"/>
      <c r="F162" s="166"/>
      <c r="G162" s="58"/>
      <c r="H162" s="166"/>
      <c r="I162" s="58"/>
      <c r="J162" s="156"/>
      <c r="K162" s="156"/>
      <c r="L162" s="158"/>
      <c r="M162" s="158"/>
      <c r="N162" s="158" t="s">
        <v>56</v>
      </c>
      <c r="O162" s="177"/>
      <c r="P162" s="131"/>
      <c r="Q162" s="128"/>
      <c r="R162" s="128"/>
      <c r="S162" s="128"/>
      <c r="T162" s="6"/>
      <c r="U162" s="128"/>
      <c r="V162" s="128"/>
    </row>
    <row r="163" spans="1:22" ht="15.75" x14ac:dyDescent="0.25">
      <c r="A163" s="165"/>
      <c r="B163" s="151"/>
      <c r="C163" s="153"/>
      <c r="D163" s="153"/>
      <c r="E163" s="155"/>
      <c r="F163" s="166"/>
      <c r="G163" s="58"/>
      <c r="H163" s="166"/>
      <c r="I163" s="58"/>
      <c r="J163" s="156"/>
      <c r="K163" s="156"/>
      <c r="L163" s="158"/>
      <c r="M163" s="158"/>
      <c r="N163" s="158" t="s">
        <v>56</v>
      </c>
      <c r="O163" s="177"/>
      <c r="P163" s="131"/>
      <c r="Q163" s="128"/>
      <c r="R163" s="128"/>
      <c r="S163" s="128"/>
      <c r="T163" s="6"/>
      <c r="U163" s="128"/>
      <c r="V163" s="128"/>
    </row>
    <row r="164" spans="1:22" ht="15.75" x14ac:dyDescent="0.25">
      <c r="A164" s="165"/>
      <c r="B164" s="151"/>
      <c r="C164" s="153"/>
      <c r="D164" s="153"/>
      <c r="E164" s="155"/>
      <c r="F164" s="166"/>
      <c r="G164" s="58"/>
      <c r="H164" s="166"/>
      <c r="I164" s="58"/>
      <c r="J164" s="156"/>
      <c r="K164" s="156"/>
      <c r="L164" s="158"/>
      <c r="M164" s="158"/>
      <c r="N164" s="158" t="s">
        <v>56</v>
      </c>
      <c r="O164" s="177"/>
      <c r="P164" s="131"/>
      <c r="Q164" s="128"/>
      <c r="R164" s="128"/>
      <c r="S164" s="128"/>
      <c r="T164" s="6"/>
      <c r="U164" s="128"/>
      <c r="V164" s="128"/>
    </row>
    <row r="165" spans="1:22" ht="15.75" x14ac:dyDescent="0.25">
      <c r="A165" s="165"/>
      <c r="B165" s="151"/>
      <c r="C165" s="153"/>
      <c r="D165" s="153"/>
      <c r="E165" s="155"/>
      <c r="F165" s="166"/>
      <c r="G165" s="58"/>
      <c r="H165" s="166"/>
      <c r="I165" s="58"/>
      <c r="J165" s="156"/>
      <c r="K165" s="156"/>
      <c r="L165" s="158"/>
      <c r="M165" s="158"/>
      <c r="N165" s="158" t="s">
        <v>56</v>
      </c>
      <c r="O165" s="177"/>
      <c r="P165" s="131"/>
      <c r="Q165" s="128"/>
      <c r="R165" s="128"/>
      <c r="S165" s="128"/>
      <c r="T165" s="6"/>
      <c r="U165" s="128"/>
      <c r="V165" s="128"/>
    </row>
    <row r="166" spans="1:22" ht="15.75" x14ac:dyDescent="0.25">
      <c r="A166" s="165"/>
      <c r="B166" s="151"/>
      <c r="C166" s="153"/>
      <c r="D166" s="153"/>
      <c r="E166" s="155"/>
      <c r="F166" s="166"/>
      <c r="G166" s="58"/>
      <c r="H166" s="166"/>
      <c r="I166" s="58"/>
      <c r="J166" s="156"/>
      <c r="K166" s="156"/>
      <c r="L166" s="158"/>
      <c r="M166" s="158"/>
      <c r="N166" s="158" t="s">
        <v>56</v>
      </c>
      <c r="O166" s="177"/>
      <c r="P166" s="131"/>
      <c r="Q166" s="128"/>
      <c r="R166" s="128"/>
      <c r="S166" s="128"/>
      <c r="T166" s="6"/>
      <c r="U166" s="128"/>
      <c r="V166" s="128"/>
    </row>
    <row r="167" spans="1:22" ht="15.75" x14ac:dyDescent="0.25">
      <c r="A167" s="165"/>
      <c r="B167" s="151"/>
      <c r="C167" s="153"/>
      <c r="D167" s="153"/>
      <c r="E167" s="155"/>
      <c r="F167" s="166"/>
      <c r="G167" s="58"/>
      <c r="H167" s="166"/>
      <c r="I167" s="58"/>
      <c r="J167" s="156"/>
      <c r="K167" s="156"/>
      <c r="L167" s="158"/>
      <c r="M167" s="158"/>
      <c r="N167" s="158" t="s">
        <v>56</v>
      </c>
      <c r="O167" s="177"/>
      <c r="P167" s="131"/>
      <c r="Q167" s="128"/>
      <c r="R167" s="128"/>
      <c r="S167" s="128"/>
      <c r="T167" s="6"/>
      <c r="U167" s="128"/>
      <c r="V167" s="128"/>
    </row>
    <row r="168" spans="1:22" ht="15.75" x14ac:dyDescent="0.25">
      <c r="A168" s="165"/>
      <c r="B168" s="151"/>
      <c r="C168" s="153"/>
      <c r="D168" s="153"/>
      <c r="E168" s="155"/>
      <c r="F168" s="166"/>
      <c r="G168" s="58"/>
      <c r="H168" s="166"/>
      <c r="I168" s="58"/>
      <c r="J168" s="156"/>
      <c r="K168" s="156"/>
      <c r="L168" s="158"/>
      <c r="M168" s="158"/>
      <c r="N168" s="158" t="s">
        <v>56</v>
      </c>
      <c r="O168" s="177"/>
      <c r="P168" s="131"/>
      <c r="Q168" s="128"/>
      <c r="R168" s="128"/>
      <c r="S168" s="128"/>
      <c r="T168" s="6"/>
      <c r="U168" s="128"/>
      <c r="V168" s="128"/>
    </row>
    <row r="169" spans="1:22" ht="15.75" x14ac:dyDescent="0.25">
      <c r="A169" s="165"/>
      <c r="B169" s="151"/>
      <c r="C169" s="153"/>
      <c r="D169" s="153"/>
      <c r="E169" s="155"/>
      <c r="F169" s="166"/>
      <c r="G169" s="58"/>
      <c r="H169" s="166"/>
      <c r="I169" s="58"/>
      <c r="J169" s="156"/>
      <c r="K169" s="156"/>
      <c r="L169" s="158"/>
      <c r="M169" s="158"/>
      <c r="N169" s="158" t="s">
        <v>56</v>
      </c>
      <c r="O169" s="177"/>
      <c r="P169" s="131"/>
      <c r="Q169" s="128"/>
      <c r="R169" s="128"/>
      <c r="S169" s="128"/>
      <c r="T169" s="6"/>
      <c r="U169" s="128"/>
      <c r="V169" s="128"/>
    </row>
    <row r="170" spans="1:22" ht="15.75" x14ac:dyDescent="0.25">
      <c r="A170" s="165"/>
      <c r="B170" s="151"/>
      <c r="C170" s="153"/>
      <c r="D170" s="153"/>
      <c r="E170" s="155"/>
      <c r="F170" s="166"/>
      <c r="G170" s="58"/>
      <c r="H170" s="166"/>
      <c r="I170" s="58"/>
      <c r="J170" s="156"/>
      <c r="K170" s="156"/>
      <c r="L170" s="158"/>
      <c r="M170" s="158"/>
      <c r="N170" s="158" t="s">
        <v>56</v>
      </c>
      <c r="O170" s="177"/>
      <c r="P170" s="131"/>
      <c r="Q170" s="128"/>
      <c r="R170" s="128"/>
      <c r="S170" s="128"/>
      <c r="T170" s="6"/>
      <c r="U170" s="128"/>
      <c r="V170" s="128"/>
    </row>
    <row r="171" spans="1:22" ht="15.75" x14ac:dyDescent="0.25">
      <c r="A171" s="165"/>
      <c r="B171" s="151"/>
      <c r="C171" s="153"/>
      <c r="D171" s="153"/>
      <c r="E171" s="155"/>
      <c r="F171" s="166"/>
      <c r="G171" s="58"/>
      <c r="H171" s="166"/>
      <c r="I171" s="58"/>
      <c r="J171" s="156"/>
      <c r="K171" s="156"/>
      <c r="L171" s="158"/>
      <c r="M171" s="158"/>
      <c r="N171" s="158" t="s">
        <v>56</v>
      </c>
      <c r="O171" s="177"/>
      <c r="P171" s="131"/>
      <c r="Q171" s="128"/>
      <c r="R171" s="128"/>
      <c r="S171" s="128"/>
      <c r="T171" s="6"/>
      <c r="U171" s="128"/>
      <c r="V171" s="128"/>
    </row>
    <row r="172" spans="1:22" ht="15.75" x14ac:dyDescent="0.25">
      <c r="A172" s="165"/>
      <c r="B172" s="151"/>
      <c r="C172" s="153"/>
      <c r="D172" s="153"/>
      <c r="E172" s="155"/>
      <c r="F172" s="166"/>
      <c r="G172" s="58"/>
      <c r="H172" s="166"/>
      <c r="I172" s="58"/>
      <c r="J172" s="156"/>
      <c r="K172" s="156"/>
      <c r="L172" s="158"/>
      <c r="M172" s="158"/>
      <c r="N172" s="158" t="s">
        <v>56</v>
      </c>
      <c r="O172" s="177"/>
      <c r="P172" s="131"/>
      <c r="Q172" s="128"/>
      <c r="R172" s="128"/>
      <c r="S172" s="128"/>
      <c r="T172" s="6"/>
      <c r="U172" s="128"/>
      <c r="V172" s="128"/>
    </row>
    <row r="173" spans="1:22" ht="15.75" x14ac:dyDescent="0.25">
      <c r="A173" s="165"/>
      <c r="B173" s="151"/>
      <c r="C173" s="153"/>
      <c r="D173" s="153"/>
      <c r="E173" s="155"/>
      <c r="F173" s="166"/>
      <c r="G173" s="58"/>
      <c r="H173" s="166"/>
      <c r="I173" s="58"/>
      <c r="J173" s="156"/>
      <c r="K173" s="156"/>
      <c r="L173" s="158"/>
      <c r="M173" s="158"/>
      <c r="N173" s="158" t="s">
        <v>56</v>
      </c>
      <c r="O173" s="177"/>
      <c r="P173" s="131"/>
      <c r="Q173" s="128"/>
      <c r="R173" s="128"/>
      <c r="S173" s="128"/>
      <c r="T173" s="6"/>
      <c r="U173" s="128"/>
      <c r="V173" s="128"/>
    </row>
    <row r="174" spans="1:22" ht="15.75" x14ac:dyDescent="0.25">
      <c r="A174" s="165"/>
      <c r="B174" s="151"/>
      <c r="C174" s="153"/>
      <c r="D174" s="153"/>
      <c r="E174" s="155"/>
      <c r="F174" s="166"/>
      <c r="G174" s="58"/>
      <c r="H174" s="166"/>
      <c r="I174" s="58"/>
      <c r="J174" s="156"/>
      <c r="K174" s="156"/>
      <c r="L174" s="158"/>
      <c r="M174" s="158"/>
      <c r="N174" s="158" t="s">
        <v>56</v>
      </c>
      <c r="O174" s="177"/>
      <c r="P174" s="131"/>
      <c r="Q174" s="128"/>
      <c r="R174" s="128"/>
      <c r="S174" s="128"/>
      <c r="T174" s="6"/>
      <c r="U174" s="128"/>
      <c r="V174" s="128"/>
    </row>
    <row r="175" spans="1:22" ht="15.75" x14ac:dyDescent="0.25">
      <c r="A175" s="165"/>
      <c r="B175" s="151"/>
      <c r="C175" s="153"/>
      <c r="D175" s="153"/>
      <c r="E175" s="155"/>
      <c r="F175" s="166"/>
      <c r="G175" s="58"/>
      <c r="H175" s="166"/>
      <c r="I175" s="58"/>
      <c r="J175" s="156"/>
      <c r="K175" s="156"/>
      <c r="L175" s="158"/>
      <c r="M175" s="158"/>
      <c r="N175" s="158" t="s">
        <v>56</v>
      </c>
      <c r="O175" s="177"/>
      <c r="P175" s="131"/>
      <c r="Q175" s="128"/>
      <c r="R175" s="128"/>
      <c r="S175" s="128"/>
      <c r="T175" s="6"/>
      <c r="U175" s="128"/>
      <c r="V175" s="128"/>
    </row>
    <row r="176" spans="1:22" ht="15.75" x14ac:dyDescent="0.25">
      <c r="A176" s="165"/>
      <c r="B176" s="151"/>
      <c r="C176" s="153"/>
      <c r="D176" s="153"/>
      <c r="E176" s="155"/>
      <c r="F176" s="166"/>
      <c r="G176" s="58"/>
      <c r="H176" s="166"/>
      <c r="I176" s="58"/>
      <c r="J176" s="156"/>
      <c r="K176" s="156"/>
      <c r="L176" s="158"/>
      <c r="M176" s="158"/>
      <c r="N176" s="158" t="s">
        <v>56</v>
      </c>
      <c r="O176" s="177"/>
      <c r="P176" s="131"/>
      <c r="Q176" s="128"/>
      <c r="R176" s="128"/>
      <c r="S176" s="128"/>
      <c r="T176" s="6"/>
      <c r="U176" s="128"/>
      <c r="V176" s="128"/>
    </row>
    <row r="177" spans="1:22" ht="15.75" x14ac:dyDescent="0.25">
      <c r="A177" s="165"/>
      <c r="B177" s="151"/>
      <c r="C177" s="153"/>
      <c r="D177" s="153"/>
      <c r="E177" s="155"/>
      <c r="F177" s="166"/>
      <c r="G177" s="58"/>
      <c r="H177" s="166"/>
      <c r="I177" s="58"/>
      <c r="J177" s="156"/>
      <c r="K177" s="156"/>
      <c r="L177" s="158"/>
      <c r="M177" s="158"/>
      <c r="N177" s="158" t="s">
        <v>56</v>
      </c>
      <c r="O177" s="177"/>
      <c r="P177" s="131"/>
      <c r="Q177" s="128"/>
      <c r="R177" s="128"/>
      <c r="S177" s="128"/>
      <c r="T177" s="6"/>
      <c r="U177" s="128"/>
      <c r="V177" s="128"/>
    </row>
    <row r="178" spans="1:22" ht="15.75" x14ac:dyDescent="0.25">
      <c r="A178" s="165"/>
      <c r="B178" s="151"/>
      <c r="C178" s="153"/>
      <c r="D178" s="153"/>
      <c r="E178" s="155"/>
      <c r="F178" s="166"/>
      <c r="G178" s="58"/>
      <c r="H178" s="166"/>
      <c r="I178" s="58"/>
      <c r="J178" s="156"/>
      <c r="K178" s="156"/>
      <c r="L178" s="158"/>
      <c r="M178" s="158"/>
      <c r="N178" s="158" t="s">
        <v>56</v>
      </c>
      <c r="O178" s="177"/>
      <c r="P178" s="131"/>
      <c r="Q178" s="128"/>
      <c r="R178" s="128"/>
      <c r="S178" s="128"/>
      <c r="T178" s="6"/>
      <c r="U178" s="128"/>
      <c r="V178" s="128"/>
    </row>
    <row r="179" spans="1:22" ht="15.75" x14ac:dyDescent="0.25">
      <c r="A179" s="165"/>
      <c r="B179" s="151"/>
      <c r="C179" s="153"/>
      <c r="D179" s="153"/>
      <c r="E179" s="155"/>
      <c r="F179" s="166"/>
      <c r="G179" s="58"/>
      <c r="H179" s="166"/>
      <c r="I179" s="58"/>
      <c r="J179" s="156"/>
      <c r="K179" s="156"/>
      <c r="L179" s="158"/>
      <c r="M179" s="158"/>
      <c r="N179" s="158" t="s">
        <v>56</v>
      </c>
      <c r="O179" s="177"/>
      <c r="P179" s="131"/>
      <c r="Q179" s="128"/>
      <c r="R179" s="128"/>
      <c r="S179" s="128"/>
      <c r="T179" s="6"/>
      <c r="U179" s="128"/>
      <c r="V179" s="128"/>
    </row>
    <row r="180" spans="1:22" ht="15.75" x14ac:dyDescent="0.25">
      <c r="A180" s="165"/>
      <c r="B180" s="151"/>
      <c r="C180" s="153"/>
      <c r="D180" s="153"/>
      <c r="E180" s="155"/>
      <c r="F180" s="166"/>
      <c r="G180" s="58"/>
      <c r="H180" s="166"/>
      <c r="I180" s="58"/>
      <c r="J180" s="156"/>
      <c r="K180" s="156"/>
      <c r="L180" s="158"/>
      <c r="M180" s="158"/>
      <c r="N180" s="158" t="s">
        <v>56</v>
      </c>
      <c r="O180" s="177"/>
      <c r="P180" s="131"/>
      <c r="Q180" s="128"/>
      <c r="R180" s="128"/>
      <c r="S180" s="128"/>
      <c r="T180" s="6"/>
      <c r="U180" s="128"/>
      <c r="V180" s="128"/>
    </row>
    <row r="181" spans="1:22" ht="15.75" x14ac:dyDescent="0.25">
      <c r="A181" s="165"/>
      <c r="B181" s="151"/>
      <c r="C181" s="153"/>
      <c r="D181" s="153"/>
      <c r="E181" s="155"/>
      <c r="F181" s="166"/>
      <c r="G181" s="58"/>
      <c r="H181" s="166"/>
      <c r="I181" s="58"/>
      <c r="J181" s="156"/>
      <c r="K181" s="156"/>
      <c r="L181" s="158"/>
      <c r="M181" s="158"/>
      <c r="N181" s="158" t="s">
        <v>56</v>
      </c>
      <c r="O181" s="177"/>
      <c r="P181" s="131"/>
      <c r="Q181" s="128"/>
      <c r="R181" s="128"/>
      <c r="S181" s="128"/>
      <c r="T181" s="6"/>
      <c r="U181" s="128"/>
      <c r="V181" s="128"/>
    </row>
    <row r="182" spans="1:22" ht="15.75" x14ac:dyDescent="0.25">
      <c r="A182" s="165"/>
      <c r="B182" s="151"/>
      <c r="C182" s="153"/>
      <c r="D182" s="153"/>
      <c r="E182" s="155"/>
      <c r="F182" s="166"/>
      <c r="G182" s="58"/>
      <c r="H182" s="166"/>
      <c r="I182" s="58"/>
      <c r="J182" s="156"/>
      <c r="K182" s="156"/>
      <c r="L182" s="158"/>
      <c r="M182" s="158"/>
      <c r="N182" s="158" t="s">
        <v>56</v>
      </c>
      <c r="O182" s="177"/>
      <c r="P182" s="131"/>
      <c r="Q182" s="128"/>
      <c r="R182" s="128"/>
      <c r="S182" s="128"/>
      <c r="T182" s="6"/>
      <c r="U182" s="128"/>
      <c r="V182" s="128"/>
    </row>
    <row r="183" spans="1:22" ht="15.75" x14ac:dyDescent="0.25">
      <c r="A183" s="165"/>
      <c r="B183" s="151"/>
      <c r="C183" s="153"/>
      <c r="D183" s="153"/>
      <c r="E183" s="155"/>
      <c r="F183" s="166"/>
      <c r="G183" s="58"/>
      <c r="H183" s="166"/>
      <c r="I183" s="58"/>
      <c r="J183" s="156"/>
      <c r="K183" s="156"/>
      <c r="L183" s="158"/>
      <c r="M183" s="158"/>
      <c r="N183" s="158" t="s">
        <v>56</v>
      </c>
      <c r="O183" s="177"/>
      <c r="P183" s="131"/>
      <c r="Q183" s="128"/>
      <c r="R183" s="128"/>
      <c r="S183" s="128"/>
      <c r="T183" s="6"/>
      <c r="U183" s="128"/>
      <c r="V183" s="128"/>
    </row>
    <row r="184" spans="1:22" ht="15.75" x14ac:dyDescent="0.25">
      <c r="A184" s="165"/>
      <c r="B184" s="151"/>
      <c r="C184" s="153"/>
      <c r="D184" s="153"/>
      <c r="E184" s="155"/>
      <c r="F184" s="166"/>
      <c r="G184" s="58"/>
      <c r="H184" s="166"/>
      <c r="I184" s="58"/>
      <c r="J184" s="156"/>
      <c r="K184" s="156"/>
      <c r="L184" s="158"/>
      <c r="M184" s="158"/>
      <c r="N184" s="158" t="s">
        <v>56</v>
      </c>
      <c r="O184" s="177"/>
      <c r="P184" s="131"/>
      <c r="Q184" s="128"/>
      <c r="R184" s="128"/>
      <c r="S184" s="128"/>
      <c r="T184" s="6"/>
      <c r="U184" s="128"/>
      <c r="V184" s="128"/>
    </row>
    <row r="185" spans="1:22" ht="15.75" x14ac:dyDescent="0.25">
      <c r="A185" s="165"/>
      <c r="B185" s="151"/>
      <c r="C185" s="153"/>
      <c r="D185" s="153"/>
      <c r="E185" s="155"/>
      <c r="F185" s="166"/>
      <c r="G185" s="58"/>
      <c r="H185" s="166"/>
      <c r="I185" s="58"/>
      <c r="J185" s="156"/>
      <c r="K185" s="156"/>
      <c r="L185" s="158"/>
      <c r="M185" s="158"/>
      <c r="N185" s="158" t="s">
        <v>56</v>
      </c>
      <c r="O185" s="177"/>
      <c r="P185" s="131"/>
      <c r="Q185" s="128"/>
      <c r="R185" s="128"/>
      <c r="S185" s="128"/>
      <c r="T185" s="6"/>
      <c r="U185" s="128"/>
      <c r="V185" s="128"/>
    </row>
    <row r="186" spans="1:22" ht="15.75" x14ac:dyDescent="0.25">
      <c r="A186" s="165"/>
      <c r="B186" s="151"/>
      <c r="C186" s="153"/>
      <c r="D186" s="153"/>
      <c r="E186" s="155"/>
      <c r="F186" s="166"/>
      <c r="G186" s="58"/>
      <c r="H186" s="166"/>
      <c r="I186" s="58"/>
      <c r="J186" s="156"/>
      <c r="K186" s="156"/>
      <c r="L186" s="158"/>
      <c r="M186" s="158"/>
      <c r="N186" s="158" t="s">
        <v>56</v>
      </c>
      <c r="O186" s="177"/>
      <c r="P186" s="131"/>
      <c r="Q186" s="128"/>
      <c r="R186" s="128"/>
      <c r="S186" s="128"/>
      <c r="T186" s="6"/>
      <c r="U186" s="128"/>
      <c r="V186" s="128"/>
    </row>
    <row r="187" spans="1:22" ht="15.75" x14ac:dyDescent="0.25">
      <c r="A187" s="165"/>
      <c r="B187" s="151"/>
      <c r="C187" s="153"/>
      <c r="D187" s="153"/>
      <c r="E187" s="155"/>
      <c r="F187" s="166"/>
      <c r="G187" s="58"/>
      <c r="H187" s="166"/>
      <c r="I187" s="58"/>
      <c r="J187" s="156"/>
      <c r="K187" s="156"/>
      <c r="L187" s="158"/>
      <c r="M187" s="158"/>
      <c r="N187" s="158" t="s">
        <v>56</v>
      </c>
      <c r="O187" s="177"/>
      <c r="P187" s="131"/>
      <c r="Q187" s="128"/>
      <c r="R187" s="128"/>
      <c r="S187" s="128"/>
      <c r="T187" s="6"/>
      <c r="U187" s="128"/>
      <c r="V187" s="128"/>
    </row>
    <row r="188" spans="1:22" ht="15.75" x14ac:dyDescent="0.25">
      <c r="A188" s="165"/>
      <c r="B188" s="151"/>
      <c r="C188" s="153"/>
      <c r="D188" s="153"/>
      <c r="E188" s="155"/>
      <c r="F188" s="166"/>
      <c r="G188" s="58"/>
      <c r="H188" s="166"/>
      <c r="I188" s="58"/>
      <c r="J188" s="156"/>
      <c r="K188" s="156"/>
      <c r="L188" s="158"/>
      <c r="M188" s="158"/>
      <c r="N188" s="158" t="s">
        <v>56</v>
      </c>
      <c r="O188" s="177"/>
      <c r="P188" s="131"/>
      <c r="Q188" s="128"/>
      <c r="R188" s="128"/>
      <c r="S188" s="128"/>
      <c r="T188" s="6"/>
      <c r="U188" s="128"/>
      <c r="V188" s="128"/>
    </row>
    <row r="189" spans="1:22" ht="15.75" x14ac:dyDescent="0.25">
      <c r="A189" s="165"/>
      <c r="B189" s="151"/>
      <c r="C189" s="153"/>
      <c r="D189" s="153"/>
      <c r="E189" s="155"/>
      <c r="F189" s="166"/>
      <c r="G189" s="58"/>
      <c r="H189" s="166"/>
      <c r="I189" s="58"/>
      <c r="J189" s="156"/>
      <c r="K189" s="156"/>
      <c r="L189" s="158"/>
      <c r="M189" s="158"/>
      <c r="N189" s="158" t="s">
        <v>56</v>
      </c>
      <c r="O189" s="177"/>
      <c r="P189" s="131"/>
      <c r="Q189" s="128"/>
      <c r="R189" s="128"/>
      <c r="S189" s="128"/>
      <c r="T189" s="6"/>
      <c r="U189" s="128"/>
      <c r="V189" s="128"/>
    </row>
    <row r="190" spans="1:22" ht="15.75" x14ac:dyDescent="0.25">
      <c r="A190" s="165"/>
      <c r="B190" s="151"/>
      <c r="C190" s="153"/>
      <c r="D190" s="153"/>
      <c r="E190" s="155"/>
      <c r="F190" s="166"/>
      <c r="G190" s="58"/>
      <c r="H190" s="166"/>
      <c r="I190" s="58"/>
      <c r="J190" s="156"/>
      <c r="K190" s="156"/>
      <c r="L190" s="158"/>
      <c r="M190" s="158"/>
      <c r="N190" s="158" t="s">
        <v>56</v>
      </c>
      <c r="O190" s="177"/>
      <c r="P190" s="131"/>
      <c r="Q190" s="128"/>
      <c r="R190" s="128"/>
      <c r="S190" s="128"/>
      <c r="T190" s="6"/>
      <c r="U190" s="128"/>
      <c r="V190" s="128"/>
    </row>
    <row r="191" spans="1:22" ht="15.75" x14ac:dyDescent="0.25">
      <c r="A191" s="165"/>
      <c r="B191" s="151"/>
      <c r="C191" s="153"/>
      <c r="D191" s="153"/>
      <c r="E191" s="155"/>
      <c r="F191" s="166"/>
      <c r="G191" s="58"/>
      <c r="H191" s="166"/>
      <c r="I191" s="58"/>
      <c r="J191" s="156"/>
      <c r="K191" s="156"/>
      <c r="L191" s="158"/>
      <c r="M191" s="158"/>
      <c r="N191" s="158" t="s">
        <v>56</v>
      </c>
      <c r="O191" s="177"/>
      <c r="P191" s="131"/>
      <c r="Q191" s="128"/>
      <c r="R191" s="128"/>
      <c r="S191" s="128"/>
      <c r="T191" s="6"/>
      <c r="U191" s="128"/>
      <c r="V191" s="128"/>
    </row>
    <row r="192" spans="1:22" ht="15.75" x14ac:dyDescent="0.25">
      <c r="A192" s="165"/>
      <c r="B192" s="151"/>
      <c r="C192" s="153"/>
      <c r="D192" s="153"/>
      <c r="E192" s="155"/>
      <c r="F192" s="166"/>
      <c r="G192" s="58"/>
      <c r="H192" s="166"/>
      <c r="I192" s="58"/>
      <c r="J192" s="156"/>
      <c r="K192" s="156"/>
      <c r="L192" s="158"/>
      <c r="M192" s="158"/>
      <c r="N192" s="158" t="s">
        <v>56</v>
      </c>
      <c r="O192" s="177"/>
      <c r="P192" s="131"/>
      <c r="Q192" s="128"/>
      <c r="R192" s="128"/>
      <c r="S192" s="128"/>
      <c r="T192" s="6"/>
      <c r="U192" s="128"/>
      <c r="V192" s="128"/>
    </row>
    <row r="193" spans="1:22" ht="15.75" x14ac:dyDescent="0.25">
      <c r="A193" s="165"/>
      <c r="B193" s="151"/>
      <c r="C193" s="153"/>
      <c r="D193" s="153"/>
      <c r="E193" s="155"/>
      <c r="F193" s="166"/>
      <c r="G193" s="58"/>
      <c r="H193" s="166"/>
      <c r="I193" s="58"/>
      <c r="J193" s="156"/>
      <c r="K193" s="156"/>
      <c r="L193" s="158"/>
      <c r="M193" s="158"/>
      <c r="N193" s="158" t="s">
        <v>56</v>
      </c>
      <c r="O193" s="177"/>
      <c r="P193" s="131"/>
      <c r="Q193" s="128"/>
      <c r="R193" s="128"/>
      <c r="S193" s="128"/>
      <c r="T193" s="6"/>
      <c r="U193" s="128"/>
      <c r="V193" s="128"/>
    </row>
    <row r="194" spans="1:22" ht="15.75" x14ac:dyDescent="0.25">
      <c r="A194" s="165"/>
      <c r="B194" s="151"/>
      <c r="C194" s="153"/>
      <c r="D194" s="153"/>
      <c r="E194" s="155"/>
      <c r="F194" s="166"/>
      <c r="G194" s="58"/>
      <c r="H194" s="166"/>
      <c r="I194" s="58"/>
      <c r="J194" s="156"/>
      <c r="K194" s="156"/>
      <c r="L194" s="158"/>
      <c r="M194" s="158"/>
      <c r="N194" s="158" t="s">
        <v>56</v>
      </c>
      <c r="O194" s="177"/>
      <c r="P194" s="131"/>
      <c r="Q194" s="128"/>
      <c r="R194" s="128"/>
      <c r="S194" s="128"/>
      <c r="T194" s="6"/>
      <c r="U194" s="128"/>
      <c r="V194" s="128"/>
    </row>
    <row r="195" spans="1:22" ht="15.75" x14ac:dyDescent="0.25">
      <c r="A195" s="165"/>
      <c r="B195" s="151"/>
      <c r="C195" s="153"/>
      <c r="D195" s="153"/>
      <c r="E195" s="155"/>
      <c r="F195" s="166"/>
      <c r="G195" s="58"/>
      <c r="H195" s="166"/>
      <c r="I195" s="58"/>
      <c r="J195" s="156"/>
      <c r="K195" s="156"/>
      <c r="L195" s="158"/>
      <c r="M195" s="158"/>
      <c r="N195" s="158" t="s">
        <v>56</v>
      </c>
      <c r="O195" s="177"/>
      <c r="P195" s="131"/>
      <c r="Q195" s="128"/>
      <c r="R195" s="128"/>
      <c r="S195" s="128"/>
      <c r="T195" s="6"/>
      <c r="U195" s="128"/>
      <c r="V195" s="128"/>
    </row>
    <row r="196" spans="1:22" ht="15.75" x14ac:dyDescent="0.25">
      <c r="A196" s="165"/>
      <c r="B196" s="151"/>
      <c r="C196" s="153"/>
      <c r="D196" s="153"/>
      <c r="E196" s="155"/>
      <c r="F196" s="166"/>
      <c r="G196" s="58"/>
      <c r="H196" s="166"/>
      <c r="I196" s="58"/>
      <c r="J196" s="156"/>
      <c r="K196" s="156"/>
      <c r="L196" s="158"/>
      <c r="M196" s="158"/>
      <c r="N196" s="158" t="s">
        <v>56</v>
      </c>
      <c r="O196" s="177"/>
      <c r="P196" s="131"/>
      <c r="Q196" s="128"/>
      <c r="R196" s="128"/>
      <c r="S196" s="128"/>
      <c r="T196" s="6"/>
      <c r="U196" s="128"/>
      <c r="V196" s="128"/>
    </row>
    <row r="197" spans="1:22" ht="15.75" x14ac:dyDescent="0.25">
      <c r="A197" s="165"/>
      <c r="B197" s="151"/>
      <c r="C197" s="153"/>
      <c r="D197" s="153"/>
      <c r="E197" s="155"/>
      <c r="F197" s="166"/>
      <c r="G197" s="58"/>
      <c r="H197" s="166"/>
      <c r="I197" s="58"/>
      <c r="J197" s="156"/>
      <c r="K197" s="156"/>
      <c r="L197" s="158"/>
      <c r="M197" s="158"/>
      <c r="N197" s="158" t="s">
        <v>56</v>
      </c>
      <c r="O197" s="177"/>
      <c r="P197" s="131"/>
      <c r="Q197" s="128"/>
      <c r="R197" s="128"/>
      <c r="S197" s="128"/>
      <c r="T197" s="6"/>
      <c r="U197" s="128"/>
      <c r="V197" s="128"/>
    </row>
    <row r="198" spans="1:22" ht="15.75" x14ac:dyDescent="0.25">
      <c r="A198" s="165"/>
      <c r="B198" s="151"/>
      <c r="C198" s="153"/>
      <c r="D198" s="153"/>
      <c r="E198" s="155"/>
      <c r="F198" s="166"/>
      <c r="G198" s="58"/>
      <c r="H198" s="166"/>
      <c r="I198" s="58"/>
      <c r="J198" s="156"/>
      <c r="K198" s="156"/>
      <c r="L198" s="158"/>
      <c r="M198" s="158"/>
      <c r="N198" s="158" t="s">
        <v>56</v>
      </c>
      <c r="O198" s="177"/>
      <c r="P198" s="131"/>
      <c r="Q198" s="128"/>
      <c r="R198" s="128"/>
      <c r="S198" s="128"/>
      <c r="T198" s="6"/>
      <c r="U198" s="128"/>
      <c r="V198" s="128"/>
    </row>
    <row r="199" spans="1:22" ht="15.75" x14ac:dyDescent="0.25">
      <c r="A199" s="165"/>
      <c r="B199" s="151"/>
      <c r="C199" s="153"/>
      <c r="D199" s="153"/>
      <c r="E199" s="155"/>
      <c r="F199" s="166"/>
      <c r="G199" s="58"/>
      <c r="H199" s="166"/>
      <c r="I199" s="58"/>
      <c r="J199" s="156"/>
      <c r="K199" s="156"/>
      <c r="L199" s="158"/>
      <c r="M199" s="158"/>
      <c r="N199" s="158" t="s">
        <v>56</v>
      </c>
      <c r="O199" s="177"/>
      <c r="P199" s="131"/>
      <c r="Q199" s="128"/>
      <c r="R199" s="128"/>
      <c r="S199" s="128"/>
      <c r="T199" s="6"/>
      <c r="U199" s="128"/>
      <c r="V199" s="128"/>
    </row>
    <row r="200" spans="1:22" ht="15.75" x14ac:dyDescent="0.25">
      <c r="A200" s="165"/>
      <c r="B200" s="151"/>
      <c r="C200" s="153"/>
      <c r="D200" s="153"/>
      <c r="E200" s="155"/>
      <c r="F200" s="166"/>
      <c r="G200" s="58"/>
      <c r="H200" s="166"/>
      <c r="I200" s="58"/>
      <c r="J200" s="156"/>
      <c r="K200" s="156"/>
      <c r="L200" s="158"/>
      <c r="M200" s="158"/>
      <c r="N200" s="158" t="s">
        <v>56</v>
      </c>
      <c r="O200" s="177"/>
      <c r="P200" s="131"/>
      <c r="Q200" s="128"/>
      <c r="R200" s="128"/>
      <c r="S200" s="128"/>
      <c r="T200" s="6"/>
      <c r="U200" s="128"/>
      <c r="V200" s="128"/>
    </row>
    <row r="201" spans="1:22" ht="15.75" x14ac:dyDescent="0.25">
      <c r="A201" s="165"/>
      <c r="B201" s="151"/>
      <c r="C201" s="153"/>
      <c r="D201" s="153"/>
      <c r="E201" s="155"/>
      <c r="F201" s="166"/>
      <c r="G201" s="58"/>
      <c r="H201" s="166"/>
      <c r="I201" s="58"/>
      <c r="J201" s="156"/>
      <c r="K201" s="156"/>
      <c r="L201" s="158"/>
      <c r="M201" s="158"/>
      <c r="N201" s="158" t="s">
        <v>56</v>
      </c>
      <c r="O201" s="177"/>
      <c r="P201" s="131"/>
      <c r="Q201" s="128"/>
      <c r="R201" s="128"/>
      <c r="S201" s="128"/>
      <c r="T201" s="6"/>
      <c r="U201" s="128"/>
      <c r="V201" s="128"/>
    </row>
    <row r="202" spans="1:22" ht="15.75" x14ac:dyDescent="0.25">
      <c r="A202" s="165"/>
      <c r="B202" s="151"/>
      <c r="C202" s="153"/>
      <c r="D202" s="153"/>
      <c r="E202" s="155"/>
      <c r="F202" s="166"/>
      <c r="G202" s="58"/>
      <c r="H202" s="166"/>
      <c r="I202" s="58"/>
      <c r="J202" s="156"/>
      <c r="K202" s="156"/>
      <c r="L202" s="158"/>
      <c r="M202" s="158"/>
      <c r="N202" s="158" t="s">
        <v>56</v>
      </c>
      <c r="O202" s="177"/>
      <c r="P202" s="131"/>
      <c r="Q202" s="128"/>
      <c r="R202" s="128"/>
      <c r="S202" s="128"/>
      <c r="T202" s="6"/>
      <c r="U202" s="128"/>
      <c r="V202" s="128"/>
    </row>
    <row r="203" spans="1:22" ht="15.75" x14ac:dyDescent="0.25">
      <c r="A203" s="165"/>
      <c r="B203" s="151"/>
      <c r="C203" s="153"/>
      <c r="D203" s="153"/>
      <c r="E203" s="155"/>
      <c r="F203" s="166"/>
      <c r="G203" s="58"/>
      <c r="H203" s="166"/>
      <c r="I203" s="58"/>
      <c r="J203" s="156"/>
      <c r="K203" s="156"/>
      <c r="L203" s="158"/>
      <c r="M203" s="158"/>
      <c r="N203" s="158" t="s">
        <v>56</v>
      </c>
      <c r="O203" s="177"/>
      <c r="P203" s="131"/>
      <c r="Q203" s="128"/>
      <c r="R203" s="128"/>
      <c r="S203" s="128"/>
      <c r="T203" s="6"/>
      <c r="U203" s="128"/>
      <c r="V203" s="128"/>
    </row>
    <row r="204" spans="1:22" ht="15.75" x14ac:dyDescent="0.25">
      <c r="A204" s="165"/>
      <c r="B204" s="151"/>
      <c r="C204" s="153"/>
      <c r="D204" s="153"/>
      <c r="E204" s="155"/>
      <c r="F204" s="166"/>
      <c r="G204" s="58"/>
      <c r="H204" s="166"/>
      <c r="I204" s="58"/>
      <c r="J204" s="156"/>
      <c r="K204" s="156"/>
      <c r="L204" s="158"/>
      <c r="M204" s="158"/>
      <c r="N204" s="158" t="s">
        <v>56</v>
      </c>
      <c r="O204" s="177"/>
      <c r="P204" s="131"/>
      <c r="Q204" s="128"/>
      <c r="R204" s="128"/>
      <c r="S204" s="128"/>
      <c r="T204" s="6"/>
      <c r="U204" s="128"/>
      <c r="V204" s="128"/>
    </row>
    <row r="205" spans="1:22" ht="15.75" x14ac:dyDescent="0.25">
      <c r="A205" s="165"/>
      <c r="B205" s="151"/>
      <c r="C205" s="153"/>
      <c r="D205" s="153"/>
      <c r="E205" s="155"/>
      <c r="F205" s="166"/>
      <c r="G205" s="58"/>
      <c r="H205" s="166"/>
      <c r="I205" s="58"/>
      <c r="J205" s="156"/>
      <c r="K205" s="156"/>
      <c r="L205" s="158"/>
      <c r="M205" s="158"/>
      <c r="N205" s="158" t="s">
        <v>56</v>
      </c>
      <c r="O205" s="177"/>
      <c r="P205" s="131"/>
      <c r="Q205" s="128"/>
      <c r="R205" s="128"/>
      <c r="S205" s="128"/>
      <c r="T205" s="6"/>
      <c r="U205" s="128"/>
      <c r="V205" s="128"/>
    </row>
    <row r="206" spans="1:22" ht="15.75" x14ac:dyDescent="0.25">
      <c r="A206" s="165"/>
      <c r="B206" s="151"/>
      <c r="C206" s="153"/>
      <c r="D206" s="153"/>
      <c r="E206" s="155"/>
      <c r="F206" s="166"/>
      <c r="G206" s="58"/>
      <c r="H206" s="166"/>
      <c r="I206" s="58"/>
      <c r="J206" s="156"/>
      <c r="K206" s="156"/>
      <c r="L206" s="158"/>
      <c r="M206" s="158"/>
      <c r="N206" s="158" t="s">
        <v>56</v>
      </c>
      <c r="O206" s="177"/>
      <c r="P206" s="131"/>
      <c r="Q206" s="128"/>
      <c r="R206" s="128"/>
      <c r="S206" s="128"/>
      <c r="T206" s="6"/>
      <c r="U206" s="128"/>
      <c r="V206" s="128"/>
    </row>
    <row r="207" spans="1:22" ht="15.75" x14ac:dyDescent="0.25">
      <c r="A207" s="165"/>
      <c r="B207" s="151"/>
      <c r="C207" s="153"/>
      <c r="D207" s="153"/>
      <c r="E207" s="155"/>
      <c r="F207" s="166"/>
      <c r="G207" s="58"/>
      <c r="H207" s="166"/>
      <c r="I207" s="58"/>
      <c r="J207" s="156"/>
      <c r="K207" s="156"/>
      <c r="L207" s="158"/>
      <c r="M207" s="158"/>
      <c r="N207" s="158" t="s">
        <v>56</v>
      </c>
      <c r="O207" s="177"/>
      <c r="P207" s="131"/>
      <c r="Q207" s="128"/>
      <c r="R207" s="128"/>
      <c r="S207" s="128"/>
      <c r="T207" s="6"/>
      <c r="U207" s="128"/>
      <c r="V207" s="128"/>
    </row>
    <row r="208" spans="1:22" ht="15.75" x14ac:dyDescent="0.25">
      <c r="A208" s="165"/>
      <c r="B208" s="151"/>
      <c r="C208" s="153"/>
      <c r="D208" s="153"/>
      <c r="E208" s="155"/>
      <c r="F208" s="166"/>
      <c r="G208" s="58"/>
      <c r="H208" s="166"/>
      <c r="I208" s="58"/>
      <c r="J208" s="156"/>
      <c r="K208" s="156"/>
      <c r="L208" s="158"/>
      <c r="M208" s="158"/>
      <c r="N208" s="158" t="s">
        <v>56</v>
      </c>
      <c r="O208" s="177"/>
      <c r="P208" s="131"/>
      <c r="Q208" s="128"/>
      <c r="R208" s="128"/>
      <c r="S208" s="128"/>
      <c r="T208" s="6"/>
      <c r="U208" s="128"/>
      <c r="V208" s="128"/>
    </row>
    <row r="209" spans="1:22" ht="15.75" x14ac:dyDescent="0.25">
      <c r="A209" s="165"/>
      <c r="B209" s="151"/>
      <c r="C209" s="153"/>
      <c r="D209" s="153"/>
      <c r="E209" s="155"/>
      <c r="F209" s="166"/>
      <c r="G209" s="58"/>
      <c r="H209" s="166"/>
      <c r="I209" s="58"/>
      <c r="J209" s="156"/>
      <c r="K209" s="156"/>
      <c r="L209" s="158"/>
      <c r="M209" s="158"/>
      <c r="N209" s="158" t="s">
        <v>56</v>
      </c>
      <c r="O209" s="177"/>
      <c r="P209" s="131"/>
      <c r="Q209" s="128"/>
      <c r="R209" s="128"/>
      <c r="S209" s="128"/>
      <c r="T209" s="6"/>
      <c r="U209" s="128"/>
      <c r="V209" s="128"/>
    </row>
    <row r="210" spans="1:22" ht="15.75" x14ac:dyDescent="0.25">
      <c r="A210" s="165"/>
      <c r="B210" s="151"/>
      <c r="C210" s="153"/>
      <c r="D210" s="153"/>
      <c r="E210" s="155"/>
      <c r="F210" s="166"/>
      <c r="G210" s="58"/>
      <c r="H210" s="166"/>
      <c r="I210" s="58"/>
      <c r="J210" s="156"/>
      <c r="K210" s="156"/>
      <c r="L210" s="158"/>
      <c r="M210" s="158"/>
      <c r="N210" s="158" t="s">
        <v>56</v>
      </c>
      <c r="O210" s="177"/>
      <c r="P210" s="131"/>
      <c r="Q210" s="128"/>
      <c r="R210" s="128"/>
      <c r="S210" s="128"/>
      <c r="T210" s="6"/>
      <c r="U210" s="128"/>
      <c r="V210" s="128"/>
    </row>
    <row r="211" spans="1:22" ht="15.75" x14ac:dyDescent="0.25">
      <c r="A211" s="165"/>
      <c r="B211" s="151"/>
      <c r="C211" s="153"/>
      <c r="D211" s="153"/>
      <c r="E211" s="155"/>
      <c r="F211" s="166"/>
      <c r="G211" s="58"/>
      <c r="H211" s="166"/>
      <c r="I211" s="58"/>
      <c r="J211" s="156"/>
      <c r="K211" s="156"/>
      <c r="L211" s="158"/>
      <c r="M211" s="158"/>
      <c r="N211" s="158" t="s">
        <v>56</v>
      </c>
      <c r="O211" s="177"/>
      <c r="P211" s="131"/>
      <c r="Q211" s="128"/>
      <c r="R211" s="128"/>
      <c r="S211" s="128"/>
      <c r="T211" s="6"/>
      <c r="U211" s="128"/>
      <c r="V211" s="128"/>
    </row>
    <row r="212" spans="1:22" ht="15.75" x14ac:dyDescent="0.25">
      <c r="A212" s="165"/>
      <c r="B212" s="151"/>
      <c r="C212" s="153"/>
      <c r="D212" s="153"/>
      <c r="E212" s="155"/>
      <c r="F212" s="166"/>
      <c r="G212" s="58"/>
      <c r="H212" s="166"/>
      <c r="I212" s="58"/>
      <c r="J212" s="156"/>
      <c r="K212" s="156"/>
      <c r="L212" s="158"/>
      <c r="M212" s="158"/>
      <c r="N212" s="158" t="s">
        <v>56</v>
      </c>
      <c r="O212" s="177"/>
      <c r="P212" s="131"/>
      <c r="Q212" s="128"/>
      <c r="R212" s="128"/>
      <c r="S212" s="128"/>
      <c r="T212" s="6"/>
      <c r="U212" s="128"/>
      <c r="V212" s="128"/>
    </row>
    <row r="213" spans="1:22" ht="15.75" x14ac:dyDescent="0.25">
      <c r="A213" s="165"/>
      <c r="B213" s="151"/>
      <c r="C213" s="153"/>
      <c r="D213" s="153"/>
      <c r="E213" s="155"/>
      <c r="F213" s="166"/>
      <c r="G213" s="58"/>
      <c r="H213" s="166"/>
      <c r="I213" s="58"/>
      <c r="J213" s="156"/>
      <c r="K213" s="156"/>
      <c r="L213" s="158"/>
      <c r="M213" s="158"/>
      <c r="N213" s="158" t="s">
        <v>56</v>
      </c>
      <c r="O213" s="177"/>
      <c r="P213" s="131"/>
      <c r="Q213" s="128"/>
      <c r="R213" s="128"/>
      <c r="S213" s="128"/>
      <c r="T213" s="6"/>
      <c r="U213" s="128"/>
      <c r="V213" s="128"/>
    </row>
    <row r="214" spans="1:22" ht="15.75" x14ac:dyDescent="0.25">
      <c r="A214" s="165"/>
      <c r="B214" s="151"/>
      <c r="C214" s="153"/>
      <c r="D214" s="153"/>
      <c r="E214" s="155"/>
      <c r="F214" s="166"/>
      <c r="G214" s="58"/>
      <c r="H214" s="166"/>
      <c r="I214" s="58"/>
      <c r="J214" s="156"/>
      <c r="K214" s="156"/>
      <c r="L214" s="158"/>
      <c r="M214" s="158"/>
      <c r="N214" s="158" t="s">
        <v>56</v>
      </c>
      <c r="O214" s="177"/>
      <c r="P214" s="131"/>
      <c r="Q214" s="128"/>
      <c r="R214" s="128"/>
      <c r="S214" s="128"/>
      <c r="T214" s="6"/>
      <c r="U214" s="128"/>
      <c r="V214" s="128"/>
    </row>
    <row r="215" spans="1:22" ht="15.75" x14ac:dyDescent="0.25">
      <c r="A215" s="165"/>
      <c r="B215" s="151"/>
      <c r="C215" s="153"/>
      <c r="D215" s="153"/>
      <c r="E215" s="155"/>
      <c r="F215" s="166"/>
      <c r="G215" s="58"/>
      <c r="H215" s="166"/>
      <c r="I215" s="58"/>
      <c r="J215" s="156"/>
      <c r="K215" s="156"/>
      <c r="L215" s="158"/>
      <c r="M215" s="158"/>
      <c r="N215" s="158" t="s">
        <v>56</v>
      </c>
      <c r="O215" s="177"/>
      <c r="P215" s="131"/>
      <c r="Q215" s="128"/>
      <c r="R215" s="128"/>
      <c r="S215" s="128"/>
      <c r="T215" s="6"/>
      <c r="U215" s="128"/>
      <c r="V215" s="128"/>
    </row>
    <row r="216" spans="1:22" ht="15.75" x14ac:dyDescent="0.25">
      <c r="A216" s="165"/>
      <c r="B216" s="151"/>
      <c r="C216" s="153"/>
      <c r="D216" s="153"/>
      <c r="E216" s="155"/>
      <c r="F216" s="166"/>
      <c r="G216" s="58"/>
      <c r="H216" s="166"/>
      <c r="I216" s="58"/>
      <c r="J216" s="156"/>
      <c r="K216" s="156"/>
      <c r="L216" s="158"/>
      <c r="M216" s="158"/>
      <c r="N216" s="158" t="s">
        <v>56</v>
      </c>
      <c r="O216" s="177"/>
      <c r="P216" s="131"/>
      <c r="Q216" s="128"/>
      <c r="R216" s="128"/>
      <c r="S216" s="128"/>
      <c r="T216" s="6"/>
      <c r="U216" s="128"/>
      <c r="V216" s="128"/>
    </row>
    <row r="217" spans="1:22" ht="15.75" x14ac:dyDescent="0.25">
      <c r="A217" s="165"/>
      <c r="B217" s="151"/>
      <c r="C217" s="153"/>
      <c r="D217" s="153"/>
      <c r="E217" s="155"/>
      <c r="F217" s="166"/>
      <c r="G217" s="58"/>
      <c r="H217" s="166"/>
      <c r="I217" s="58"/>
      <c r="J217" s="156"/>
      <c r="K217" s="156"/>
      <c r="L217" s="158"/>
      <c r="M217" s="158"/>
      <c r="N217" s="158" t="s">
        <v>56</v>
      </c>
      <c r="O217" s="177"/>
      <c r="P217" s="131"/>
      <c r="Q217" s="128"/>
      <c r="R217" s="128"/>
      <c r="S217" s="128"/>
      <c r="T217" s="6"/>
      <c r="U217" s="128"/>
      <c r="V217" s="128"/>
    </row>
    <row r="218" spans="1:22" ht="15.75" x14ac:dyDescent="0.25">
      <c r="A218" s="165"/>
      <c r="B218" s="151"/>
      <c r="C218" s="153"/>
      <c r="D218" s="153"/>
      <c r="E218" s="155"/>
      <c r="F218" s="166"/>
      <c r="G218" s="58"/>
      <c r="H218" s="166"/>
      <c r="I218" s="58"/>
      <c r="J218" s="156"/>
      <c r="K218" s="156"/>
      <c r="L218" s="158"/>
      <c r="M218" s="158"/>
      <c r="N218" s="158" t="s">
        <v>56</v>
      </c>
      <c r="O218" s="177"/>
      <c r="P218" s="131"/>
      <c r="Q218" s="128"/>
      <c r="R218" s="128"/>
      <c r="S218" s="128"/>
      <c r="T218" s="6"/>
      <c r="U218" s="128"/>
      <c r="V218" s="128"/>
    </row>
    <row r="219" spans="1:22" ht="15.75" x14ac:dyDescent="0.25">
      <c r="A219" s="165"/>
      <c r="B219" s="151"/>
      <c r="C219" s="153"/>
      <c r="D219" s="153"/>
      <c r="E219" s="155"/>
      <c r="F219" s="166"/>
      <c r="G219" s="58"/>
      <c r="H219" s="166"/>
      <c r="I219" s="58"/>
      <c r="J219" s="156"/>
      <c r="K219" s="156"/>
      <c r="L219" s="158"/>
      <c r="M219" s="158"/>
      <c r="N219" s="158" t="s">
        <v>56</v>
      </c>
      <c r="O219" s="177"/>
      <c r="P219" s="131"/>
      <c r="Q219" s="128"/>
      <c r="R219" s="128"/>
      <c r="S219" s="128"/>
      <c r="T219" s="6"/>
      <c r="U219" s="128"/>
      <c r="V219" s="128"/>
    </row>
    <row r="220" spans="1:22" ht="15.75" x14ac:dyDescent="0.25">
      <c r="A220" s="165"/>
      <c r="B220" s="151"/>
      <c r="C220" s="153"/>
      <c r="D220" s="153"/>
      <c r="E220" s="155"/>
      <c r="F220" s="166"/>
      <c r="G220" s="58"/>
      <c r="H220" s="166"/>
      <c r="I220" s="58"/>
      <c r="J220" s="156"/>
      <c r="K220" s="156"/>
      <c r="L220" s="158"/>
      <c r="M220" s="158"/>
      <c r="N220" s="158" t="s">
        <v>56</v>
      </c>
      <c r="O220" s="177"/>
      <c r="P220" s="131"/>
      <c r="Q220" s="128"/>
      <c r="R220" s="128"/>
      <c r="S220" s="128"/>
      <c r="T220" s="6"/>
      <c r="U220" s="128"/>
      <c r="V220" s="128"/>
    </row>
    <row r="221" spans="1:22" ht="15.75" x14ac:dyDescent="0.25">
      <c r="A221" s="165"/>
      <c r="B221" s="151"/>
      <c r="C221" s="153"/>
      <c r="D221" s="153"/>
      <c r="E221" s="155"/>
      <c r="F221" s="166"/>
      <c r="G221" s="58"/>
      <c r="H221" s="166"/>
      <c r="I221" s="58"/>
      <c r="J221" s="156"/>
      <c r="K221" s="156"/>
      <c r="L221" s="158"/>
      <c r="M221" s="158"/>
      <c r="N221" s="158" t="s">
        <v>56</v>
      </c>
      <c r="O221" s="177"/>
      <c r="P221" s="131"/>
      <c r="Q221" s="128"/>
      <c r="R221" s="128"/>
      <c r="S221" s="128"/>
      <c r="T221" s="6"/>
      <c r="U221" s="128"/>
      <c r="V221" s="128"/>
    </row>
    <row r="222" spans="1:22" ht="15.75" x14ac:dyDescent="0.25">
      <c r="A222" s="165"/>
      <c r="B222" s="151"/>
      <c r="C222" s="153"/>
      <c r="D222" s="153"/>
      <c r="E222" s="155"/>
      <c r="F222" s="166"/>
      <c r="G222" s="58"/>
      <c r="H222" s="166"/>
      <c r="I222" s="58"/>
      <c r="J222" s="156"/>
      <c r="K222" s="156"/>
      <c r="L222" s="158"/>
      <c r="M222" s="158"/>
      <c r="N222" s="158" t="s">
        <v>56</v>
      </c>
      <c r="O222" s="177"/>
      <c r="P222" s="131"/>
      <c r="Q222" s="128"/>
      <c r="R222" s="128"/>
      <c r="S222" s="128"/>
      <c r="T222" s="6"/>
      <c r="U222" s="128"/>
      <c r="V222" s="128"/>
    </row>
    <row r="223" spans="1:22" ht="15.75" x14ac:dyDescent="0.25">
      <c r="A223" s="165"/>
      <c r="B223" s="151"/>
      <c r="C223" s="153"/>
      <c r="D223" s="153"/>
      <c r="E223" s="155"/>
      <c r="F223" s="166"/>
      <c r="G223" s="58"/>
      <c r="H223" s="166"/>
      <c r="I223" s="58"/>
      <c r="J223" s="156"/>
      <c r="K223" s="156"/>
      <c r="L223" s="158"/>
      <c r="M223" s="158"/>
      <c r="N223" s="158" t="s">
        <v>56</v>
      </c>
      <c r="O223" s="177"/>
      <c r="P223" s="131"/>
      <c r="Q223" s="128"/>
      <c r="R223" s="128"/>
      <c r="S223" s="128"/>
      <c r="T223" s="6"/>
      <c r="U223" s="128"/>
      <c r="V223" s="128"/>
    </row>
    <row r="224" spans="1:22" ht="15.75" x14ac:dyDescent="0.25">
      <c r="A224" s="165"/>
      <c r="B224" s="151"/>
      <c r="C224" s="153"/>
      <c r="D224" s="153"/>
      <c r="E224" s="155"/>
      <c r="F224" s="166"/>
      <c r="G224" s="58"/>
      <c r="H224" s="166"/>
      <c r="I224" s="58"/>
      <c r="J224" s="156"/>
      <c r="K224" s="156"/>
      <c r="L224" s="158"/>
      <c r="M224" s="158"/>
      <c r="N224" s="158" t="s">
        <v>56</v>
      </c>
      <c r="O224" s="177"/>
      <c r="P224" s="131"/>
      <c r="Q224" s="128"/>
      <c r="R224" s="128"/>
      <c r="S224" s="128"/>
      <c r="T224" s="6"/>
      <c r="U224" s="128"/>
      <c r="V224" s="128"/>
    </row>
    <row r="225" spans="1:22" ht="15.75" x14ac:dyDescent="0.25">
      <c r="A225" s="165"/>
      <c r="B225" s="151"/>
      <c r="C225" s="153"/>
      <c r="D225" s="153"/>
      <c r="E225" s="155"/>
      <c r="F225" s="166"/>
      <c r="G225" s="58"/>
      <c r="H225" s="166"/>
      <c r="I225" s="58"/>
      <c r="J225" s="156"/>
      <c r="K225" s="156"/>
      <c r="L225" s="158"/>
      <c r="M225" s="158"/>
      <c r="N225" s="158" t="s">
        <v>56</v>
      </c>
      <c r="O225" s="177"/>
      <c r="P225" s="131"/>
      <c r="Q225" s="128"/>
      <c r="R225" s="128"/>
      <c r="S225" s="128"/>
      <c r="T225" s="6"/>
      <c r="U225" s="128"/>
      <c r="V225" s="128"/>
    </row>
    <row r="226" spans="1:22" ht="15.75" x14ac:dyDescent="0.25">
      <c r="A226" s="165"/>
      <c r="B226" s="151"/>
      <c r="C226" s="153"/>
      <c r="D226" s="153"/>
      <c r="E226" s="155"/>
      <c r="F226" s="166"/>
      <c r="G226" s="58"/>
      <c r="H226" s="166"/>
      <c r="I226" s="58"/>
      <c r="J226" s="156"/>
      <c r="K226" s="156"/>
      <c r="L226" s="158"/>
      <c r="M226" s="158"/>
      <c r="N226" s="158" t="s">
        <v>56</v>
      </c>
      <c r="O226" s="177"/>
      <c r="P226" s="131"/>
      <c r="Q226" s="128"/>
      <c r="R226" s="128"/>
      <c r="S226" s="128"/>
      <c r="T226" s="6"/>
      <c r="U226" s="128"/>
      <c r="V226" s="128"/>
    </row>
    <row r="227" spans="1:22" ht="15.75" x14ac:dyDescent="0.25">
      <c r="A227" s="165"/>
      <c r="B227" s="151"/>
      <c r="C227" s="153"/>
      <c r="D227" s="153"/>
      <c r="E227" s="155"/>
      <c r="F227" s="166"/>
      <c r="G227" s="58"/>
      <c r="H227" s="166"/>
      <c r="I227" s="58"/>
      <c r="J227" s="156"/>
      <c r="K227" s="156"/>
      <c r="L227" s="158"/>
      <c r="M227" s="158"/>
      <c r="N227" s="158" t="s">
        <v>56</v>
      </c>
      <c r="O227" s="177"/>
      <c r="P227" s="131"/>
      <c r="Q227" s="128"/>
      <c r="R227" s="128"/>
      <c r="S227" s="128"/>
      <c r="T227" s="6"/>
      <c r="U227" s="128"/>
      <c r="V227" s="128"/>
    </row>
    <row r="228" spans="1:22" ht="15.75" x14ac:dyDescent="0.25">
      <c r="A228" s="165"/>
      <c r="B228" s="151"/>
      <c r="C228" s="153"/>
      <c r="D228" s="153"/>
      <c r="E228" s="155"/>
      <c r="F228" s="166"/>
      <c r="G228" s="58"/>
      <c r="H228" s="166"/>
      <c r="I228" s="58"/>
      <c r="J228" s="156"/>
      <c r="K228" s="156"/>
      <c r="L228" s="158"/>
      <c r="M228" s="158"/>
      <c r="N228" s="158" t="s">
        <v>56</v>
      </c>
      <c r="O228" s="177"/>
      <c r="P228" s="131"/>
      <c r="Q228" s="128"/>
      <c r="R228" s="128"/>
      <c r="S228" s="128"/>
      <c r="T228" s="6"/>
      <c r="U228" s="128"/>
      <c r="V228" s="128"/>
    </row>
    <row r="229" spans="1:22" ht="15.75" x14ac:dyDescent="0.25">
      <c r="A229" s="165"/>
      <c r="B229" s="151"/>
      <c r="C229" s="153"/>
      <c r="D229" s="153"/>
      <c r="E229" s="155"/>
      <c r="F229" s="166"/>
      <c r="G229" s="58"/>
      <c r="H229" s="166"/>
      <c r="I229" s="58"/>
      <c r="J229" s="156"/>
      <c r="K229" s="156"/>
      <c r="L229" s="158"/>
      <c r="M229" s="158"/>
      <c r="N229" s="158" t="s">
        <v>56</v>
      </c>
      <c r="O229" s="177"/>
      <c r="P229" s="131"/>
      <c r="Q229" s="128"/>
      <c r="R229" s="128"/>
      <c r="S229" s="128"/>
      <c r="T229" s="6"/>
      <c r="U229" s="128"/>
      <c r="V229" s="128"/>
    </row>
    <row r="230" spans="1:22" ht="15.75" x14ac:dyDescent="0.25">
      <c r="A230" s="165"/>
      <c r="B230" s="151"/>
      <c r="C230" s="153"/>
      <c r="D230" s="153"/>
      <c r="E230" s="155"/>
      <c r="F230" s="166"/>
      <c r="G230" s="58"/>
      <c r="H230" s="166"/>
      <c r="I230" s="58"/>
      <c r="J230" s="156"/>
      <c r="K230" s="156"/>
      <c r="L230" s="158"/>
      <c r="M230" s="158"/>
      <c r="N230" s="158" t="s">
        <v>56</v>
      </c>
      <c r="O230" s="177"/>
      <c r="P230" s="131"/>
      <c r="Q230" s="128"/>
      <c r="R230" s="128"/>
      <c r="S230" s="128"/>
      <c r="T230" s="6"/>
      <c r="U230" s="128"/>
      <c r="V230" s="128"/>
    </row>
    <row r="231" spans="1:22" ht="15.75" x14ac:dyDescent="0.25">
      <c r="A231" s="165"/>
      <c r="B231" s="151"/>
      <c r="C231" s="153"/>
      <c r="D231" s="153"/>
      <c r="E231" s="155"/>
      <c r="F231" s="166"/>
      <c r="G231" s="58"/>
      <c r="H231" s="166"/>
      <c r="I231" s="58"/>
      <c r="J231" s="156"/>
      <c r="K231" s="156"/>
      <c r="L231" s="158"/>
      <c r="M231" s="158"/>
      <c r="N231" s="158" t="s">
        <v>56</v>
      </c>
      <c r="O231" s="177"/>
      <c r="P231" s="131"/>
      <c r="Q231" s="128"/>
      <c r="R231" s="128"/>
      <c r="S231" s="128"/>
      <c r="T231" s="6"/>
      <c r="U231" s="128"/>
      <c r="V231" s="128"/>
    </row>
    <row r="232" spans="1:22" ht="15.75" x14ac:dyDescent="0.25">
      <c r="A232" s="165"/>
      <c r="B232" s="151"/>
      <c r="C232" s="153"/>
      <c r="D232" s="153"/>
      <c r="E232" s="155"/>
      <c r="F232" s="166"/>
      <c r="G232" s="58"/>
      <c r="H232" s="166"/>
      <c r="I232" s="58"/>
      <c r="J232" s="156"/>
      <c r="K232" s="156"/>
      <c r="L232" s="158"/>
      <c r="M232" s="158"/>
      <c r="N232" s="158" t="s">
        <v>56</v>
      </c>
      <c r="O232" s="177"/>
      <c r="P232" s="131"/>
      <c r="Q232" s="128"/>
      <c r="R232" s="128"/>
      <c r="S232" s="128"/>
      <c r="T232" s="6"/>
      <c r="U232" s="128"/>
      <c r="V232" s="128"/>
    </row>
    <row r="233" spans="1:22" ht="15.75" x14ac:dyDescent="0.25">
      <c r="A233" s="165"/>
      <c r="B233" s="151"/>
      <c r="C233" s="153"/>
      <c r="D233" s="153"/>
      <c r="E233" s="155"/>
      <c r="F233" s="166"/>
      <c r="G233" s="58"/>
      <c r="H233" s="166"/>
      <c r="I233" s="58"/>
      <c r="J233" s="156"/>
      <c r="K233" s="156"/>
      <c r="L233" s="158"/>
      <c r="M233" s="158"/>
      <c r="N233" s="158" t="s">
        <v>56</v>
      </c>
      <c r="O233" s="177"/>
      <c r="P233" s="131"/>
      <c r="Q233" s="128"/>
      <c r="R233" s="128"/>
      <c r="S233" s="128"/>
      <c r="T233" s="6"/>
      <c r="U233" s="128"/>
      <c r="V233" s="128"/>
    </row>
    <row r="234" spans="1:22" ht="15.75" x14ac:dyDescent="0.25">
      <c r="A234" s="165"/>
      <c r="B234" s="151"/>
      <c r="C234" s="153"/>
      <c r="D234" s="153"/>
      <c r="E234" s="155"/>
      <c r="F234" s="166"/>
      <c r="G234" s="58"/>
      <c r="H234" s="166"/>
      <c r="I234" s="58"/>
      <c r="J234" s="156"/>
      <c r="K234" s="156"/>
      <c r="L234" s="158"/>
      <c r="M234" s="158"/>
      <c r="N234" s="158" t="s">
        <v>56</v>
      </c>
      <c r="O234" s="177"/>
      <c r="P234" s="131"/>
      <c r="Q234" s="128"/>
      <c r="R234" s="128"/>
      <c r="S234" s="128"/>
      <c r="T234" s="6"/>
      <c r="U234" s="128"/>
      <c r="V234" s="128"/>
    </row>
    <row r="235" spans="1:22" ht="15.75" x14ac:dyDescent="0.25">
      <c r="A235" s="165"/>
      <c r="B235" s="151"/>
      <c r="C235" s="153"/>
      <c r="D235" s="153"/>
      <c r="E235" s="155"/>
      <c r="F235" s="166"/>
      <c r="G235" s="58"/>
      <c r="H235" s="166"/>
      <c r="I235" s="58"/>
      <c r="J235" s="156"/>
      <c r="K235" s="156"/>
      <c r="L235" s="158"/>
      <c r="M235" s="158"/>
      <c r="N235" s="158" t="s">
        <v>56</v>
      </c>
      <c r="O235" s="177"/>
      <c r="P235" s="131"/>
      <c r="Q235" s="128"/>
      <c r="R235" s="128"/>
      <c r="S235" s="128"/>
      <c r="T235" s="6"/>
      <c r="U235" s="128"/>
      <c r="V235" s="128"/>
    </row>
    <row r="236" spans="1:22" ht="15.75" x14ac:dyDescent="0.25">
      <c r="A236" s="165"/>
      <c r="B236" s="151"/>
      <c r="C236" s="153"/>
      <c r="D236" s="153"/>
      <c r="E236" s="155"/>
      <c r="F236" s="166"/>
      <c r="G236" s="58"/>
      <c r="H236" s="166"/>
      <c r="I236" s="58"/>
      <c r="J236" s="156"/>
      <c r="K236" s="156"/>
      <c r="L236" s="158"/>
      <c r="M236" s="158"/>
      <c r="N236" s="158" t="s">
        <v>56</v>
      </c>
      <c r="O236" s="177"/>
      <c r="P236" s="131"/>
      <c r="Q236" s="128"/>
      <c r="R236" s="128"/>
      <c r="S236" s="128"/>
      <c r="T236" s="6"/>
      <c r="U236" s="128"/>
      <c r="V236" s="128"/>
    </row>
    <row r="237" spans="1:22" ht="15.75" x14ac:dyDescent="0.25">
      <c r="A237" s="165"/>
      <c r="B237" s="151"/>
      <c r="C237" s="153"/>
      <c r="D237" s="153"/>
      <c r="E237" s="155"/>
      <c r="F237" s="166"/>
      <c r="G237" s="58"/>
      <c r="H237" s="166"/>
      <c r="I237" s="58"/>
      <c r="J237" s="156"/>
      <c r="K237" s="156"/>
      <c r="L237" s="158"/>
      <c r="M237" s="158"/>
      <c r="N237" s="158" t="s">
        <v>56</v>
      </c>
      <c r="O237" s="177"/>
      <c r="P237" s="131"/>
      <c r="Q237" s="128"/>
      <c r="R237" s="128"/>
      <c r="S237" s="128"/>
      <c r="T237" s="6"/>
      <c r="U237" s="128"/>
      <c r="V237" s="128"/>
    </row>
    <row r="238" spans="1:22" ht="15.75" x14ac:dyDescent="0.25">
      <c r="A238" s="165"/>
      <c r="B238" s="151"/>
      <c r="C238" s="153"/>
      <c r="D238" s="153"/>
      <c r="E238" s="155"/>
      <c r="F238" s="166"/>
      <c r="G238" s="58"/>
      <c r="H238" s="166"/>
      <c r="I238" s="58"/>
      <c r="J238" s="156"/>
      <c r="K238" s="156"/>
      <c r="L238" s="158"/>
      <c r="M238" s="158"/>
      <c r="N238" s="158" t="s">
        <v>56</v>
      </c>
      <c r="O238" s="177"/>
      <c r="P238" s="131"/>
      <c r="Q238" s="128"/>
      <c r="R238" s="128"/>
      <c r="S238" s="128"/>
      <c r="T238" s="6"/>
      <c r="U238" s="128"/>
      <c r="V238" s="128"/>
    </row>
    <row r="239" spans="1:22" ht="15.75" x14ac:dyDescent="0.25">
      <c r="A239" s="165"/>
      <c r="B239" s="151"/>
      <c r="C239" s="153"/>
      <c r="D239" s="153"/>
      <c r="E239" s="155"/>
      <c r="F239" s="166"/>
      <c r="G239" s="58"/>
      <c r="H239" s="166"/>
      <c r="I239" s="58"/>
      <c r="J239" s="156"/>
      <c r="K239" s="156"/>
      <c r="L239" s="158"/>
      <c r="M239" s="158"/>
      <c r="N239" s="158" t="s">
        <v>56</v>
      </c>
      <c r="O239" s="177"/>
      <c r="P239" s="131"/>
      <c r="Q239" s="128"/>
      <c r="R239" s="128"/>
      <c r="S239" s="128"/>
      <c r="T239" s="6"/>
      <c r="U239" s="128"/>
      <c r="V239" s="128"/>
    </row>
    <row r="240" spans="1:22" ht="15.75" x14ac:dyDescent="0.25">
      <c r="A240" s="165"/>
      <c r="B240" s="151"/>
      <c r="C240" s="153"/>
      <c r="D240" s="153"/>
      <c r="E240" s="155"/>
      <c r="F240" s="166"/>
      <c r="G240" s="58"/>
      <c r="H240" s="166"/>
      <c r="I240" s="58"/>
      <c r="J240" s="156"/>
      <c r="K240" s="156"/>
      <c r="L240" s="158"/>
      <c r="M240" s="158"/>
      <c r="N240" s="158" t="s">
        <v>56</v>
      </c>
      <c r="O240" s="177"/>
      <c r="P240" s="131"/>
      <c r="Q240" s="128"/>
      <c r="R240" s="128"/>
      <c r="S240" s="128"/>
      <c r="T240" s="6"/>
      <c r="U240" s="128"/>
      <c r="V240" s="128"/>
    </row>
    <row r="241" spans="1:22" ht="15.75" x14ac:dyDescent="0.25">
      <c r="A241" s="165"/>
      <c r="B241" s="151"/>
      <c r="C241" s="153"/>
      <c r="D241" s="153"/>
      <c r="E241" s="155"/>
      <c r="F241" s="166"/>
      <c r="G241" s="58"/>
      <c r="H241" s="166"/>
      <c r="I241" s="58"/>
      <c r="J241" s="156"/>
      <c r="K241" s="156"/>
      <c r="L241" s="158"/>
      <c r="M241" s="158"/>
      <c r="N241" s="158" t="s">
        <v>56</v>
      </c>
      <c r="O241" s="177"/>
      <c r="P241" s="131"/>
      <c r="Q241" s="128"/>
      <c r="R241" s="128"/>
      <c r="S241" s="128"/>
      <c r="T241" s="6"/>
      <c r="U241" s="128"/>
      <c r="V241" s="128"/>
    </row>
    <row r="242" spans="1:22" ht="15.75" x14ac:dyDescent="0.25">
      <c r="A242" s="165"/>
      <c r="B242" s="151"/>
      <c r="C242" s="153"/>
      <c r="D242" s="153"/>
      <c r="E242" s="155"/>
      <c r="F242" s="166"/>
      <c r="G242" s="58"/>
      <c r="H242" s="166"/>
      <c r="I242" s="58"/>
      <c r="J242" s="156"/>
      <c r="K242" s="156"/>
      <c r="L242" s="158"/>
      <c r="M242" s="158"/>
      <c r="N242" s="158" t="s">
        <v>56</v>
      </c>
      <c r="O242" s="177"/>
      <c r="P242" s="131"/>
      <c r="Q242" s="128"/>
      <c r="R242" s="128"/>
      <c r="S242" s="128"/>
      <c r="T242" s="6"/>
      <c r="U242" s="128"/>
      <c r="V242" s="128"/>
    </row>
    <row r="243" spans="1:22" ht="15.75" x14ac:dyDescent="0.25">
      <c r="A243" s="165"/>
      <c r="B243" s="151"/>
      <c r="C243" s="153"/>
      <c r="D243" s="153"/>
      <c r="E243" s="155"/>
      <c r="F243" s="166"/>
      <c r="G243" s="58"/>
      <c r="H243" s="166"/>
      <c r="I243" s="58"/>
      <c r="J243" s="156"/>
      <c r="K243" s="156"/>
      <c r="L243" s="158"/>
      <c r="M243" s="158"/>
      <c r="N243" s="158" t="s">
        <v>56</v>
      </c>
      <c r="O243" s="177"/>
      <c r="P243" s="131"/>
      <c r="Q243" s="128"/>
      <c r="R243" s="128"/>
      <c r="S243" s="128"/>
      <c r="T243" s="6"/>
      <c r="U243" s="128"/>
      <c r="V243" s="128"/>
    </row>
    <row r="244" spans="1:22" ht="15.75" x14ac:dyDescent="0.25">
      <c r="A244" s="165"/>
      <c r="B244" s="151"/>
      <c r="C244" s="153"/>
      <c r="D244" s="153"/>
      <c r="E244" s="155"/>
      <c r="F244" s="166"/>
      <c r="G244" s="58"/>
      <c r="H244" s="166"/>
      <c r="I244" s="58"/>
      <c r="J244" s="156"/>
      <c r="K244" s="156"/>
      <c r="L244" s="158"/>
      <c r="M244" s="158"/>
      <c r="N244" s="158" t="s">
        <v>56</v>
      </c>
      <c r="O244" s="177"/>
      <c r="P244" s="131"/>
      <c r="Q244" s="128"/>
      <c r="R244" s="128"/>
      <c r="S244" s="128"/>
      <c r="T244" s="6"/>
      <c r="U244" s="128"/>
      <c r="V244" s="128"/>
    </row>
    <row r="245" spans="1:22" ht="15.75" x14ac:dyDescent="0.25">
      <c r="A245" s="165"/>
      <c r="B245" s="151"/>
      <c r="C245" s="153"/>
      <c r="D245" s="153"/>
      <c r="E245" s="155"/>
      <c r="F245" s="166"/>
      <c r="G245" s="58"/>
      <c r="H245" s="166"/>
      <c r="I245" s="58"/>
      <c r="J245" s="156"/>
      <c r="K245" s="156"/>
      <c r="L245" s="158"/>
      <c r="M245" s="158"/>
      <c r="N245" s="158" t="s">
        <v>56</v>
      </c>
      <c r="O245" s="177"/>
      <c r="P245" s="131"/>
      <c r="Q245" s="128"/>
      <c r="R245" s="128"/>
      <c r="S245" s="128"/>
      <c r="T245" s="6"/>
      <c r="U245" s="128"/>
      <c r="V245" s="128"/>
    </row>
    <row r="246" spans="1:22" ht="15.75" x14ac:dyDescent="0.25">
      <c r="A246" s="165"/>
      <c r="B246" s="151"/>
      <c r="C246" s="153"/>
      <c r="D246" s="153"/>
      <c r="E246" s="155"/>
      <c r="F246" s="166"/>
      <c r="G246" s="58"/>
      <c r="H246" s="166"/>
      <c r="I246" s="58"/>
      <c r="J246" s="156"/>
      <c r="K246" s="156"/>
      <c r="L246" s="158"/>
      <c r="M246" s="158"/>
      <c r="N246" s="158" t="s">
        <v>56</v>
      </c>
      <c r="O246" s="177"/>
      <c r="P246" s="131"/>
      <c r="Q246" s="128"/>
      <c r="R246" s="128"/>
      <c r="S246" s="128"/>
      <c r="T246" s="6"/>
      <c r="U246" s="128"/>
      <c r="V246" s="128"/>
    </row>
    <row r="247" spans="1:22" ht="15.75" x14ac:dyDescent="0.25">
      <c r="A247" s="165"/>
      <c r="B247" s="151"/>
      <c r="C247" s="153"/>
      <c r="D247" s="153"/>
      <c r="E247" s="155"/>
      <c r="F247" s="166"/>
      <c r="G247" s="58"/>
      <c r="H247" s="166"/>
      <c r="I247" s="58"/>
      <c r="J247" s="156"/>
      <c r="K247" s="156"/>
      <c r="L247" s="158"/>
      <c r="M247" s="158"/>
      <c r="N247" s="158" t="s">
        <v>56</v>
      </c>
      <c r="O247" s="177"/>
      <c r="P247" s="131"/>
      <c r="Q247" s="128"/>
      <c r="R247" s="128"/>
      <c r="S247" s="128"/>
      <c r="T247" s="6"/>
      <c r="U247" s="128"/>
      <c r="V247" s="128"/>
    </row>
    <row r="248" spans="1:22" ht="15.75" x14ac:dyDescent="0.25">
      <c r="A248" s="165"/>
      <c r="B248" s="151"/>
      <c r="C248" s="153"/>
      <c r="D248" s="153"/>
      <c r="E248" s="155"/>
      <c r="F248" s="166"/>
      <c r="G248" s="58"/>
      <c r="H248" s="166"/>
      <c r="I248" s="58"/>
      <c r="J248" s="156"/>
      <c r="K248" s="156"/>
      <c r="L248" s="158"/>
      <c r="M248" s="158"/>
      <c r="N248" s="158" t="s">
        <v>56</v>
      </c>
      <c r="O248" s="177"/>
      <c r="P248" s="131"/>
      <c r="Q248" s="128"/>
      <c r="R248" s="128"/>
      <c r="S248" s="128"/>
      <c r="T248" s="6"/>
      <c r="U248" s="128"/>
      <c r="V248" s="128"/>
    </row>
    <row r="249" spans="1:22" ht="15.75" x14ac:dyDescent="0.25">
      <c r="A249" s="165"/>
      <c r="B249" s="151"/>
      <c r="C249" s="153"/>
      <c r="D249" s="153"/>
      <c r="E249" s="155"/>
      <c r="F249" s="166"/>
      <c r="G249" s="58"/>
      <c r="H249" s="166"/>
      <c r="I249" s="58"/>
      <c r="J249" s="156"/>
      <c r="K249" s="156"/>
      <c r="L249" s="158"/>
      <c r="M249" s="158"/>
      <c r="N249" s="158" t="s">
        <v>56</v>
      </c>
      <c r="O249" s="177"/>
      <c r="P249" s="131"/>
      <c r="Q249" s="128"/>
      <c r="R249" s="128"/>
      <c r="S249" s="128"/>
      <c r="T249" s="6"/>
      <c r="U249" s="128"/>
      <c r="V249" s="128"/>
    </row>
    <row r="250" spans="1:22" ht="15.75" x14ac:dyDescent="0.25">
      <c r="A250" s="165"/>
      <c r="B250" s="151"/>
      <c r="C250" s="153"/>
      <c r="D250" s="153"/>
      <c r="E250" s="155"/>
      <c r="F250" s="166"/>
      <c r="G250" s="58"/>
      <c r="H250" s="166"/>
      <c r="I250" s="58"/>
      <c r="J250" s="156"/>
      <c r="K250" s="156"/>
      <c r="L250" s="158"/>
      <c r="M250" s="158"/>
      <c r="N250" s="158" t="s">
        <v>56</v>
      </c>
      <c r="O250" s="177"/>
      <c r="P250" s="131"/>
      <c r="Q250" s="128"/>
      <c r="R250" s="128"/>
      <c r="S250" s="128"/>
      <c r="T250" s="6"/>
      <c r="U250" s="128"/>
      <c r="V250" s="128"/>
    </row>
    <row r="251" spans="1:22" ht="15.75" x14ac:dyDescent="0.25">
      <c r="A251" s="165"/>
      <c r="B251" s="151"/>
      <c r="C251" s="153"/>
      <c r="D251" s="153"/>
      <c r="E251" s="155"/>
      <c r="F251" s="166"/>
      <c r="G251" s="58"/>
      <c r="H251" s="166"/>
      <c r="I251" s="58"/>
      <c r="J251" s="156"/>
      <c r="K251" s="156"/>
      <c r="L251" s="158"/>
      <c r="M251" s="158"/>
      <c r="N251" s="158" t="s">
        <v>56</v>
      </c>
      <c r="O251" s="177"/>
      <c r="P251" s="131"/>
      <c r="Q251" s="128"/>
      <c r="R251" s="128"/>
      <c r="S251" s="128"/>
      <c r="T251" s="6"/>
      <c r="U251" s="128"/>
      <c r="V251" s="128"/>
    </row>
    <row r="252" spans="1:22" ht="15.75" x14ac:dyDescent="0.25">
      <c r="A252" s="165"/>
      <c r="B252" s="151"/>
      <c r="C252" s="153"/>
      <c r="D252" s="153"/>
      <c r="E252" s="155"/>
      <c r="F252" s="166"/>
      <c r="G252" s="58"/>
      <c r="H252" s="166"/>
      <c r="I252" s="58"/>
      <c r="J252" s="156"/>
      <c r="K252" s="156"/>
      <c r="L252" s="158"/>
      <c r="M252" s="158"/>
      <c r="N252" s="158" t="s">
        <v>56</v>
      </c>
      <c r="O252" s="177"/>
      <c r="P252" s="131"/>
      <c r="Q252" s="128"/>
      <c r="R252" s="128"/>
      <c r="S252" s="128"/>
      <c r="T252" s="6"/>
      <c r="U252" s="128"/>
      <c r="V252" s="128"/>
    </row>
    <row r="253" spans="1:22" ht="15.75" x14ac:dyDescent="0.25">
      <c r="A253" s="165"/>
      <c r="B253" s="151"/>
      <c r="C253" s="153"/>
      <c r="D253" s="153"/>
      <c r="E253" s="155"/>
      <c r="F253" s="166"/>
      <c r="G253" s="58"/>
      <c r="H253" s="166"/>
      <c r="I253" s="58"/>
      <c r="J253" s="156"/>
      <c r="K253" s="156"/>
      <c r="L253" s="158"/>
      <c r="M253" s="158"/>
      <c r="N253" s="158" t="s">
        <v>56</v>
      </c>
      <c r="O253" s="177"/>
      <c r="P253" s="131"/>
      <c r="Q253" s="128"/>
      <c r="R253" s="128"/>
      <c r="S253" s="128"/>
      <c r="T253" s="6"/>
      <c r="U253" s="128"/>
      <c r="V253" s="128"/>
    </row>
    <row r="254" spans="1:22" ht="15.75" x14ac:dyDescent="0.25">
      <c r="A254" s="165"/>
      <c r="B254" s="151"/>
      <c r="C254" s="153"/>
      <c r="D254" s="153"/>
      <c r="E254" s="155"/>
      <c r="F254" s="166"/>
      <c r="G254" s="58"/>
      <c r="H254" s="166"/>
      <c r="I254" s="58"/>
      <c r="J254" s="156"/>
      <c r="K254" s="156"/>
      <c r="L254" s="158"/>
      <c r="M254" s="158"/>
      <c r="N254" s="158" t="s">
        <v>56</v>
      </c>
      <c r="O254" s="177"/>
      <c r="P254" s="131"/>
      <c r="Q254" s="128"/>
      <c r="R254" s="128"/>
      <c r="S254" s="128"/>
      <c r="T254" s="6"/>
      <c r="U254" s="128"/>
      <c r="V254" s="128"/>
    </row>
    <row r="255" spans="1:22" ht="15.75" x14ac:dyDescent="0.25">
      <c r="A255" s="165"/>
      <c r="B255" s="151"/>
      <c r="C255" s="153"/>
      <c r="D255" s="153"/>
      <c r="E255" s="155"/>
      <c r="F255" s="166"/>
      <c r="G255" s="58"/>
      <c r="H255" s="166"/>
      <c r="I255" s="58"/>
      <c r="J255" s="156"/>
      <c r="K255" s="156"/>
      <c r="L255" s="158"/>
      <c r="M255" s="158"/>
      <c r="N255" s="158" t="s">
        <v>56</v>
      </c>
      <c r="O255" s="177"/>
      <c r="P255" s="131"/>
      <c r="Q255" s="128"/>
      <c r="R255" s="128"/>
      <c r="S255" s="128"/>
      <c r="T255" s="6"/>
      <c r="U255" s="128"/>
      <c r="V255" s="128"/>
    </row>
    <row r="256" spans="1:22" ht="15.75" x14ac:dyDescent="0.25">
      <c r="A256" s="165"/>
      <c r="B256" s="151"/>
      <c r="C256" s="153"/>
      <c r="D256" s="153"/>
      <c r="E256" s="155"/>
      <c r="F256" s="166"/>
      <c r="G256" s="58"/>
      <c r="H256" s="166"/>
      <c r="I256" s="58"/>
      <c r="J256" s="156"/>
      <c r="K256" s="156"/>
      <c r="L256" s="158"/>
      <c r="M256" s="158"/>
      <c r="N256" s="158" t="s">
        <v>56</v>
      </c>
      <c r="O256" s="177"/>
      <c r="P256" s="131"/>
      <c r="Q256" s="128"/>
      <c r="R256" s="128"/>
      <c r="S256" s="128"/>
      <c r="T256" s="6"/>
      <c r="U256" s="128"/>
      <c r="V256" s="128"/>
    </row>
    <row r="257" spans="1:22" ht="15.75" x14ac:dyDescent="0.25">
      <c r="A257" s="165"/>
      <c r="B257" s="151"/>
      <c r="C257" s="153"/>
      <c r="D257" s="153"/>
      <c r="E257" s="155"/>
      <c r="F257" s="166"/>
      <c r="G257" s="58"/>
      <c r="H257" s="166"/>
      <c r="I257" s="58"/>
      <c r="J257" s="156"/>
      <c r="K257" s="156"/>
      <c r="L257" s="158"/>
      <c r="M257" s="158"/>
      <c r="N257" s="158" t="s">
        <v>56</v>
      </c>
      <c r="O257" s="177"/>
      <c r="P257" s="131"/>
      <c r="Q257" s="128"/>
      <c r="R257" s="128"/>
      <c r="S257" s="128"/>
      <c r="T257" s="6"/>
      <c r="U257" s="128"/>
      <c r="V257" s="128"/>
    </row>
    <row r="258" spans="1:22" ht="15.75" x14ac:dyDescent="0.25">
      <c r="A258" s="165"/>
      <c r="B258" s="151"/>
      <c r="C258" s="153"/>
      <c r="D258" s="153"/>
      <c r="E258" s="155"/>
      <c r="F258" s="166"/>
      <c r="G258" s="58"/>
      <c r="H258" s="166"/>
      <c r="I258" s="58"/>
      <c r="J258" s="156"/>
      <c r="K258" s="156"/>
      <c r="L258" s="158"/>
      <c r="M258" s="158"/>
      <c r="N258" s="158" t="s">
        <v>56</v>
      </c>
      <c r="O258" s="177"/>
      <c r="P258" s="131"/>
      <c r="Q258" s="128"/>
      <c r="R258" s="128"/>
      <c r="S258" s="128"/>
      <c r="T258" s="6"/>
      <c r="U258" s="128"/>
      <c r="V258" s="128"/>
    </row>
    <row r="259" spans="1:22" ht="15.75" x14ac:dyDescent="0.25">
      <c r="A259" s="165"/>
      <c r="B259" s="151"/>
      <c r="C259" s="153"/>
      <c r="D259" s="153"/>
      <c r="E259" s="155"/>
      <c r="F259" s="166"/>
      <c r="G259" s="58"/>
      <c r="H259" s="166"/>
      <c r="I259" s="58"/>
      <c r="J259" s="156"/>
      <c r="K259" s="156"/>
      <c r="L259" s="158"/>
      <c r="M259" s="158"/>
      <c r="N259" s="158" t="s">
        <v>56</v>
      </c>
      <c r="O259" s="177"/>
      <c r="P259" s="131"/>
      <c r="Q259" s="128"/>
      <c r="R259" s="128"/>
      <c r="S259" s="128"/>
      <c r="T259" s="6"/>
      <c r="U259" s="128"/>
      <c r="V259" s="128"/>
    </row>
    <row r="260" spans="1:22" ht="15.75" x14ac:dyDescent="0.25">
      <c r="A260" s="165"/>
      <c r="B260" s="151"/>
      <c r="C260" s="153"/>
      <c r="D260" s="153"/>
      <c r="E260" s="155"/>
      <c r="F260" s="166"/>
      <c r="G260" s="58"/>
      <c r="H260" s="166"/>
      <c r="I260" s="58"/>
      <c r="J260" s="156"/>
      <c r="K260" s="156"/>
      <c r="L260" s="158"/>
      <c r="M260" s="158"/>
      <c r="N260" s="158" t="s">
        <v>56</v>
      </c>
      <c r="O260" s="177"/>
      <c r="P260" s="131"/>
      <c r="Q260" s="128"/>
      <c r="R260" s="128"/>
      <c r="S260" s="128"/>
      <c r="T260" s="6"/>
      <c r="U260" s="128"/>
      <c r="V260" s="128"/>
    </row>
    <row r="261" spans="1:22" ht="15.75" x14ac:dyDescent="0.25">
      <c r="A261" s="165"/>
      <c r="B261" s="151"/>
      <c r="C261" s="153"/>
      <c r="D261" s="153"/>
      <c r="E261" s="155"/>
      <c r="F261" s="166"/>
      <c r="G261" s="58"/>
      <c r="H261" s="166"/>
      <c r="I261" s="58"/>
      <c r="J261" s="156"/>
      <c r="K261" s="156"/>
      <c r="L261" s="158"/>
      <c r="M261" s="158"/>
      <c r="N261" s="158" t="s">
        <v>56</v>
      </c>
      <c r="O261" s="177"/>
      <c r="P261" s="131"/>
      <c r="Q261" s="128"/>
      <c r="R261" s="128"/>
      <c r="S261" s="128"/>
      <c r="T261" s="6"/>
      <c r="U261" s="128"/>
      <c r="V261" s="128"/>
    </row>
    <row r="262" spans="1:22" ht="15.75" x14ac:dyDescent="0.25">
      <c r="A262" s="165"/>
      <c r="B262" s="151"/>
      <c r="C262" s="153"/>
      <c r="D262" s="153"/>
      <c r="E262" s="155"/>
      <c r="F262" s="166"/>
      <c r="G262" s="58"/>
      <c r="H262" s="166"/>
      <c r="I262" s="58"/>
      <c r="J262" s="156"/>
      <c r="K262" s="156"/>
      <c r="L262" s="158"/>
      <c r="M262" s="158"/>
      <c r="N262" s="158" t="s">
        <v>56</v>
      </c>
      <c r="O262" s="177"/>
      <c r="P262" s="131"/>
      <c r="Q262" s="128"/>
      <c r="R262" s="128"/>
      <c r="S262" s="128"/>
      <c r="T262" s="6"/>
      <c r="U262" s="128"/>
      <c r="V262" s="128"/>
    </row>
    <row r="263" spans="1:22" ht="15.75" x14ac:dyDescent="0.25">
      <c r="A263" s="165"/>
      <c r="B263" s="151"/>
      <c r="C263" s="153"/>
      <c r="D263" s="153"/>
      <c r="E263" s="155"/>
      <c r="F263" s="166"/>
      <c r="G263" s="58"/>
      <c r="H263" s="166"/>
      <c r="I263" s="58"/>
      <c r="J263" s="156"/>
      <c r="K263" s="156"/>
      <c r="L263" s="158"/>
      <c r="M263" s="158"/>
      <c r="N263" s="158" t="s">
        <v>56</v>
      </c>
      <c r="O263" s="177"/>
      <c r="P263" s="131"/>
      <c r="Q263" s="128"/>
      <c r="R263" s="128"/>
      <c r="S263" s="128"/>
      <c r="T263" s="6"/>
      <c r="U263" s="128"/>
      <c r="V263" s="128"/>
    </row>
    <row r="264" spans="1:22" ht="15.75" x14ac:dyDescent="0.25">
      <c r="A264" s="165"/>
      <c r="B264" s="151"/>
      <c r="C264" s="153"/>
      <c r="D264" s="153"/>
      <c r="E264" s="155"/>
      <c r="F264" s="166"/>
      <c r="G264" s="58"/>
      <c r="H264" s="166"/>
      <c r="I264" s="58"/>
      <c r="J264" s="156"/>
      <c r="K264" s="156"/>
      <c r="L264" s="158"/>
      <c r="M264" s="158"/>
      <c r="N264" s="158" t="s">
        <v>56</v>
      </c>
      <c r="O264" s="177"/>
      <c r="P264" s="131"/>
      <c r="Q264" s="128"/>
      <c r="R264" s="128"/>
      <c r="S264" s="128"/>
      <c r="T264" s="6"/>
      <c r="U264" s="128"/>
      <c r="V264" s="128"/>
    </row>
    <row r="265" spans="1:22" ht="15.75" x14ac:dyDescent="0.25">
      <c r="A265" s="165"/>
      <c r="B265" s="151"/>
      <c r="C265" s="153"/>
      <c r="D265" s="153"/>
      <c r="E265" s="155"/>
      <c r="F265" s="166"/>
      <c r="G265" s="58"/>
      <c r="H265" s="166"/>
      <c r="I265" s="58"/>
      <c r="J265" s="156"/>
      <c r="K265" s="156"/>
      <c r="L265" s="158"/>
      <c r="M265" s="158"/>
      <c r="N265" s="158" t="s">
        <v>56</v>
      </c>
      <c r="O265" s="177"/>
      <c r="P265" s="131"/>
      <c r="Q265" s="128"/>
      <c r="R265" s="128"/>
      <c r="S265" s="128"/>
      <c r="T265" s="6"/>
      <c r="U265" s="128"/>
      <c r="V265" s="128"/>
    </row>
    <row r="266" spans="1:22" ht="15.75" x14ac:dyDescent="0.25">
      <c r="A266" s="165"/>
      <c r="B266" s="151"/>
      <c r="C266" s="153"/>
      <c r="D266" s="153"/>
      <c r="E266" s="155"/>
      <c r="F266" s="166"/>
      <c r="G266" s="58"/>
      <c r="H266" s="166"/>
      <c r="I266" s="58"/>
      <c r="J266" s="156"/>
      <c r="K266" s="156"/>
      <c r="L266" s="158"/>
      <c r="M266" s="158"/>
      <c r="N266" s="158" t="s">
        <v>56</v>
      </c>
      <c r="O266" s="177"/>
      <c r="P266" s="131"/>
      <c r="Q266" s="128"/>
      <c r="R266" s="128"/>
      <c r="S266" s="128"/>
      <c r="T266" s="6"/>
      <c r="U266" s="128"/>
      <c r="V266" s="128"/>
    </row>
    <row r="267" spans="1:22" ht="15.75" x14ac:dyDescent="0.25">
      <c r="A267" s="165"/>
      <c r="B267" s="151"/>
      <c r="C267" s="153"/>
      <c r="D267" s="153"/>
      <c r="E267" s="155"/>
      <c r="F267" s="166"/>
      <c r="G267" s="58"/>
      <c r="H267" s="166"/>
      <c r="I267" s="58"/>
      <c r="J267" s="156"/>
      <c r="K267" s="156"/>
      <c r="L267" s="158"/>
      <c r="M267" s="158"/>
      <c r="N267" s="158" t="s">
        <v>56</v>
      </c>
      <c r="O267" s="177"/>
      <c r="P267" s="131"/>
      <c r="Q267" s="128"/>
      <c r="R267" s="128"/>
      <c r="S267" s="128"/>
      <c r="T267" s="6"/>
      <c r="U267" s="128"/>
      <c r="V267" s="128"/>
    </row>
    <row r="268" spans="1:22" ht="15.75" x14ac:dyDescent="0.25">
      <c r="A268" s="165"/>
      <c r="B268" s="151"/>
      <c r="C268" s="153"/>
      <c r="D268" s="153"/>
      <c r="E268" s="155"/>
      <c r="F268" s="166"/>
      <c r="G268" s="58"/>
      <c r="H268" s="166"/>
      <c r="I268" s="58"/>
      <c r="J268" s="156"/>
      <c r="K268" s="156"/>
      <c r="L268" s="158"/>
      <c r="M268" s="158"/>
      <c r="N268" s="158" t="s">
        <v>56</v>
      </c>
      <c r="O268" s="177"/>
      <c r="P268" s="131"/>
      <c r="Q268" s="128"/>
      <c r="R268" s="128"/>
      <c r="S268" s="128"/>
      <c r="T268" s="6"/>
      <c r="U268" s="128"/>
      <c r="V268" s="128"/>
    </row>
    <row r="269" spans="1:22" ht="15.75" x14ac:dyDescent="0.25">
      <c r="A269" s="165"/>
      <c r="B269" s="151"/>
      <c r="C269" s="153"/>
      <c r="D269" s="153"/>
      <c r="E269" s="155"/>
      <c r="F269" s="166"/>
      <c r="G269" s="58"/>
      <c r="H269" s="166"/>
      <c r="I269" s="58"/>
      <c r="J269" s="156"/>
      <c r="K269" s="156"/>
      <c r="L269" s="158"/>
      <c r="M269" s="158"/>
      <c r="N269" s="158" t="s">
        <v>56</v>
      </c>
      <c r="O269" s="177"/>
      <c r="P269" s="131"/>
      <c r="Q269" s="128"/>
      <c r="R269" s="128"/>
      <c r="S269" s="128"/>
      <c r="T269" s="6"/>
      <c r="U269" s="128"/>
      <c r="V269" s="128"/>
    </row>
    <row r="270" spans="1:22" ht="15.75" x14ac:dyDescent="0.25">
      <c r="A270" s="165"/>
      <c r="B270" s="151"/>
      <c r="C270" s="153"/>
      <c r="D270" s="153"/>
      <c r="E270" s="155"/>
      <c r="F270" s="166"/>
      <c r="G270" s="58"/>
      <c r="H270" s="166"/>
      <c r="I270" s="58"/>
      <c r="J270" s="156"/>
      <c r="K270" s="156"/>
      <c r="L270" s="158"/>
      <c r="M270" s="158"/>
      <c r="N270" s="158" t="s">
        <v>56</v>
      </c>
      <c r="O270" s="177"/>
      <c r="P270" s="131"/>
      <c r="Q270" s="128"/>
      <c r="R270" s="128"/>
      <c r="S270" s="128"/>
      <c r="T270" s="6"/>
      <c r="U270" s="128"/>
      <c r="V270" s="128"/>
    </row>
    <row r="271" spans="1:22" ht="15.75" x14ac:dyDescent="0.25">
      <c r="A271" s="165"/>
      <c r="B271" s="151"/>
      <c r="C271" s="153"/>
      <c r="D271" s="153"/>
      <c r="E271" s="155"/>
      <c r="F271" s="166"/>
      <c r="G271" s="58"/>
      <c r="H271" s="166"/>
      <c r="I271" s="58"/>
      <c r="J271" s="156"/>
      <c r="K271" s="156"/>
      <c r="L271" s="158"/>
      <c r="M271" s="158"/>
      <c r="N271" s="158" t="s">
        <v>56</v>
      </c>
      <c r="O271" s="177"/>
      <c r="P271" s="131"/>
      <c r="Q271" s="128"/>
      <c r="R271" s="128"/>
      <c r="S271" s="128"/>
      <c r="T271" s="6"/>
      <c r="U271" s="128"/>
      <c r="V271" s="128"/>
    </row>
    <row r="272" spans="1:22" ht="15.75" x14ac:dyDescent="0.25">
      <c r="A272" s="165"/>
      <c r="B272" s="151"/>
      <c r="C272" s="153"/>
      <c r="D272" s="153"/>
      <c r="E272" s="155"/>
      <c r="F272" s="166"/>
      <c r="G272" s="58"/>
      <c r="H272" s="166"/>
      <c r="I272" s="58"/>
      <c r="J272" s="156"/>
      <c r="K272" s="156"/>
      <c r="L272" s="158"/>
      <c r="M272" s="158"/>
      <c r="N272" s="158" t="s">
        <v>56</v>
      </c>
      <c r="O272" s="177"/>
      <c r="P272" s="131"/>
      <c r="Q272" s="128"/>
      <c r="R272" s="128"/>
      <c r="S272" s="128"/>
      <c r="T272" s="6"/>
      <c r="U272" s="128"/>
      <c r="V272" s="128"/>
    </row>
    <row r="273" spans="1:22" ht="15.75" x14ac:dyDescent="0.25">
      <c r="A273" s="165"/>
      <c r="B273" s="151"/>
      <c r="C273" s="153"/>
      <c r="D273" s="153"/>
      <c r="E273" s="155"/>
      <c r="F273" s="166"/>
      <c r="G273" s="58"/>
      <c r="H273" s="166"/>
      <c r="I273" s="58"/>
      <c r="J273" s="156"/>
      <c r="K273" s="156"/>
      <c r="L273" s="158"/>
      <c r="M273" s="158"/>
      <c r="N273" s="158" t="s">
        <v>56</v>
      </c>
      <c r="O273" s="177"/>
      <c r="P273" s="131"/>
      <c r="Q273" s="128"/>
      <c r="R273" s="128"/>
      <c r="S273" s="128"/>
      <c r="T273" s="6"/>
      <c r="U273" s="128"/>
      <c r="V273" s="128"/>
    </row>
    <row r="274" spans="1:22" ht="15.75" x14ac:dyDescent="0.25">
      <c r="A274" s="165"/>
      <c r="B274" s="151"/>
      <c r="C274" s="153"/>
      <c r="D274" s="153"/>
      <c r="E274" s="155"/>
      <c r="F274" s="166"/>
      <c r="G274" s="58"/>
      <c r="H274" s="166"/>
      <c r="I274" s="58"/>
      <c r="J274" s="156"/>
      <c r="K274" s="156"/>
      <c r="L274" s="158"/>
      <c r="M274" s="158"/>
      <c r="N274" s="158" t="s">
        <v>56</v>
      </c>
      <c r="O274" s="177"/>
      <c r="P274" s="131"/>
      <c r="Q274" s="128"/>
      <c r="R274" s="128"/>
      <c r="S274" s="128"/>
      <c r="T274" s="6"/>
      <c r="U274" s="128"/>
      <c r="V274" s="128"/>
    </row>
    <row r="275" spans="1:22" ht="15.75" x14ac:dyDescent="0.25">
      <c r="A275" s="165"/>
      <c r="B275" s="151"/>
      <c r="C275" s="153"/>
      <c r="D275" s="153"/>
      <c r="E275" s="155"/>
      <c r="F275" s="166"/>
      <c r="G275" s="58"/>
      <c r="H275" s="166"/>
      <c r="I275" s="58"/>
      <c r="J275" s="156"/>
      <c r="K275" s="156"/>
      <c r="L275" s="158"/>
      <c r="M275" s="158"/>
      <c r="N275" s="158" t="s">
        <v>56</v>
      </c>
      <c r="O275" s="177"/>
      <c r="P275" s="131"/>
      <c r="Q275" s="128"/>
      <c r="R275" s="128"/>
      <c r="S275" s="128"/>
      <c r="T275" s="6"/>
      <c r="U275" s="128"/>
      <c r="V275" s="128"/>
    </row>
    <row r="276" spans="1:22" ht="15.75" x14ac:dyDescent="0.25">
      <c r="A276" s="165"/>
      <c r="B276" s="151"/>
      <c r="C276" s="153"/>
      <c r="D276" s="153"/>
      <c r="E276" s="155"/>
      <c r="F276" s="166"/>
      <c r="G276" s="58"/>
      <c r="H276" s="166"/>
      <c r="I276" s="58"/>
      <c r="J276" s="156"/>
      <c r="K276" s="156"/>
      <c r="L276" s="158"/>
      <c r="M276" s="158"/>
      <c r="N276" s="158" t="s">
        <v>56</v>
      </c>
      <c r="O276" s="177"/>
      <c r="P276" s="131"/>
      <c r="Q276" s="128"/>
      <c r="R276" s="128"/>
      <c r="S276" s="128"/>
      <c r="T276" s="6"/>
      <c r="U276" s="128"/>
      <c r="V276" s="128"/>
    </row>
    <row r="277" spans="1:22" ht="15.75" x14ac:dyDescent="0.25">
      <c r="A277" s="165"/>
      <c r="B277" s="151"/>
      <c r="C277" s="153"/>
      <c r="D277" s="153"/>
      <c r="E277" s="155"/>
      <c r="F277" s="166"/>
      <c r="G277" s="58"/>
      <c r="H277" s="166"/>
      <c r="I277" s="58"/>
      <c r="J277" s="156"/>
      <c r="K277" s="156"/>
      <c r="L277" s="158"/>
      <c r="M277" s="158"/>
      <c r="N277" s="158" t="s">
        <v>56</v>
      </c>
      <c r="O277" s="177"/>
      <c r="P277" s="131"/>
      <c r="Q277" s="128"/>
      <c r="R277" s="128"/>
      <c r="S277" s="128"/>
      <c r="T277" s="6"/>
      <c r="U277" s="128"/>
      <c r="V277" s="128"/>
    </row>
    <row r="278" spans="1:22" ht="15.75" x14ac:dyDescent="0.25">
      <c r="A278" s="165"/>
      <c r="B278" s="151"/>
      <c r="C278" s="153"/>
      <c r="D278" s="153"/>
      <c r="E278" s="155"/>
      <c r="F278" s="166"/>
      <c r="G278" s="58"/>
      <c r="H278" s="166"/>
      <c r="I278" s="58"/>
      <c r="J278" s="156"/>
      <c r="K278" s="156"/>
      <c r="L278" s="158"/>
      <c r="M278" s="158"/>
      <c r="N278" s="158" t="s">
        <v>56</v>
      </c>
      <c r="O278" s="177"/>
      <c r="P278" s="131"/>
      <c r="Q278" s="128"/>
      <c r="R278" s="128"/>
      <c r="S278" s="128"/>
      <c r="T278" s="6"/>
      <c r="U278" s="128"/>
      <c r="V278" s="128"/>
    </row>
    <row r="279" spans="1:22" ht="15.75" x14ac:dyDescent="0.25">
      <c r="A279" s="165"/>
      <c r="B279" s="151"/>
      <c r="C279" s="153"/>
      <c r="D279" s="153"/>
      <c r="E279" s="155"/>
      <c r="F279" s="166"/>
      <c r="G279" s="58"/>
      <c r="H279" s="166"/>
      <c r="I279" s="58"/>
      <c r="J279" s="156"/>
      <c r="K279" s="156"/>
      <c r="L279" s="158"/>
      <c r="M279" s="158"/>
      <c r="N279" s="158" t="s">
        <v>56</v>
      </c>
      <c r="O279" s="177"/>
      <c r="P279" s="131"/>
      <c r="Q279" s="128"/>
      <c r="R279" s="128"/>
      <c r="S279" s="128"/>
      <c r="T279" s="6"/>
      <c r="U279" s="128"/>
      <c r="V279" s="128"/>
    </row>
    <row r="280" spans="1:22" ht="15.75" x14ac:dyDescent="0.25">
      <c r="A280" s="165"/>
      <c r="B280" s="151"/>
      <c r="C280" s="153"/>
      <c r="D280" s="153"/>
      <c r="E280" s="155"/>
      <c r="F280" s="166"/>
      <c r="G280" s="58"/>
      <c r="H280" s="166"/>
      <c r="I280" s="58"/>
      <c r="J280" s="156"/>
      <c r="K280" s="156"/>
      <c r="L280" s="158"/>
      <c r="M280" s="158"/>
      <c r="N280" s="158" t="s">
        <v>56</v>
      </c>
      <c r="O280" s="177"/>
      <c r="P280" s="131"/>
      <c r="Q280" s="128"/>
      <c r="R280" s="128"/>
      <c r="S280" s="128"/>
      <c r="T280" s="6"/>
      <c r="U280" s="128"/>
      <c r="V280" s="128"/>
    </row>
    <row r="281" spans="1:22" ht="15.75" x14ac:dyDescent="0.25">
      <c r="A281" s="165"/>
      <c r="B281" s="151"/>
      <c r="C281" s="153"/>
      <c r="D281" s="153"/>
      <c r="E281" s="155"/>
      <c r="F281" s="166"/>
      <c r="G281" s="58"/>
      <c r="H281" s="166"/>
      <c r="I281" s="58"/>
      <c r="J281" s="156"/>
      <c r="K281" s="156"/>
      <c r="L281" s="158"/>
      <c r="M281" s="158"/>
      <c r="N281" s="158" t="s">
        <v>56</v>
      </c>
      <c r="O281" s="177"/>
      <c r="P281" s="131"/>
      <c r="Q281" s="128"/>
      <c r="R281" s="128"/>
      <c r="S281" s="128"/>
      <c r="T281" s="6"/>
      <c r="U281" s="128"/>
      <c r="V281" s="128"/>
    </row>
    <row r="282" spans="1:22" ht="15.75" x14ac:dyDescent="0.25">
      <c r="A282" s="165"/>
      <c r="B282" s="151"/>
      <c r="C282" s="153"/>
      <c r="D282" s="153"/>
      <c r="E282" s="155"/>
      <c r="F282" s="166"/>
      <c r="G282" s="58"/>
      <c r="H282" s="166"/>
      <c r="I282" s="58"/>
      <c r="J282" s="156"/>
      <c r="K282" s="156"/>
      <c r="L282" s="158"/>
      <c r="M282" s="158"/>
      <c r="N282" s="158" t="s">
        <v>56</v>
      </c>
      <c r="O282" s="177"/>
      <c r="P282" s="131"/>
      <c r="Q282" s="128"/>
      <c r="R282" s="128"/>
      <c r="S282" s="128"/>
      <c r="T282" s="6"/>
      <c r="U282" s="128"/>
      <c r="V282" s="128"/>
    </row>
    <row r="283" spans="1:22" ht="15.75" x14ac:dyDescent="0.25">
      <c r="A283" s="165"/>
      <c r="B283" s="151"/>
      <c r="C283" s="153"/>
      <c r="D283" s="153"/>
      <c r="E283" s="155"/>
      <c r="F283" s="166"/>
      <c r="G283" s="58"/>
      <c r="H283" s="166"/>
      <c r="I283" s="58"/>
      <c r="J283" s="156"/>
      <c r="K283" s="156"/>
      <c r="L283" s="158"/>
      <c r="M283" s="158"/>
      <c r="N283" s="158" t="s">
        <v>56</v>
      </c>
      <c r="O283" s="177"/>
      <c r="P283" s="131"/>
      <c r="Q283" s="128"/>
      <c r="R283" s="128"/>
      <c r="S283" s="128"/>
      <c r="T283" s="6"/>
      <c r="U283" s="128"/>
      <c r="V283" s="128"/>
    </row>
    <row r="284" spans="1:22" ht="15.75" x14ac:dyDescent="0.25">
      <c r="A284" s="165"/>
      <c r="B284" s="151"/>
      <c r="C284" s="153"/>
      <c r="D284" s="153"/>
      <c r="E284" s="155"/>
      <c r="F284" s="166"/>
      <c r="G284" s="58"/>
      <c r="H284" s="166"/>
      <c r="I284" s="58"/>
      <c r="J284" s="156"/>
      <c r="K284" s="156"/>
      <c r="L284" s="158"/>
      <c r="M284" s="158"/>
      <c r="N284" s="158" t="s">
        <v>56</v>
      </c>
      <c r="O284" s="177"/>
      <c r="P284" s="131"/>
      <c r="Q284" s="128"/>
      <c r="R284" s="128"/>
      <c r="S284" s="128"/>
      <c r="T284" s="6"/>
      <c r="U284" s="128"/>
      <c r="V284" s="128"/>
    </row>
    <row r="285" spans="1:22" ht="15.75" x14ac:dyDescent="0.25">
      <c r="A285" s="165"/>
      <c r="B285" s="151"/>
      <c r="C285" s="153"/>
      <c r="D285" s="153"/>
      <c r="E285" s="155"/>
      <c r="F285" s="166"/>
      <c r="G285" s="58"/>
      <c r="H285" s="166"/>
      <c r="I285" s="58"/>
      <c r="J285" s="156"/>
      <c r="K285" s="156"/>
      <c r="L285" s="158"/>
      <c r="M285" s="158"/>
      <c r="N285" s="158" t="s">
        <v>56</v>
      </c>
      <c r="O285" s="177"/>
      <c r="P285" s="131"/>
      <c r="Q285" s="128"/>
      <c r="R285" s="128"/>
      <c r="S285" s="128"/>
      <c r="T285" s="6"/>
      <c r="U285" s="128"/>
      <c r="V285" s="128"/>
    </row>
    <row r="286" spans="1:22" ht="15.75" x14ac:dyDescent="0.25">
      <c r="A286" s="165"/>
      <c r="B286" s="151"/>
      <c r="C286" s="153"/>
      <c r="D286" s="153"/>
      <c r="E286" s="155"/>
      <c r="F286" s="166"/>
      <c r="G286" s="58"/>
      <c r="H286" s="166"/>
      <c r="I286" s="58"/>
      <c r="J286" s="156"/>
      <c r="K286" s="156"/>
      <c r="L286" s="158"/>
      <c r="M286" s="158"/>
      <c r="N286" s="158" t="s">
        <v>56</v>
      </c>
      <c r="O286" s="177"/>
      <c r="P286" s="131"/>
      <c r="Q286" s="128"/>
      <c r="R286" s="128"/>
      <c r="S286" s="128"/>
      <c r="T286" s="6"/>
      <c r="U286" s="128"/>
      <c r="V286" s="128"/>
    </row>
    <row r="287" spans="1:22" ht="15.75" x14ac:dyDescent="0.25">
      <c r="A287" s="165"/>
      <c r="B287" s="151"/>
      <c r="C287" s="153"/>
      <c r="D287" s="153"/>
      <c r="E287" s="155"/>
      <c r="F287" s="166"/>
      <c r="G287" s="58"/>
      <c r="H287" s="166"/>
      <c r="I287" s="58"/>
      <c r="J287" s="156"/>
      <c r="K287" s="156"/>
      <c r="L287" s="158"/>
      <c r="M287" s="158"/>
      <c r="N287" s="158" t="s">
        <v>56</v>
      </c>
      <c r="O287" s="177"/>
      <c r="P287" s="131"/>
      <c r="Q287" s="128"/>
      <c r="R287" s="128"/>
      <c r="S287" s="128"/>
      <c r="T287" s="6"/>
      <c r="U287" s="128"/>
      <c r="V287" s="128"/>
    </row>
    <row r="288" spans="1:22" ht="15.75" x14ac:dyDescent="0.25">
      <c r="A288" s="165"/>
      <c r="B288" s="151"/>
      <c r="C288" s="153"/>
      <c r="D288" s="153"/>
      <c r="E288" s="155"/>
      <c r="F288" s="166"/>
      <c r="G288" s="58"/>
      <c r="H288" s="166"/>
      <c r="I288" s="58"/>
      <c r="J288" s="156"/>
      <c r="K288" s="156"/>
      <c r="L288" s="158"/>
      <c r="M288" s="158"/>
      <c r="N288" s="158" t="s">
        <v>56</v>
      </c>
      <c r="O288" s="177"/>
      <c r="P288" s="131"/>
      <c r="Q288" s="128"/>
      <c r="R288" s="128"/>
      <c r="S288" s="128"/>
      <c r="T288" s="6"/>
      <c r="U288" s="128"/>
      <c r="V288" s="128"/>
    </row>
    <row r="289" spans="1:22" ht="15.75" x14ac:dyDescent="0.25">
      <c r="A289" s="165"/>
      <c r="B289" s="151"/>
      <c r="C289" s="153"/>
      <c r="D289" s="153"/>
      <c r="E289" s="155"/>
      <c r="F289" s="166"/>
      <c r="G289" s="58"/>
      <c r="H289" s="166"/>
      <c r="I289" s="58"/>
      <c r="J289" s="156"/>
      <c r="K289" s="156"/>
      <c r="L289" s="158"/>
      <c r="M289" s="158"/>
      <c r="N289" s="158" t="s">
        <v>56</v>
      </c>
      <c r="O289" s="177"/>
      <c r="P289" s="131"/>
      <c r="Q289" s="128"/>
      <c r="R289" s="128"/>
      <c r="S289" s="128"/>
      <c r="T289" s="6"/>
      <c r="U289" s="128"/>
      <c r="V289" s="128"/>
    </row>
    <row r="290" spans="1:22" ht="15.75" x14ac:dyDescent="0.25">
      <c r="A290" s="165"/>
      <c r="B290" s="151"/>
      <c r="C290" s="153"/>
      <c r="D290" s="153"/>
      <c r="E290" s="155"/>
      <c r="F290" s="166"/>
      <c r="G290" s="58"/>
      <c r="H290" s="166"/>
      <c r="I290" s="58"/>
      <c r="J290" s="156"/>
      <c r="K290" s="156"/>
      <c r="L290" s="158"/>
      <c r="M290" s="158"/>
      <c r="N290" s="158" t="s">
        <v>56</v>
      </c>
      <c r="O290" s="177"/>
      <c r="P290" s="131"/>
      <c r="Q290" s="128"/>
      <c r="R290" s="128"/>
      <c r="S290" s="128"/>
      <c r="T290" s="6"/>
      <c r="U290" s="128"/>
      <c r="V290" s="128"/>
    </row>
    <row r="291" spans="1:22" ht="15.75" x14ac:dyDescent="0.25">
      <c r="A291" s="165"/>
      <c r="B291" s="151"/>
      <c r="C291" s="153"/>
      <c r="D291" s="153"/>
      <c r="E291" s="155"/>
      <c r="F291" s="166"/>
      <c r="G291" s="58"/>
      <c r="H291" s="166"/>
      <c r="I291" s="58"/>
      <c r="J291" s="156"/>
      <c r="K291" s="156"/>
      <c r="L291" s="158"/>
      <c r="M291" s="158"/>
      <c r="N291" s="158" t="s">
        <v>56</v>
      </c>
      <c r="O291" s="177"/>
      <c r="P291" s="131"/>
      <c r="Q291" s="128"/>
      <c r="R291" s="128"/>
      <c r="S291" s="128"/>
      <c r="T291" s="6"/>
      <c r="U291" s="128"/>
      <c r="V291" s="128"/>
    </row>
    <row r="292" spans="1:22" ht="15.75" x14ac:dyDescent="0.25">
      <c r="A292" s="165"/>
      <c r="B292" s="151"/>
      <c r="C292" s="153"/>
      <c r="D292" s="153"/>
      <c r="E292" s="155"/>
      <c r="F292" s="166"/>
      <c r="G292" s="58"/>
      <c r="H292" s="166"/>
      <c r="I292" s="58"/>
      <c r="J292" s="156"/>
      <c r="K292" s="156"/>
      <c r="L292" s="158"/>
      <c r="M292" s="158"/>
      <c r="N292" s="158" t="s">
        <v>56</v>
      </c>
      <c r="O292" s="177"/>
      <c r="P292" s="131"/>
      <c r="Q292" s="128"/>
      <c r="R292" s="128"/>
      <c r="S292" s="128"/>
      <c r="T292" s="6"/>
      <c r="U292" s="128"/>
      <c r="V292" s="128"/>
    </row>
    <row r="293" spans="1:22" ht="15.75" x14ac:dyDescent="0.25">
      <c r="A293" s="165"/>
      <c r="B293" s="151"/>
      <c r="C293" s="153"/>
      <c r="D293" s="153"/>
      <c r="E293" s="155"/>
      <c r="F293" s="166"/>
      <c r="G293" s="58"/>
      <c r="H293" s="166"/>
      <c r="I293" s="58"/>
      <c r="J293" s="156"/>
      <c r="K293" s="156"/>
      <c r="L293" s="158"/>
      <c r="M293" s="158"/>
      <c r="N293" s="158" t="s">
        <v>56</v>
      </c>
      <c r="O293" s="177"/>
      <c r="P293" s="131"/>
      <c r="Q293" s="128"/>
      <c r="R293" s="128"/>
      <c r="S293" s="128"/>
      <c r="T293" s="6"/>
      <c r="U293" s="128"/>
      <c r="V293" s="128"/>
    </row>
    <row r="294" spans="1:22" ht="15.75" x14ac:dyDescent="0.25">
      <c r="A294" s="165"/>
      <c r="B294" s="151"/>
      <c r="C294" s="153"/>
      <c r="D294" s="153"/>
      <c r="E294" s="155"/>
      <c r="F294" s="166"/>
      <c r="G294" s="58"/>
      <c r="H294" s="166"/>
      <c r="I294" s="58"/>
      <c r="J294" s="156"/>
      <c r="K294" s="156"/>
      <c r="L294" s="158"/>
      <c r="M294" s="158"/>
      <c r="N294" s="158" t="s">
        <v>56</v>
      </c>
      <c r="O294" s="177"/>
      <c r="P294" s="131"/>
      <c r="Q294" s="128"/>
      <c r="R294" s="128"/>
      <c r="S294" s="128"/>
      <c r="T294" s="6"/>
      <c r="U294" s="128"/>
      <c r="V294" s="128"/>
    </row>
    <row r="295" spans="1:22" ht="15.75" x14ac:dyDescent="0.25">
      <c r="A295" s="165"/>
      <c r="B295" s="151"/>
      <c r="C295" s="153"/>
      <c r="D295" s="153"/>
      <c r="E295" s="155"/>
      <c r="F295" s="166"/>
      <c r="G295" s="58"/>
      <c r="H295" s="166"/>
      <c r="I295" s="58"/>
      <c r="J295" s="156"/>
      <c r="K295" s="156"/>
      <c r="L295" s="158"/>
      <c r="M295" s="158"/>
      <c r="N295" s="158" t="s">
        <v>56</v>
      </c>
      <c r="O295" s="177"/>
      <c r="P295" s="131"/>
      <c r="Q295" s="128"/>
      <c r="R295" s="128"/>
      <c r="S295" s="128"/>
      <c r="T295" s="6"/>
      <c r="U295" s="128"/>
      <c r="V295" s="128"/>
    </row>
    <row r="296" spans="1:22" ht="15.75" x14ac:dyDescent="0.25">
      <c r="A296" s="165"/>
      <c r="B296" s="151"/>
      <c r="C296" s="153"/>
      <c r="D296" s="153"/>
      <c r="E296" s="155"/>
      <c r="F296" s="166"/>
      <c r="G296" s="58"/>
      <c r="H296" s="166"/>
      <c r="I296" s="58"/>
      <c r="J296" s="156"/>
      <c r="K296" s="156"/>
      <c r="L296" s="158"/>
      <c r="M296" s="158"/>
      <c r="N296" s="158" t="s">
        <v>56</v>
      </c>
      <c r="O296" s="177"/>
      <c r="P296" s="131"/>
      <c r="Q296" s="128"/>
      <c r="R296" s="128"/>
      <c r="S296" s="128"/>
      <c r="T296" s="6"/>
      <c r="U296" s="128"/>
      <c r="V296" s="128"/>
    </row>
    <row r="297" spans="1:22" ht="15.75" x14ac:dyDescent="0.25">
      <c r="A297" s="165"/>
      <c r="B297" s="151"/>
      <c r="C297" s="153"/>
      <c r="D297" s="153"/>
      <c r="E297" s="155"/>
      <c r="F297" s="166"/>
      <c r="G297" s="58"/>
      <c r="H297" s="166"/>
      <c r="I297" s="58"/>
      <c r="J297" s="156"/>
      <c r="K297" s="156"/>
      <c r="L297" s="158"/>
      <c r="M297" s="158"/>
      <c r="N297" s="158" t="s">
        <v>56</v>
      </c>
      <c r="O297" s="177"/>
      <c r="P297" s="131"/>
      <c r="Q297" s="128"/>
      <c r="R297" s="128"/>
      <c r="S297" s="128"/>
      <c r="T297" s="6"/>
      <c r="U297" s="128"/>
      <c r="V297" s="128"/>
    </row>
    <row r="298" spans="1:22" ht="15.75" x14ac:dyDescent="0.25">
      <c r="A298" s="165"/>
      <c r="B298" s="151"/>
      <c r="C298" s="153"/>
      <c r="D298" s="153"/>
      <c r="E298" s="155"/>
      <c r="F298" s="166"/>
      <c r="G298" s="58"/>
      <c r="H298" s="166"/>
      <c r="I298" s="58"/>
      <c r="J298" s="156"/>
      <c r="K298" s="156"/>
      <c r="L298" s="158"/>
      <c r="M298" s="158"/>
      <c r="N298" s="158" t="s">
        <v>56</v>
      </c>
      <c r="O298" s="177"/>
      <c r="P298" s="131"/>
      <c r="Q298" s="128"/>
      <c r="R298" s="128"/>
      <c r="S298" s="128"/>
      <c r="T298" s="6"/>
      <c r="U298" s="128"/>
      <c r="V298" s="128"/>
    </row>
    <row r="299" spans="1:22" ht="15.75" x14ac:dyDescent="0.25">
      <c r="A299" s="165"/>
      <c r="B299" s="151"/>
      <c r="C299" s="153"/>
      <c r="D299" s="153"/>
      <c r="E299" s="155"/>
      <c r="F299" s="166"/>
      <c r="G299" s="58"/>
      <c r="H299" s="166"/>
      <c r="I299" s="58"/>
      <c r="J299" s="156"/>
      <c r="K299" s="156"/>
      <c r="L299" s="158"/>
      <c r="M299" s="158"/>
      <c r="N299" s="158" t="s">
        <v>56</v>
      </c>
      <c r="O299" s="177"/>
      <c r="P299" s="131"/>
      <c r="Q299" s="128"/>
      <c r="R299" s="128"/>
      <c r="S299" s="128"/>
      <c r="T299" s="6"/>
      <c r="U299" s="128"/>
      <c r="V299" s="128"/>
    </row>
    <row r="300" spans="1:22" ht="15.75" x14ac:dyDescent="0.25">
      <c r="A300" s="165"/>
      <c r="B300" s="151"/>
      <c r="C300" s="153"/>
      <c r="D300" s="153"/>
      <c r="E300" s="155"/>
      <c r="F300" s="166"/>
      <c r="G300" s="58"/>
      <c r="H300" s="166"/>
      <c r="I300" s="58"/>
      <c r="J300" s="156"/>
      <c r="K300" s="156"/>
      <c r="L300" s="158"/>
      <c r="M300" s="158"/>
      <c r="N300" s="158" t="s">
        <v>56</v>
      </c>
      <c r="O300" s="177"/>
      <c r="P300" s="131"/>
      <c r="Q300" s="128"/>
      <c r="R300" s="128"/>
      <c r="S300" s="128"/>
      <c r="T300" s="6"/>
      <c r="U300" s="128"/>
      <c r="V300" s="128"/>
    </row>
  </sheetData>
  <sheetProtection algorithmName="SHA-512" hashValue="h1Tzqb5sm8Ofr7eYluslTaJ5dhxnXEaGUbwBjKxfJtsulDxbWhzMu9l5aY0d0T21a34Q4OjanRKifnRoFMhn9Q==" saltValue="KlPF51+ymSlXonclSVu8JQ==" spinCount="100000" sheet="1" objects="1" scenarios="1"/>
  <dataValidations count="17">
    <dataValidation allowBlank="1" showInputMessage="1" showErrorMessage="1" promptTitle="Nombre de entidad" prompt="Digite el nombre de la entidad reportante en la pestaña &quot;forwards peso-dólar&quot;" sqref="C6:C7" xr:uid="{D1ED66C7-785F-494C-A58A-1826F8C761F6}"/>
    <dataValidation type="date" allowBlank="1" showInputMessage="1" showErrorMessage="1" promptTitle="Fecha de Negociación" prompt="Dia/Mes/Año" sqref="C13:C300" xr:uid="{00C42B53-1397-40A5-9267-042AD689B59E}">
      <formula1>29221</formula1>
      <formula2>109575</formula2>
    </dataValidation>
    <dataValidation type="decimal" allowBlank="1" showInputMessage="1" showErrorMessage="1" sqref="J13:K300" xr:uid="{57E0FAF6-6CF7-493C-B69E-DBA9A0B2FCB9}">
      <formula1>0</formula1>
      <formula2>1000000000</formula2>
    </dataValidation>
    <dataValidation type="list" allowBlank="1" showInputMessage="1" showErrorMessage="1" prompt="AME: Americana_x000a_EUR: Europea" sqref="L13:L300" xr:uid="{4D5957C7-56A7-47CD-A56E-7A15B90A5E6F}">
      <formula1>$Q$41:$Q$42</formula1>
    </dataValidation>
    <dataValidation type="date" allowBlank="1" showInputMessage="1" showErrorMessage="1" promptTitle="Fecha de Aceptación por CRCC" prompt="Dia/Mes/Año" sqref="O13:O300" xr:uid="{7B92D3B9-1B8E-4C1B-8565-481382E96BA1}">
      <formula1>29221</formula1>
      <formula2>109575</formula2>
    </dataValidation>
    <dataValidation allowBlank="1" showInputMessage="1" showErrorMessage="1" promptTitle="Tipo de Opción" prompt="En caso de que el contrato tenga alguna opción implícita describala." sqref="P24" xr:uid="{5067F82B-2100-4050-A641-22D236A00FFA}"/>
    <dataValidation allowBlank="1" showErrorMessage="1" promptTitle="Tipo de Opción" prompt="En caso de que el contrato tenga alguna opción implícita describala." sqref="P23 P25:P300 L12" xr:uid="{546519B5-3DD0-4D22-BEE7-0F61144F35DB}"/>
    <dataValidation type="list" allowBlank="1" showInputMessage="1" showErrorMessage="1" errorTitle="Error" error="Seleccione un valor de la lista." promptTitle="Tipo de Novedad" prompt="I: Inicial_x000a_M: Modificación_x000a_E: Errores de digitación." sqref="M13:M300" xr:uid="{2D0F414E-B12C-406A-B245-9C6442CDD9E1}">
      <formula1>"I,M,E"</formula1>
    </dataValidation>
    <dataValidation type="date" operator="greaterThanOrEqual" allowBlank="1" showInputMessage="1" showErrorMessage="1" errorTitle="Fecha no valida" error="Las operaciones de derivados se entienden como aquellas pactadas con vencimientos después de la fecha de negociación." promptTitle="Fecha de Vencimiento" prompt="Dia/Mes/Año" sqref="D13:D300" xr:uid="{DC55E6B9-10CF-45C9-9955-654CB2376319}">
      <formula1>C13</formula1>
    </dataValidation>
    <dataValidation type="list" allowBlank="1" showInputMessage="1" showErrorMessage="1" prompt="Seleccione código Swift del tipo de moneda en que está expresado el monto." sqref="F13:F300" xr:uid="{44EF82C6-4D14-44D8-A8E0-C18F538B351F}">
      <formula1>$U$3:$U$72</formula1>
    </dataValidation>
    <dataValidation allowBlank="1" showInputMessage="1" showErrorMessage="1" promptTitle="Nombre de la contraparte" prompt="Diligencie el nombre de la contraparte con la cual celebró la operación." sqref="G13:G300" xr:uid="{6A4C0FE4-000C-4565-B02D-BA8DCEDB9EAB}"/>
    <dataValidation type="list" allowBlank="1" showInputMessage="1" showErrorMessage="1" promptTitle="Tipo" prompt="CC:  Call Compra_x000a_CV:  Call Venta_x000a_PC:  Put Compra _x000a_PV:  Put Venta" sqref="B13:B300" xr:uid="{81F2AB15-6B1C-42EF-8DA4-3A04FB312DD3}">
      <formula1>$Q$3:$Q$6</formula1>
    </dataValidation>
    <dataValidation type="whole" operator="notEqual" allowBlank="1" showInputMessage="1" showErrorMessage="1" errorTitle="ERROR" error="Solo puede introducir número enteros." promptTitle="Número Consecutivo" prompt="Diligencie el número de consecutivo de la operación qué está registrando. Este número debe ser asignado por el obligado a reportar la operación. Las modificaciones y errores de digitación deben reportarse con el consecutivo de la operación inicial." sqref="A13:A300" xr:uid="{7C323509-675D-4DB8-953C-80F7C634BCA2}">
      <formula1>0</formula1>
    </dataValidation>
    <dataValidation type="decimal" allowBlank="1" showInputMessage="1" showErrorMessage="1" prompt="Ingrese el valor nominal del título subyacente de la operación" sqref="E13:E300" xr:uid="{0CCC9501-08CE-4285-AC46-602A3D065C32}">
      <formula1>0</formula1>
      <formula2>1000000000</formula2>
    </dataValidation>
    <dataValidation allowBlank="1" showInputMessage="1" showErrorMessage="1" prompt="Indique el índice bursátil subyacente de la operación" sqref="I13:I300" xr:uid="{DF9F34A7-734B-4F7F-99F0-C9FD1E14F83B}"/>
    <dataValidation type="list" allowBlank="1" showInputMessage="1" showErrorMessage="1" promptTitle="Operación Original" prompt="Realizada por Matriz o Controlante:_x000a_SI_x000a_NO" sqref="N13:N300" xr:uid="{B79E20ED-EC7E-4E4F-B98D-83D2E29A1C88}">
      <formula1>$Q$45:$Q$46</formula1>
    </dataValidation>
    <dataValidation type="list" allowBlank="1" showInputMessage="1" showErrorMessage="1" promptTitle="Código sector contraparte" prompt="Indique la naturaleza de la contraparte con la cual celebró la operación, especificando de acuerdo con la lista desplegable." sqref="H13:H300" xr:uid="{7C505157-2AAC-4E98-9A3A-9310C1DCEAF1}">
      <formula1>$V$3:$V$38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FDA82-BF8C-400D-B1E6-2999FDBD5557}">
  <dimension ref="A1:AF300"/>
  <sheetViews>
    <sheetView workbookViewId="0"/>
  </sheetViews>
  <sheetFormatPr baseColWidth="10" defaultColWidth="0" defaultRowHeight="15" zeroHeight="1" x14ac:dyDescent="0.25"/>
  <cols>
    <col min="1" max="1" width="15" customWidth="1"/>
    <col min="2" max="2" width="14.28515625" customWidth="1"/>
    <col min="3" max="3" width="17" customWidth="1"/>
    <col min="4" max="4" width="20.140625" customWidth="1"/>
    <col min="5" max="6" width="19.28515625" customWidth="1"/>
    <col min="7" max="7" width="22.5703125" bestFit="1" customWidth="1"/>
    <col min="8" max="8" width="14.28515625" customWidth="1"/>
    <col min="9" max="9" width="23.28515625" customWidth="1"/>
    <col min="10" max="10" width="15" customWidth="1"/>
    <col min="11" max="11" width="18.5703125" customWidth="1"/>
    <col min="12" max="12" width="25.85546875" customWidth="1"/>
    <col min="13" max="13" width="16.5703125" customWidth="1"/>
    <col min="14" max="14" width="17" customWidth="1"/>
    <col min="15" max="15" width="11.85546875" bestFit="1" customWidth="1"/>
    <col min="16" max="16" width="12" bestFit="1" customWidth="1"/>
    <col min="17" max="17" width="28.28515625" customWidth="1"/>
    <col min="18" max="18" width="22" customWidth="1"/>
    <col min="19" max="19" width="15.140625" customWidth="1"/>
    <col min="20" max="20" width="11.140625" bestFit="1" customWidth="1"/>
    <col min="21" max="21" width="39.28515625" customWidth="1"/>
    <col min="22" max="22" width="27.7109375" customWidth="1"/>
    <col min="23" max="23" width="9.140625" hidden="1" customWidth="1"/>
    <col min="24" max="24" width="3.28515625" hidden="1" customWidth="1"/>
    <col min="25" max="25" width="8.85546875" hidden="1" customWidth="1"/>
    <col min="26" max="26" width="14.5703125" hidden="1" customWidth="1"/>
    <col min="27" max="27" width="21.5703125" hidden="1" customWidth="1"/>
    <col min="28" max="28" width="6.28515625" hidden="1" customWidth="1"/>
    <col min="29" max="29" width="17.5703125" hidden="1" customWidth="1"/>
    <col min="30" max="30" width="77.140625" hidden="1" customWidth="1"/>
    <col min="31" max="31" width="11" hidden="1" customWidth="1"/>
    <col min="32" max="32" width="47.7109375" hidden="1" customWidth="1"/>
    <col min="33" max="16384" width="11.42578125" hidden="1"/>
  </cols>
  <sheetData>
    <row r="1" spans="1:32" ht="21.75" thickBot="1" x14ac:dyDescent="0.4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27"/>
      <c r="M1" s="127"/>
      <c r="N1" s="127"/>
      <c r="O1" s="184"/>
      <c r="P1" s="127"/>
      <c r="Q1" s="127"/>
      <c r="R1" s="127"/>
      <c r="S1" s="127"/>
      <c r="T1" s="130"/>
      <c r="U1" s="127"/>
      <c r="V1" s="130"/>
      <c r="W1" s="7"/>
      <c r="X1" s="135"/>
      <c r="Y1" s="135"/>
      <c r="Z1" s="135"/>
      <c r="AA1" s="135"/>
      <c r="AB1" s="135"/>
      <c r="AC1" s="135"/>
      <c r="AD1" s="135"/>
      <c r="AE1" s="128"/>
      <c r="AF1" s="192"/>
    </row>
    <row r="2" spans="1:32" ht="21" x14ac:dyDescent="0.35">
      <c r="A2" s="130" t="s">
        <v>325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7"/>
      <c r="X2" s="135"/>
      <c r="Y2" s="135"/>
      <c r="Z2" s="135"/>
      <c r="AA2" s="8" t="s">
        <v>2</v>
      </c>
      <c r="AB2" s="135"/>
      <c r="AC2" s="134"/>
      <c r="AD2" s="13" t="s">
        <v>9</v>
      </c>
      <c r="AE2" s="128"/>
      <c r="AF2" s="193" t="s">
        <v>178</v>
      </c>
    </row>
    <row r="3" spans="1:32" ht="15.75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7"/>
      <c r="X3" s="135"/>
      <c r="Y3" s="135"/>
      <c r="Z3" s="135"/>
      <c r="AA3" s="14" t="s">
        <v>10</v>
      </c>
      <c r="AB3" s="128"/>
      <c r="AC3" s="138"/>
      <c r="AD3" s="20" t="str">
        <f>+'forwards peso-dólar'!$AD3</f>
        <v>A      AGRICULTURA, GANADERIA, CAZA, SILVICULTURA, EXTRACCION DE MADERA, PESCA Y ACTIVIDADES DE SERVICIOS CONEXAS</v>
      </c>
      <c r="AE3" s="128"/>
      <c r="AF3" s="194" t="s">
        <v>180</v>
      </c>
    </row>
    <row r="4" spans="1:32" ht="16.5" thickBot="1" x14ac:dyDescent="0.3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7"/>
      <c r="X4" s="135"/>
      <c r="Y4" s="135"/>
      <c r="Z4" s="135"/>
      <c r="AA4" s="21" t="s">
        <v>13</v>
      </c>
      <c r="AB4" s="128"/>
      <c r="AC4" s="138"/>
      <c r="AD4" s="20" t="str">
        <f>+'forwards peso-dólar'!$AD4</f>
        <v>B      EXPLOTACION DE MINAS Y CANTERAS, EXTRACCION PETROLEO CRUDO Y GAS NATURAL</v>
      </c>
      <c r="AE4" s="128"/>
      <c r="AF4" s="194" t="s">
        <v>181</v>
      </c>
    </row>
    <row r="5" spans="1:32" ht="16.5" thickBot="1" x14ac:dyDescent="0.3">
      <c r="A5" s="139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73"/>
      <c r="U5" s="173"/>
      <c r="V5" s="173"/>
      <c r="W5" s="7"/>
      <c r="X5" s="173"/>
      <c r="Y5" s="173"/>
      <c r="Z5" s="173"/>
      <c r="AA5" s="188"/>
      <c r="AB5" s="128"/>
      <c r="AC5" s="138"/>
      <c r="AD5" s="20" t="str">
        <f>+'forwards peso-dólar'!$AD5</f>
        <v>C      INDUSTRIA MANUFACTURERA</v>
      </c>
      <c r="AE5" s="128"/>
      <c r="AF5" s="194" t="s">
        <v>182</v>
      </c>
    </row>
    <row r="6" spans="1:32" ht="18.75" x14ac:dyDescent="0.3">
      <c r="A6" s="139"/>
      <c r="B6" s="140" t="s">
        <v>18</v>
      </c>
      <c r="C6" s="231" t="str">
        <f>IF('forwards peso-dólar'!C6=0,"",'forwards peso-dólar'!C6)</f>
        <v/>
      </c>
      <c r="D6" s="25"/>
      <c r="E6" s="25"/>
      <c r="F6" s="26"/>
      <c r="G6" s="6"/>
      <c r="H6" s="128"/>
      <c r="I6" s="134"/>
      <c r="J6" s="135"/>
      <c r="K6" s="135"/>
      <c r="L6" s="128"/>
      <c r="M6" s="128"/>
      <c r="N6" s="128"/>
      <c r="O6" s="128"/>
      <c r="P6" s="135"/>
      <c r="Q6" s="134"/>
      <c r="R6" s="128"/>
      <c r="S6" s="135"/>
      <c r="T6" s="135"/>
      <c r="U6" s="135"/>
      <c r="V6" s="135"/>
      <c r="W6" s="7"/>
      <c r="X6" s="135"/>
      <c r="Y6" s="128"/>
      <c r="Z6" s="135"/>
      <c r="AA6" s="8" t="s">
        <v>19</v>
      </c>
      <c r="AB6" s="195"/>
      <c r="AC6" s="136"/>
      <c r="AD6" s="20" t="str">
        <f>+'forwards peso-dólar'!$AD6</f>
        <v>D      SUMINISTRO DE ELECTRICIDAD, GAS, Y AGUA</v>
      </c>
      <c r="AE6" s="196"/>
      <c r="AF6" s="194" t="s">
        <v>183</v>
      </c>
    </row>
    <row r="7" spans="1:32" ht="18.75" x14ac:dyDescent="0.3">
      <c r="A7" s="139"/>
      <c r="B7" s="140" t="s">
        <v>22</v>
      </c>
      <c r="C7" s="27" t="str">
        <f>IF('forwards peso-dólar'!C7=0,"",'forwards peso-dólar'!C7)</f>
        <v/>
      </c>
      <c r="D7" s="28"/>
      <c r="E7" s="28"/>
      <c r="F7" s="29"/>
      <c r="G7" s="6"/>
      <c r="H7" s="197"/>
      <c r="I7" s="128"/>
      <c r="J7" s="135"/>
      <c r="K7" s="135"/>
      <c r="L7" s="128"/>
      <c r="M7" s="128"/>
      <c r="N7" s="128"/>
      <c r="O7" s="128"/>
      <c r="P7" s="135"/>
      <c r="Q7" s="128"/>
      <c r="R7" s="128"/>
      <c r="S7" s="135"/>
      <c r="T7" s="135"/>
      <c r="U7" s="135"/>
      <c r="V7" s="135"/>
      <c r="W7" s="7"/>
      <c r="X7" s="135"/>
      <c r="Y7" s="128"/>
      <c r="Z7" s="128"/>
      <c r="AA7" s="14" t="s">
        <v>23</v>
      </c>
      <c r="AB7" s="198"/>
      <c r="AC7" s="128"/>
      <c r="AD7" s="20" t="str">
        <f>+'forwards peso-dólar'!$AD7</f>
        <v>E      CONSTRUCCION</v>
      </c>
      <c r="AE7" s="196"/>
      <c r="AF7" s="194" t="s">
        <v>184</v>
      </c>
    </row>
    <row r="8" spans="1:32" ht="16.5" thickBot="1" x14ac:dyDescent="0.3">
      <c r="A8" s="139"/>
      <c r="B8" s="135"/>
      <c r="C8" s="135"/>
      <c r="D8" s="135"/>
      <c r="E8" s="135"/>
      <c r="F8" s="135"/>
      <c r="G8" s="135"/>
      <c r="H8" s="197"/>
      <c r="I8" s="128"/>
      <c r="J8" s="135"/>
      <c r="K8" s="135"/>
      <c r="L8" s="128"/>
      <c r="M8" s="128"/>
      <c r="N8" s="128"/>
      <c r="O8" s="128"/>
      <c r="P8" s="135"/>
      <c r="Q8" s="128"/>
      <c r="R8" s="128"/>
      <c r="S8" s="135"/>
      <c r="T8" s="135"/>
      <c r="U8" s="135"/>
      <c r="V8" s="135"/>
      <c r="W8" s="7"/>
      <c r="X8" s="135"/>
      <c r="Y8" s="128"/>
      <c r="Z8" s="128"/>
      <c r="AA8" s="21" t="s">
        <v>26</v>
      </c>
      <c r="AB8" s="196"/>
      <c r="AC8" s="128"/>
      <c r="AD8" s="20" t="str">
        <f>+'forwards peso-dólar'!$AD8</f>
        <v>F      COMERCIO</v>
      </c>
      <c r="AE8" s="196"/>
      <c r="AF8" s="194" t="s">
        <v>187</v>
      </c>
    </row>
    <row r="9" spans="1:32" ht="15.75" x14ac:dyDescent="0.25">
      <c r="A9" s="139"/>
      <c r="B9" s="135"/>
      <c r="C9" s="135"/>
      <c r="D9" s="135"/>
      <c r="E9" s="135"/>
      <c r="F9" s="135"/>
      <c r="G9" s="135"/>
      <c r="H9" s="197"/>
      <c r="I9" s="128"/>
      <c r="J9" s="135"/>
      <c r="K9" s="135"/>
      <c r="L9" s="128"/>
      <c r="M9" s="128"/>
      <c r="N9" s="128"/>
      <c r="O9" s="128"/>
      <c r="P9" s="135"/>
      <c r="Q9" s="128"/>
      <c r="R9" s="128"/>
      <c r="S9" s="135"/>
      <c r="T9" s="135"/>
      <c r="U9" s="135"/>
      <c r="V9" s="135"/>
      <c r="W9" s="7"/>
      <c r="X9" s="135"/>
      <c r="Y9" s="138"/>
      <c r="Z9" s="128"/>
      <c r="AA9" s="188"/>
      <c r="AB9" s="196"/>
      <c r="AC9" s="128"/>
      <c r="AD9" s="20" t="str">
        <f>+'forwards peso-dólar'!$AD9</f>
        <v>G      TURISMO, HOTELES Y RESTAURANTES</v>
      </c>
      <c r="AE9" s="196"/>
      <c r="AF9" s="194" t="s">
        <v>188</v>
      </c>
    </row>
    <row r="10" spans="1:32" ht="16.5" thickBot="1" x14ac:dyDescent="0.3">
      <c r="A10" s="139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35"/>
      <c r="U10" s="135"/>
      <c r="V10" s="135"/>
      <c r="W10" s="7"/>
      <c r="X10" s="135"/>
      <c r="Y10" s="135"/>
      <c r="Z10" s="135"/>
      <c r="AA10" s="188"/>
      <c r="AB10" s="128"/>
      <c r="AC10" s="138"/>
      <c r="AD10" s="20" t="str">
        <f>+'forwards peso-dólar'!$AD10</f>
        <v>H      TRANSPORTE, MANIPULACION DE CARGA, ALMACENAMIENTO Y DEPOSITO</v>
      </c>
      <c r="AE10" s="128"/>
      <c r="AF10" s="199" t="s">
        <v>189</v>
      </c>
    </row>
    <row r="11" spans="1:32" ht="15.75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7"/>
      <c r="X11" s="191"/>
      <c r="Y11" s="191"/>
      <c r="Z11" s="191"/>
      <c r="AA11" s="8" t="s">
        <v>34</v>
      </c>
      <c r="AB11" s="187"/>
      <c r="AC11" s="187"/>
      <c r="AD11" s="20" t="str">
        <f>+'forwards peso-dólar'!$AD11</f>
        <v>I      CORREO Y TELECOMUNICACIONES</v>
      </c>
      <c r="AE11" s="187"/>
      <c r="AF11" s="194" t="s">
        <v>195</v>
      </c>
    </row>
    <row r="12" spans="1:32" ht="56.25" x14ac:dyDescent="0.25">
      <c r="A12" s="117" t="s">
        <v>37</v>
      </c>
      <c r="B12" s="114" t="s">
        <v>326</v>
      </c>
      <c r="C12" s="164" t="s">
        <v>327</v>
      </c>
      <c r="D12" s="164" t="s">
        <v>328</v>
      </c>
      <c r="E12" s="148" t="s">
        <v>39</v>
      </c>
      <c r="F12" s="148" t="s">
        <v>40</v>
      </c>
      <c r="G12" s="117" t="s">
        <v>329</v>
      </c>
      <c r="H12" s="117" t="s">
        <v>330</v>
      </c>
      <c r="I12" s="117" t="s">
        <v>331</v>
      </c>
      <c r="J12" s="117" t="s">
        <v>332</v>
      </c>
      <c r="K12" s="114" t="s">
        <v>333</v>
      </c>
      <c r="L12" s="148" t="s">
        <v>334</v>
      </c>
      <c r="M12" s="117" t="s">
        <v>335</v>
      </c>
      <c r="N12" s="164" t="s">
        <v>46</v>
      </c>
      <c r="O12" s="164" t="s">
        <v>336</v>
      </c>
      <c r="P12" s="164" t="s">
        <v>337</v>
      </c>
      <c r="Q12" s="200" t="s">
        <v>338</v>
      </c>
      <c r="R12" s="200" t="s">
        <v>339</v>
      </c>
      <c r="S12" s="117" t="s">
        <v>340</v>
      </c>
      <c r="T12" s="114" t="s">
        <v>49</v>
      </c>
      <c r="U12" s="113" t="s">
        <v>341</v>
      </c>
      <c r="V12" s="114" t="s">
        <v>52</v>
      </c>
      <c r="W12" s="7"/>
      <c r="X12" s="201"/>
      <c r="Y12" s="201"/>
      <c r="Z12" s="202"/>
      <c r="AA12" s="203" t="s">
        <v>53</v>
      </c>
      <c r="AB12" s="201"/>
      <c r="AC12" s="202"/>
      <c r="AD12" s="20" t="str">
        <f>+'forwards peso-dólar'!$AD12</f>
        <v>J1     BANCA CENTRAL</v>
      </c>
      <c r="AE12" s="202"/>
      <c r="AF12" s="194" t="s">
        <v>196</v>
      </c>
    </row>
    <row r="13" spans="1:32" ht="16.5" thickBot="1" x14ac:dyDescent="0.3">
      <c r="A13" s="165"/>
      <c r="B13" s="151"/>
      <c r="C13" s="151"/>
      <c r="D13" s="151"/>
      <c r="E13" s="153"/>
      <c r="F13" s="153"/>
      <c r="G13" s="155"/>
      <c r="H13" s="155"/>
      <c r="I13" s="155"/>
      <c r="J13" s="155"/>
      <c r="K13" s="166"/>
      <c r="L13" s="156"/>
      <c r="M13" s="156"/>
      <c r="N13" s="204"/>
      <c r="O13" s="157"/>
      <c r="P13" s="151"/>
      <c r="Q13" s="150"/>
      <c r="R13" s="150"/>
      <c r="S13" s="156"/>
      <c r="T13" s="158"/>
      <c r="U13" s="156"/>
      <c r="V13" s="158" t="s">
        <v>56</v>
      </c>
      <c r="W13" s="7"/>
      <c r="X13" s="135"/>
      <c r="Y13" s="177"/>
      <c r="Z13" s="134"/>
      <c r="AA13" s="21" t="s">
        <v>56</v>
      </c>
      <c r="AB13" s="128"/>
      <c r="AC13" s="138"/>
      <c r="AD13" s="20" t="str">
        <f>+'forwards peso-dólar'!$AD13</f>
        <v>J2     BANCOS COMERCIALES Y BANCOS ESPECIALIZADOS EN CARTERA HIPOTECARIA</v>
      </c>
      <c r="AE13" s="128"/>
      <c r="AF13" s="194" t="s">
        <v>197</v>
      </c>
    </row>
    <row r="14" spans="1:32" ht="16.5" thickBot="1" x14ac:dyDescent="0.3">
      <c r="A14" s="165"/>
      <c r="B14" s="151"/>
      <c r="C14" s="151"/>
      <c r="D14" s="151"/>
      <c r="E14" s="153"/>
      <c r="F14" s="153"/>
      <c r="G14" s="155"/>
      <c r="H14" s="155"/>
      <c r="I14" s="155"/>
      <c r="J14" s="155"/>
      <c r="K14" s="166"/>
      <c r="L14" s="156"/>
      <c r="M14" s="156"/>
      <c r="N14" s="151"/>
      <c r="O14" s="157"/>
      <c r="P14" s="151"/>
      <c r="Q14" s="150"/>
      <c r="R14" s="150"/>
      <c r="S14" s="156"/>
      <c r="T14" s="158"/>
      <c r="U14" s="156"/>
      <c r="V14" s="158" t="s">
        <v>56</v>
      </c>
      <c r="W14" s="7"/>
      <c r="X14" s="135"/>
      <c r="Y14" s="177"/>
      <c r="Z14" s="134"/>
      <c r="AA14" s="188"/>
      <c r="AB14" s="128"/>
      <c r="AC14" s="138"/>
      <c r="AD14" s="20" t="str">
        <f>+'forwards peso-dólar'!$AD14</f>
        <v>J3     CORPORACIONES FINANCIERAS (INCLUYE IFI)</v>
      </c>
      <c r="AE14" s="128"/>
      <c r="AF14" s="194" t="s">
        <v>198</v>
      </c>
    </row>
    <row r="15" spans="1:32" ht="15.75" x14ac:dyDescent="0.25">
      <c r="A15" s="165"/>
      <c r="B15" s="151"/>
      <c r="C15" s="151"/>
      <c r="D15" s="151"/>
      <c r="E15" s="153"/>
      <c r="F15" s="153"/>
      <c r="G15" s="155"/>
      <c r="H15" s="155"/>
      <c r="I15" s="155"/>
      <c r="J15" s="155"/>
      <c r="K15" s="166"/>
      <c r="L15" s="156"/>
      <c r="M15" s="156"/>
      <c r="N15" s="151"/>
      <c r="O15" s="157"/>
      <c r="P15" s="151"/>
      <c r="Q15" s="150"/>
      <c r="R15" s="150"/>
      <c r="S15" s="156"/>
      <c r="T15" s="158"/>
      <c r="U15" s="156"/>
      <c r="V15" s="158" t="s">
        <v>56</v>
      </c>
      <c r="W15" s="7"/>
      <c r="X15" s="135"/>
      <c r="Y15" s="177"/>
      <c r="Z15" s="134"/>
      <c r="AA15" s="8" t="s">
        <v>61</v>
      </c>
      <c r="AB15" s="128"/>
      <c r="AC15" s="138"/>
      <c r="AD15" s="20" t="str">
        <f>+'forwards peso-dólar'!$AD15</f>
        <v>J4     COMPAÑÍAS DE FINANCIAMIENTO COMERCIAL (INCLUYE COMPAÑIAS DE LEASING)</v>
      </c>
      <c r="AE15" s="128"/>
      <c r="AF15" s="194" t="s">
        <v>199</v>
      </c>
    </row>
    <row r="16" spans="1:32" ht="15.75" x14ac:dyDescent="0.25">
      <c r="A16" s="165"/>
      <c r="B16" s="151"/>
      <c r="C16" s="151"/>
      <c r="D16" s="151"/>
      <c r="E16" s="153"/>
      <c r="F16" s="153"/>
      <c r="G16" s="155"/>
      <c r="H16" s="155"/>
      <c r="I16" s="155"/>
      <c r="J16" s="155"/>
      <c r="K16" s="166"/>
      <c r="L16" s="156"/>
      <c r="M16" s="156"/>
      <c r="N16" s="151"/>
      <c r="O16" s="157"/>
      <c r="P16" s="151"/>
      <c r="Q16" s="150"/>
      <c r="R16" s="150"/>
      <c r="S16" s="156"/>
      <c r="T16" s="158"/>
      <c r="U16" s="156"/>
      <c r="V16" s="158" t="s">
        <v>56</v>
      </c>
      <c r="W16" s="7"/>
      <c r="X16" s="135"/>
      <c r="Y16" s="177"/>
      <c r="Z16" s="128"/>
      <c r="AA16" s="14" t="s">
        <v>53</v>
      </c>
      <c r="AB16" s="128"/>
      <c r="AC16" s="138"/>
      <c r="AD16" s="20" t="str">
        <f>+'forwards peso-dólar'!$AD16</f>
        <v>J5     COOPERATIVAS FINANCIERAS Y FONDOS DE EMPLEADOS</v>
      </c>
      <c r="AE16" s="128"/>
      <c r="AF16" s="194" t="s">
        <v>200</v>
      </c>
    </row>
    <row r="17" spans="1:32" ht="16.5" thickBot="1" x14ac:dyDescent="0.3">
      <c r="A17" s="165"/>
      <c r="B17" s="151"/>
      <c r="C17" s="151"/>
      <c r="D17" s="151"/>
      <c r="E17" s="153"/>
      <c r="F17" s="153"/>
      <c r="G17" s="155"/>
      <c r="H17" s="155"/>
      <c r="I17" s="155"/>
      <c r="J17" s="155"/>
      <c r="K17" s="166"/>
      <c r="L17" s="156"/>
      <c r="M17" s="156"/>
      <c r="N17" s="151"/>
      <c r="O17" s="157"/>
      <c r="P17" s="151"/>
      <c r="Q17" s="150"/>
      <c r="R17" s="150"/>
      <c r="S17" s="156"/>
      <c r="T17" s="158"/>
      <c r="U17" s="156"/>
      <c r="V17" s="158" t="s">
        <v>56</v>
      </c>
      <c r="W17" s="7"/>
      <c r="X17" s="177"/>
      <c r="Y17" s="177"/>
      <c r="Z17" s="128"/>
      <c r="AA17" s="21" t="s">
        <v>56</v>
      </c>
      <c r="AB17" s="128"/>
      <c r="AC17" s="138"/>
      <c r="AD17" s="20" t="str">
        <f>+'forwards peso-dólar'!$AD17</f>
        <v>J6     SOCIEDADES FIDUCIARIAS</v>
      </c>
      <c r="AE17" s="128"/>
      <c r="AF17" s="194" t="s">
        <v>201</v>
      </c>
    </row>
    <row r="18" spans="1:32" ht="16.5" thickBot="1" x14ac:dyDescent="0.3">
      <c r="A18" s="165"/>
      <c r="B18" s="151"/>
      <c r="C18" s="151"/>
      <c r="D18" s="151"/>
      <c r="E18" s="153"/>
      <c r="F18" s="153"/>
      <c r="G18" s="155"/>
      <c r="H18" s="155"/>
      <c r="I18" s="155"/>
      <c r="J18" s="155"/>
      <c r="K18" s="166"/>
      <c r="L18" s="156"/>
      <c r="M18" s="156"/>
      <c r="N18" s="151"/>
      <c r="O18" s="157"/>
      <c r="P18" s="151"/>
      <c r="Q18" s="150"/>
      <c r="R18" s="150"/>
      <c r="S18" s="156"/>
      <c r="T18" s="158"/>
      <c r="U18" s="156"/>
      <c r="V18" s="158" t="s">
        <v>56</v>
      </c>
      <c r="W18" s="7"/>
      <c r="X18" s="177"/>
      <c r="Y18" s="177"/>
      <c r="Z18" s="128"/>
      <c r="AA18" s="188"/>
      <c r="AB18" s="128"/>
      <c r="AC18" s="138"/>
      <c r="AD18" s="20" t="str">
        <f>+'forwards peso-dólar'!$AD18</f>
        <v>J7     SOCIEDADES DE CAPITALIZACION</v>
      </c>
      <c r="AE18" s="128"/>
      <c r="AF18" s="194" t="s">
        <v>202</v>
      </c>
    </row>
    <row r="19" spans="1:32" ht="15.75" x14ac:dyDescent="0.25">
      <c r="A19" s="165"/>
      <c r="B19" s="151"/>
      <c r="C19" s="151"/>
      <c r="D19" s="151"/>
      <c r="E19" s="153"/>
      <c r="F19" s="153"/>
      <c r="G19" s="155"/>
      <c r="H19" s="155"/>
      <c r="I19" s="155"/>
      <c r="J19" s="155"/>
      <c r="K19" s="166"/>
      <c r="L19" s="156"/>
      <c r="M19" s="156"/>
      <c r="N19" s="151"/>
      <c r="O19" s="157"/>
      <c r="P19" s="151"/>
      <c r="Q19" s="150"/>
      <c r="R19" s="150"/>
      <c r="S19" s="156"/>
      <c r="T19" s="158"/>
      <c r="U19" s="156"/>
      <c r="V19" s="158" t="s">
        <v>56</v>
      </c>
      <c r="W19" s="7"/>
      <c r="X19" s="177"/>
      <c r="Y19" s="177"/>
      <c r="Z19" s="128"/>
      <c r="AA19" s="8" t="s">
        <v>342</v>
      </c>
      <c r="AB19" s="128"/>
      <c r="AC19" s="138"/>
      <c r="AD19" s="20" t="str">
        <f>+'forwards peso-dólar'!$AD19</f>
        <v>J8     ACTIVIDADES DE COMPRA DE CARTERA (FACTORING)</v>
      </c>
      <c r="AE19" s="128"/>
      <c r="AF19" s="194" t="s">
        <v>203</v>
      </c>
    </row>
    <row r="20" spans="1:32" ht="15.75" x14ac:dyDescent="0.25">
      <c r="A20" s="165"/>
      <c r="B20" s="151"/>
      <c r="C20" s="151"/>
      <c r="D20" s="151"/>
      <c r="E20" s="153"/>
      <c r="F20" s="153"/>
      <c r="G20" s="155"/>
      <c r="H20" s="155"/>
      <c r="I20" s="155"/>
      <c r="J20" s="155"/>
      <c r="K20" s="166"/>
      <c r="L20" s="156"/>
      <c r="M20" s="156"/>
      <c r="N20" s="151"/>
      <c r="O20" s="157"/>
      <c r="P20" s="151"/>
      <c r="Q20" s="150"/>
      <c r="R20" s="150"/>
      <c r="S20" s="156"/>
      <c r="T20" s="158"/>
      <c r="U20" s="156"/>
      <c r="V20" s="158" t="s">
        <v>56</v>
      </c>
      <c r="W20" s="7"/>
      <c r="X20" s="177"/>
      <c r="Y20" s="177"/>
      <c r="Z20" s="128"/>
      <c r="AA20" s="14" t="s">
        <v>343</v>
      </c>
      <c r="AB20" s="128"/>
      <c r="AC20" s="138"/>
      <c r="AD20" s="20" t="str">
        <f>+'forwards peso-dólar'!$AD20</f>
        <v>J9     BOLSA DE VALORES</v>
      </c>
      <c r="AE20" s="128"/>
      <c r="AF20" s="194" t="s">
        <v>204</v>
      </c>
    </row>
    <row r="21" spans="1:32" ht="15.75" x14ac:dyDescent="0.25">
      <c r="A21" s="165"/>
      <c r="B21" s="151"/>
      <c r="C21" s="151"/>
      <c r="D21" s="151"/>
      <c r="E21" s="153"/>
      <c r="F21" s="153"/>
      <c r="G21" s="155"/>
      <c r="H21" s="155"/>
      <c r="I21" s="155"/>
      <c r="J21" s="155"/>
      <c r="K21" s="166"/>
      <c r="L21" s="156"/>
      <c r="M21" s="156"/>
      <c r="N21" s="151"/>
      <c r="O21" s="157"/>
      <c r="P21" s="151"/>
      <c r="Q21" s="150"/>
      <c r="R21" s="150"/>
      <c r="S21" s="156"/>
      <c r="T21" s="158"/>
      <c r="U21" s="156"/>
      <c r="V21" s="158" t="s">
        <v>56</v>
      </c>
      <c r="W21" s="7"/>
      <c r="X21" s="177"/>
      <c r="Y21" s="177"/>
      <c r="Z21" s="128"/>
      <c r="AA21" s="14" t="s">
        <v>344</v>
      </c>
      <c r="AB21" s="128"/>
      <c r="AC21" s="138"/>
      <c r="AD21" s="20" t="str">
        <f>+'forwards peso-dólar'!$AD21</f>
        <v>J10    SOCIEDADES COMISIONISTAS DE BOLSA (A NOMBRE PROPIO O DE TERCEROS)</v>
      </c>
      <c r="AE21" s="128"/>
      <c r="AF21" s="194" t="s">
        <v>205</v>
      </c>
    </row>
    <row r="22" spans="1:32" ht="15.75" x14ac:dyDescent="0.25">
      <c r="A22" s="165"/>
      <c r="B22" s="151"/>
      <c r="C22" s="151"/>
      <c r="D22" s="151"/>
      <c r="E22" s="153"/>
      <c r="F22" s="153"/>
      <c r="G22" s="155"/>
      <c r="H22" s="155"/>
      <c r="I22" s="155"/>
      <c r="J22" s="155"/>
      <c r="K22" s="166"/>
      <c r="L22" s="156"/>
      <c r="M22" s="156"/>
      <c r="N22" s="151"/>
      <c r="O22" s="157"/>
      <c r="P22" s="151"/>
      <c r="Q22" s="150"/>
      <c r="R22" s="150"/>
      <c r="S22" s="156"/>
      <c r="T22" s="158"/>
      <c r="U22" s="156"/>
      <c r="V22" s="158" t="s">
        <v>56</v>
      </c>
      <c r="W22" s="7"/>
      <c r="X22" s="177"/>
      <c r="Y22" s="177"/>
      <c r="Z22" s="178"/>
      <c r="AA22" s="14" t="s">
        <v>345</v>
      </c>
      <c r="AB22" s="128"/>
      <c r="AC22" s="138"/>
      <c r="AD22" s="20" t="str">
        <f>+'forwards peso-dólar'!$AD22</f>
        <v>J11    CASAS DE CAMBIO</v>
      </c>
      <c r="AE22" s="128"/>
      <c r="AF22" s="194" t="s">
        <v>206</v>
      </c>
    </row>
    <row r="23" spans="1:32" ht="15.75" x14ac:dyDescent="0.25">
      <c r="A23" s="165"/>
      <c r="B23" s="151"/>
      <c r="C23" s="151"/>
      <c r="D23" s="151"/>
      <c r="E23" s="153"/>
      <c r="F23" s="153"/>
      <c r="G23" s="155"/>
      <c r="H23" s="155"/>
      <c r="I23" s="155"/>
      <c r="J23" s="155"/>
      <c r="K23" s="166"/>
      <c r="L23" s="156"/>
      <c r="M23" s="156"/>
      <c r="N23" s="151"/>
      <c r="O23" s="157"/>
      <c r="P23" s="151"/>
      <c r="Q23" s="150"/>
      <c r="R23" s="150"/>
      <c r="S23" s="156"/>
      <c r="T23" s="158"/>
      <c r="U23" s="156"/>
      <c r="V23" s="158" t="s">
        <v>56</v>
      </c>
      <c r="W23" s="7"/>
      <c r="X23" s="177"/>
      <c r="Y23" s="177"/>
      <c r="Z23" s="179"/>
      <c r="AA23" s="14" t="s">
        <v>346</v>
      </c>
      <c r="AB23" s="128"/>
      <c r="AC23" s="138"/>
      <c r="AD23" s="20" t="str">
        <f>+'forwards peso-dólar'!$AD23</f>
        <v>J12    ENTIDADES FINANCIERAS OFICIALES ESPECIALES: FEN, ICETEX, BANCOLDEX, FINAGRO, FINDETER Y FONADE</v>
      </c>
      <c r="AE23" s="128"/>
      <c r="AF23" s="194" t="s">
        <v>207</v>
      </c>
    </row>
    <row r="24" spans="1:32" ht="16.5" thickBot="1" x14ac:dyDescent="0.3">
      <c r="A24" s="165"/>
      <c r="B24" s="151"/>
      <c r="C24" s="151"/>
      <c r="D24" s="151"/>
      <c r="E24" s="153"/>
      <c r="F24" s="153"/>
      <c r="G24" s="155"/>
      <c r="H24" s="155"/>
      <c r="I24" s="155"/>
      <c r="J24" s="155"/>
      <c r="K24" s="166"/>
      <c r="L24" s="156"/>
      <c r="M24" s="156"/>
      <c r="N24" s="151"/>
      <c r="O24" s="157"/>
      <c r="P24" s="151"/>
      <c r="Q24" s="150"/>
      <c r="R24" s="150"/>
      <c r="S24" s="156"/>
      <c r="T24" s="158"/>
      <c r="U24" s="156"/>
      <c r="V24" s="158" t="s">
        <v>56</v>
      </c>
      <c r="W24" s="7"/>
      <c r="X24" s="177"/>
      <c r="Y24" s="177"/>
      <c r="Z24" s="131"/>
      <c r="AA24" s="21" t="s">
        <v>283</v>
      </c>
      <c r="AB24" s="128"/>
      <c r="AC24" s="138"/>
      <c r="AD24" s="20" t="str">
        <f>+'forwards peso-dólar'!$AD24</f>
        <v>J13    OTROS INTERMEDIARIOS FINANCIEROS (SEDPE)</v>
      </c>
      <c r="AE24" s="128"/>
      <c r="AF24" s="194" t="s">
        <v>208</v>
      </c>
    </row>
    <row r="25" spans="1:32" ht="16.5" thickBot="1" x14ac:dyDescent="0.3">
      <c r="A25" s="165"/>
      <c r="B25" s="151"/>
      <c r="C25" s="151"/>
      <c r="D25" s="151"/>
      <c r="E25" s="153"/>
      <c r="F25" s="153"/>
      <c r="G25" s="155"/>
      <c r="H25" s="155"/>
      <c r="I25" s="155"/>
      <c r="J25" s="155"/>
      <c r="K25" s="166"/>
      <c r="L25" s="156"/>
      <c r="M25" s="156"/>
      <c r="N25" s="151"/>
      <c r="O25" s="157"/>
      <c r="P25" s="151"/>
      <c r="Q25" s="150"/>
      <c r="R25" s="150"/>
      <c r="S25" s="156"/>
      <c r="T25" s="158"/>
      <c r="U25" s="156"/>
      <c r="V25" s="158" t="s">
        <v>56</v>
      </c>
      <c r="W25" s="7"/>
      <c r="X25" s="177"/>
      <c r="Y25" s="177"/>
      <c r="Z25" s="131"/>
      <c r="AA25" s="188"/>
      <c r="AB25" s="128"/>
      <c r="AC25" s="138"/>
      <c r="AD25" s="20" t="str">
        <f>+'forwards peso-dólar'!$AD25</f>
        <v>K      ENTIDAD NO RESIDENTE</v>
      </c>
      <c r="AE25" s="128"/>
      <c r="AF25" s="194" t="s">
        <v>209</v>
      </c>
    </row>
    <row r="26" spans="1:32" ht="15.75" x14ac:dyDescent="0.25">
      <c r="A26" s="165"/>
      <c r="B26" s="151"/>
      <c r="C26" s="151"/>
      <c r="D26" s="151"/>
      <c r="E26" s="153"/>
      <c r="F26" s="153"/>
      <c r="G26" s="155"/>
      <c r="H26" s="155"/>
      <c r="I26" s="155"/>
      <c r="J26" s="155"/>
      <c r="K26" s="166"/>
      <c r="L26" s="156"/>
      <c r="M26" s="156"/>
      <c r="N26" s="151"/>
      <c r="O26" s="157"/>
      <c r="P26" s="151"/>
      <c r="Q26" s="150"/>
      <c r="R26" s="150"/>
      <c r="S26" s="156"/>
      <c r="T26" s="158"/>
      <c r="U26" s="156"/>
      <c r="V26" s="158" t="s">
        <v>56</v>
      </c>
      <c r="W26" s="7"/>
      <c r="X26" s="177"/>
      <c r="Y26" s="177"/>
      <c r="Z26" s="131"/>
      <c r="AA26" s="205" t="s">
        <v>347</v>
      </c>
      <c r="AB26" s="128"/>
      <c r="AC26" s="138"/>
      <c r="AD26" s="20" t="str">
        <f>+'forwards peso-dólar'!$AD26</f>
        <v>L1     PLANES DE SEGUROS  GENERALES, SEGUROS DE VIDA Y REASEGUROS</v>
      </c>
      <c r="AE26" s="128"/>
      <c r="AF26" s="194" t="s">
        <v>210</v>
      </c>
    </row>
    <row r="27" spans="1:32" ht="15.75" x14ac:dyDescent="0.25">
      <c r="A27" s="165"/>
      <c r="B27" s="151"/>
      <c r="C27" s="151"/>
      <c r="D27" s="151"/>
      <c r="E27" s="153"/>
      <c r="F27" s="153"/>
      <c r="G27" s="155"/>
      <c r="H27" s="155"/>
      <c r="I27" s="155"/>
      <c r="J27" s="155"/>
      <c r="K27" s="166"/>
      <c r="L27" s="156"/>
      <c r="M27" s="156"/>
      <c r="N27" s="151"/>
      <c r="O27" s="157"/>
      <c r="P27" s="151"/>
      <c r="Q27" s="150"/>
      <c r="R27" s="150"/>
      <c r="S27" s="156"/>
      <c r="T27" s="158"/>
      <c r="U27" s="156"/>
      <c r="V27" s="158" t="s">
        <v>56</v>
      </c>
      <c r="W27" s="7"/>
      <c r="X27" s="177"/>
      <c r="Y27" s="177"/>
      <c r="Z27" s="131"/>
      <c r="AA27" s="14" t="s">
        <v>301</v>
      </c>
      <c r="AB27" s="128"/>
      <c r="AC27" s="138"/>
      <c r="AD27" s="20" t="str">
        <f>+'forwards peso-dólar'!$AD27</f>
        <v>L2     PLANES DE PENSIONES VOLUNTARIAS</v>
      </c>
      <c r="AE27" s="128"/>
      <c r="AF27" s="194" t="s">
        <v>211</v>
      </c>
    </row>
    <row r="28" spans="1:32" ht="15.75" x14ac:dyDescent="0.25">
      <c r="A28" s="165"/>
      <c r="B28" s="151"/>
      <c r="C28" s="151"/>
      <c r="D28" s="151"/>
      <c r="E28" s="153"/>
      <c r="F28" s="153"/>
      <c r="G28" s="155"/>
      <c r="H28" s="155"/>
      <c r="I28" s="155"/>
      <c r="J28" s="155"/>
      <c r="K28" s="166"/>
      <c r="L28" s="156"/>
      <c r="M28" s="156"/>
      <c r="N28" s="151"/>
      <c r="O28" s="157"/>
      <c r="P28" s="151"/>
      <c r="Q28" s="150"/>
      <c r="R28" s="150"/>
      <c r="S28" s="156"/>
      <c r="T28" s="158"/>
      <c r="U28" s="156"/>
      <c r="V28" s="158" t="s">
        <v>56</v>
      </c>
      <c r="W28" s="7"/>
      <c r="X28" s="177"/>
      <c r="Y28" s="177"/>
      <c r="Z28" s="131"/>
      <c r="AA28" s="14" t="s">
        <v>303</v>
      </c>
      <c r="AB28" s="128"/>
      <c r="AC28" s="138"/>
      <c r="AD28" s="20" t="str">
        <f>+'forwards peso-dólar'!$AD28</f>
        <v>L3     PLANES DE CESANTIAS</v>
      </c>
      <c r="AE28" s="128"/>
      <c r="AF28" s="194" t="s">
        <v>212</v>
      </c>
    </row>
    <row r="29" spans="1:32" ht="15.75" x14ac:dyDescent="0.25">
      <c r="A29" s="165"/>
      <c r="B29" s="151"/>
      <c r="C29" s="151"/>
      <c r="D29" s="151"/>
      <c r="E29" s="153"/>
      <c r="F29" s="153"/>
      <c r="G29" s="155"/>
      <c r="H29" s="155"/>
      <c r="I29" s="155"/>
      <c r="J29" s="155"/>
      <c r="K29" s="166"/>
      <c r="L29" s="156"/>
      <c r="M29" s="156"/>
      <c r="N29" s="151"/>
      <c r="O29" s="157"/>
      <c r="P29" s="151"/>
      <c r="Q29" s="150"/>
      <c r="R29" s="150"/>
      <c r="S29" s="156"/>
      <c r="T29" s="158"/>
      <c r="U29" s="156"/>
      <c r="V29" s="158" t="s">
        <v>56</v>
      </c>
      <c r="W29" s="7"/>
      <c r="X29" s="177"/>
      <c r="Y29" s="177"/>
      <c r="Z29" s="131"/>
      <c r="AA29" s="14" t="s">
        <v>86</v>
      </c>
      <c r="AB29" s="128"/>
      <c r="AC29" s="138"/>
      <c r="AD29" s="20" t="str">
        <f>+'forwards peso-dólar'!$AD29</f>
        <v>L4     PLANES DE PENSIONES DE AFILIACION OBLIGATORIA</v>
      </c>
      <c r="AE29" s="128"/>
      <c r="AF29" s="194" t="s">
        <v>213</v>
      </c>
    </row>
    <row r="30" spans="1:32" ht="15.75" x14ac:dyDescent="0.25">
      <c r="A30" s="165"/>
      <c r="B30" s="151"/>
      <c r="C30" s="151"/>
      <c r="D30" s="151"/>
      <c r="E30" s="153"/>
      <c r="F30" s="153"/>
      <c r="G30" s="155"/>
      <c r="H30" s="155"/>
      <c r="I30" s="155"/>
      <c r="J30" s="155"/>
      <c r="K30" s="166"/>
      <c r="L30" s="156"/>
      <c r="M30" s="156"/>
      <c r="N30" s="151"/>
      <c r="O30" s="157"/>
      <c r="P30" s="151"/>
      <c r="Q30" s="150"/>
      <c r="R30" s="150"/>
      <c r="S30" s="156"/>
      <c r="T30" s="158"/>
      <c r="U30" s="156"/>
      <c r="V30" s="158" t="s">
        <v>56</v>
      </c>
      <c r="W30" s="7"/>
      <c r="X30" s="177"/>
      <c r="Y30" s="177"/>
      <c r="Z30" s="131"/>
      <c r="AA30" s="14" t="s">
        <v>348</v>
      </c>
      <c r="AB30" s="128"/>
      <c r="AC30" s="138"/>
      <c r="AD30" s="20" t="str">
        <f>+'forwards peso-dólar'!$AD30</f>
        <v>L5     PLANES DE PENSIONES DEL REGIMEN DE PRIMA MEDIA (INCLUYE: SEGURO SOCIAL, CAJANAL, CAPRECOM, ENTRE OTROS)</v>
      </c>
      <c r="AE30" s="128"/>
      <c r="AF30" s="194" t="s">
        <v>214</v>
      </c>
    </row>
    <row r="31" spans="1:32" ht="15.75" x14ac:dyDescent="0.25">
      <c r="A31" s="165"/>
      <c r="B31" s="151"/>
      <c r="C31" s="151"/>
      <c r="D31" s="151"/>
      <c r="E31" s="153"/>
      <c r="F31" s="153"/>
      <c r="G31" s="155"/>
      <c r="H31" s="155"/>
      <c r="I31" s="155"/>
      <c r="J31" s="155"/>
      <c r="K31" s="166"/>
      <c r="L31" s="156"/>
      <c r="M31" s="156"/>
      <c r="N31" s="151"/>
      <c r="O31" s="157"/>
      <c r="P31" s="151"/>
      <c r="Q31" s="150"/>
      <c r="R31" s="150"/>
      <c r="S31" s="156"/>
      <c r="T31" s="158"/>
      <c r="U31" s="156"/>
      <c r="V31" s="158" t="s">
        <v>56</v>
      </c>
      <c r="W31" s="7"/>
      <c r="X31" s="177"/>
      <c r="Y31" s="177"/>
      <c r="Z31" s="131"/>
      <c r="AA31" s="14" t="s">
        <v>349</v>
      </c>
      <c r="AB31" s="128"/>
      <c r="AC31" s="138"/>
      <c r="AD31" s="20" t="str">
        <f>+'forwards peso-dólar'!$AD31</f>
        <v>L6     POSISIÓN PROPIA DE FONDOS DE FONDOS DE PENSIONES Y CESANTIAS O ASEGURADORAS</v>
      </c>
      <c r="AE31" s="128"/>
      <c r="AF31" s="194" t="s">
        <v>215</v>
      </c>
    </row>
    <row r="32" spans="1:32" ht="15.75" x14ac:dyDescent="0.25">
      <c r="A32" s="165"/>
      <c r="B32" s="151"/>
      <c r="C32" s="151"/>
      <c r="D32" s="151"/>
      <c r="E32" s="153"/>
      <c r="F32" s="153"/>
      <c r="G32" s="155"/>
      <c r="H32" s="155"/>
      <c r="I32" s="155"/>
      <c r="J32" s="155"/>
      <c r="K32" s="166"/>
      <c r="L32" s="156"/>
      <c r="M32" s="156"/>
      <c r="N32" s="151"/>
      <c r="O32" s="157"/>
      <c r="P32" s="151"/>
      <c r="Q32" s="150"/>
      <c r="R32" s="150"/>
      <c r="S32" s="156"/>
      <c r="T32" s="158"/>
      <c r="U32" s="156"/>
      <c r="V32" s="158" t="s">
        <v>56</v>
      </c>
      <c r="W32" s="7"/>
      <c r="X32" s="177"/>
      <c r="Y32" s="177"/>
      <c r="Z32" s="131"/>
      <c r="AA32" s="14" t="s">
        <v>350</v>
      </c>
      <c r="AB32" s="128"/>
      <c r="AC32" s="138"/>
      <c r="AD32" s="20" t="str">
        <f>+'forwards peso-dólar'!$AD32</f>
        <v>L7     PATRIMONIOS AUTÓNOMOS ADMINISTRADOS POR FONDOS DE PENSIONES Y CESANTÍAS</v>
      </c>
      <c r="AE32" s="128"/>
      <c r="AF32" s="194" t="s">
        <v>216</v>
      </c>
    </row>
    <row r="33" spans="1:32" ht="15.75" x14ac:dyDescent="0.25">
      <c r="A33" s="165"/>
      <c r="B33" s="151"/>
      <c r="C33" s="151"/>
      <c r="D33" s="151"/>
      <c r="E33" s="153"/>
      <c r="F33" s="153"/>
      <c r="G33" s="155"/>
      <c r="H33" s="155"/>
      <c r="I33" s="155"/>
      <c r="J33" s="155"/>
      <c r="K33" s="166"/>
      <c r="L33" s="156"/>
      <c r="M33" s="156"/>
      <c r="N33" s="151"/>
      <c r="O33" s="157"/>
      <c r="P33" s="151"/>
      <c r="Q33" s="150"/>
      <c r="R33" s="150"/>
      <c r="S33" s="156"/>
      <c r="T33" s="158"/>
      <c r="U33" s="156"/>
      <c r="V33" s="158" t="s">
        <v>56</v>
      </c>
      <c r="W33" s="7"/>
      <c r="X33" s="177"/>
      <c r="Y33" s="177"/>
      <c r="Z33" s="131"/>
      <c r="AA33" s="14" t="s">
        <v>351</v>
      </c>
      <c r="AB33" s="128"/>
      <c r="AC33" s="138"/>
      <c r="AD33" s="20" t="str">
        <f>+'forwards peso-dólar'!$AD33</f>
        <v>M      ACTIVIDADES EMPRESARIALES: ACTIVIDADES INMOBILIARIAS, ALQUILER DE MAQUINARIA Y EQUIPO, INFORMATICA Y ACTIVIDADES CONEXAS, INVESTIGACION Y DESARROLLO, OTRAS ACTIVIDADES EMPRESARIALES</v>
      </c>
      <c r="AE33" s="128"/>
      <c r="AF33" s="194" t="s">
        <v>217</v>
      </c>
    </row>
    <row r="34" spans="1:32" ht="15.75" x14ac:dyDescent="0.25">
      <c r="A34" s="165"/>
      <c r="B34" s="151"/>
      <c r="C34" s="151"/>
      <c r="D34" s="151"/>
      <c r="E34" s="153"/>
      <c r="F34" s="153"/>
      <c r="G34" s="155"/>
      <c r="H34" s="155"/>
      <c r="I34" s="155"/>
      <c r="J34" s="155"/>
      <c r="K34" s="166"/>
      <c r="L34" s="156"/>
      <c r="M34" s="156"/>
      <c r="N34" s="151"/>
      <c r="O34" s="157"/>
      <c r="P34" s="151"/>
      <c r="Q34" s="150"/>
      <c r="R34" s="150"/>
      <c r="S34" s="156"/>
      <c r="T34" s="158"/>
      <c r="U34" s="156"/>
      <c r="V34" s="158" t="s">
        <v>56</v>
      </c>
      <c r="W34" s="7"/>
      <c r="X34" s="177"/>
      <c r="Y34" s="177"/>
      <c r="Z34" s="131"/>
      <c r="AA34" s="14" t="s">
        <v>352</v>
      </c>
      <c r="AB34" s="128"/>
      <c r="AC34" s="138"/>
      <c r="AD34" s="20" t="str">
        <f>+'forwards peso-dólar'!$AD34</f>
        <v>N      ADMINISTRACION PUBLICA Y DEFENSA</v>
      </c>
      <c r="AE34" s="128"/>
      <c r="AF34" s="194" t="s">
        <v>218</v>
      </c>
    </row>
    <row r="35" spans="1:32" ht="15.75" x14ac:dyDescent="0.25">
      <c r="A35" s="165"/>
      <c r="B35" s="151"/>
      <c r="C35" s="151"/>
      <c r="D35" s="151"/>
      <c r="E35" s="153"/>
      <c r="F35" s="153"/>
      <c r="G35" s="155"/>
      <c r="H35" s="155"/>
      <c r="I35" s="155"/>
      <c r="J35" s="155"/>
      <c r="K35" s="166"/>
      <c r="L35" s="156"/>
      <c r="M35" s="156"/>
      <c r="N35" s="151"/>
      <c r="O35" s="157"/>
      <c r="P35" s="151"/>
      <c r="Q35" s="150"/>
      <c r="R35" s="150"/>
      <c r="S35" s="156"/>
      <c r="T35" s="158"/>
      <c r="U35" s="156"/>
      <c r="V35" s="158" t="s">
        <v>56</v>
      </c>
      <c r="W35" s="7"/>
      <c r="X35" s="177"/>
      <c r="Y35" s="177"/>
      <c r="Z35" s="131"/>
      <c r="AA35" s="14" t="s">
        <v>353</v>
      </c>
      <c r="AB35" s="128"/>
      <c r="AC35" s="138"/>
      <c r="AD35" s="20" t="str">
        <f>+'forwards peso-dólar'!$AD35</f>
        <v>O      EDUCACION, ACTIVIDADES CULTURALES Y DEPORTIVAS, ACTIVIDAD DE ASOCIACIONES</v>
      </c>
      <c r="AE35" s="128"/>
      <c r="AF35" s="194" t="s">
        <v>219</v>
      </c>
    </row>
    <row r="36" spans="1:32" ht="15.75" x14ac:dyDescent="0.25">
      <c r="A36" s="165"/>
      <c r="B36" s="151"/>
      <c r="C36" s="151"/>
      <c r="D36" s="151"/>
      <c r="E36" s="153"/>
      <c r="F36" s="153"/>
      <c r="G36" s="155"/>
      <c r="H36" s="155"/>
      <c r="I36" s="155"/>
      <c r="J36" s="155"/>
      <c r="K36" s="166"/>
      <c r="L36" s="156"/>
      <c r="M36" s="156"/>
      <c r="N36" s="151"/>
      <c r="O36" s="157"/>
      <c r="P36" s="151"/>
      <c r="Q36" s="150"/>
      <c r="R36" s="150"/>
      <c r="S36" s="156"/>
      <c r="T36" s="158"/>
      <c r="U36" s="156"/>
      <c r="V36" s="158" t="s">
        <v>56</v>
      </c>
      <c r="W36" s="7"/>
      <c r="X36" s="177"/>
      <c r="Y36" s="177"/>
      <c r="Z36" s="131"/>
      <c r="AA36" s="14" t="s">
        <v>354</v>
      </c>
      <c r="AB36" s="128"/>
      <c r="AC36" s="138"/>
      <c r="AD36" s="20" t="str">
        <f>+'forwards peso-dólar'!$AD36</f>
        <v>P      SERVICIOS SOCIALES Y DE SALUD</v>
      </c>
      <c r="AE36" s="128"/>
      <c r="AF36" s="194" t="s">
        <v>220</v>
      </c>
    </row>
    <row r="37" spans="1:32" ht="16.5" thickBot="1" x14ac:dyDescent="0.3">
      <c r="A37" s="165"/>
      <c r="B37" s="151"/>
      <c r="C37" s="151"/>
      <c r="D37" s="151"/>
      <c r="E37" s="153"/>
      <c r="F37" s="153"/>
      <c r="G37" s="155"/>
      <c r="H37" s="155"/>
      <c r="I37" s="155"/>
      <c r="J37" s="155"/>
      <c r="K37" s="166"/>
      <c r="L37" s="156"/>
      <c r="M37" s="156"/>
      <c r="N37" s="151"/>
      <c r="O37" s="157"/>
      <c r="P37" s="151"/>
      <c r="Q37" s="150"/>
      <c r="R37" s="150"/>
      <c r="S37" s="156"/>
      <c r="T37" s="158"/>
      <c r="U37" s="156"/>
      <c r="V37" s="158" t="s">
        <v>56</v>
      </c>
      <c r="W37" s="7"/>
      <c r="X37" s="177"/>
      <c r="Y37" s="177"/>
      <c r="Z37" s="131"/>
      <c r="AA37" s="21" t="s">
        <v>355</v>
      </c>
      <c r="AB37" s="128"/>
      <c r="AC37" s="138"/>
      <c r="AD37" s="20" t="str">
        <f>+'forwards peso-dólar'!$AD37</f>
        <v>Q      ORGANIZACIONES Y ORGANOS EXTRATERRITORIALES</v>
      </c>
      <c r="AE37" s="128"/>
      <c r="AF37" s="194" t="s">
        <v>221</v>
      </c>
    </row>
    <row r="38" spans="1:32" ht="16.5" thickBot="1" x14ac:dyDescent="0.3">
      <c r="A38" s="165"/>
      <c r="B38" s="151"/>
      <c r="C38" s="151"/>
      <c r="D38" s="151"/>
      <c r="E38" s="153"/>
      <c r="F38" s="153"/>
      <c r="G38" s="155"/>
      <c r="H38" s="155"/>
      <c r="I38" s="155"/>
      <c r="J38" s="155"/>
      <c r="K38" s="166"/>
      <c r="L38" s="156"/>
      <c r="M38" s="156"/>
      <c r="N38" s="151"/>
      <c r="O38" s="157"/>
      <c r="P38" s="151"/>
      <c r="Q38" s="150"/>
      <c r="R38" s="150"/>
      <c r="S38" s="156"/>
      <c r="T38" s="158"/>
      <c r="U38" s="156"/>
      <c r="V38" s="158" t="s">
        <v>56</v>
      </c>
      <c r="W38" s="7"/>
      <c r="X38" s="177"/>
      <c r="Y38" s="177"/>
      <c r="Z38" s="131"/>
      <c r="AA38" s="188"/>
      <c r="AB38" s="128"/>
      <c r="AC38" s="138"/>
      <c r="AD38" s="20" t="str">
        <f>+'forwards peso-dólar'!$AD38</f>
        <v>R      PERSONA NATURAL</v>
      </c>
      <c r="AE38" s="128"/>
      <c r="AF38" s="194" t="s">
        <v>222</v>
      </c>
    </row>
    <row r="39" spans="1:32" ht="15.75" x14ac:dyDescent="0.25">
      <c r="A39" s="165"/>
      <c r="B39" s="151"/>
      <c r="C39" s="151"/>
      <c r="D39" s="151"/>
      <c r="E39" s="153"/>
      <c r="F39" s="153"/>
      <c r="G39" s="155"/>
      <c r="H39" s="155"/>
      <c r="I39" s="155"/>
      <c r="J39" s="155"/>
      <c r="K39" s="166"/>
      <c r="L39" s="156"/>
      <c r="M39" s="156"/>
      <c r="N39" s="151"/>
      <c r="O39" s="157"/>
      <c r="P39" s="151"/>
      <c r="Q39" s="150"/>
      <c r="R39" s="150"/>
      <c r="S39" s="156"/>
      <c r="T39" s="158"/>
      <c r="U39" s="156"/>
      <c r="V39" s="158" t="s">
        <v>56</v>
      </c>
      <c r="W39" s="7"/>
      <c r="X39" s="177"/>
      <c r="Y39" s="177"/>
      <c r="Z39" s="131"/>
      <c r="AA39" s="8" t="s">
        <v>356</v>
      </c>
      <c r="AB39" s="128"/>
      <c r="AC39" s="138"/>
      <c r="AD39" s="206"/>
      <c r="AE39" s="128"/>
      <c r="AF39" s="194" t="s">
        <v>223</v>
      </c>
    </row>
    <row r="40" spans="1:32" ht="15.75" x14ac:dyDescent="0.25">
      <c r="A40" s="165"/>
      <c r="B40" s="151"/>
      <c r="C40" s="151"/>
      <c r="D40" s="151"/>
      <c r="E40" s="153"/>
      <c r="F40" s="153"/>
      <c r="G40" s="155"/>
      <c r="H40" s="155"/>
      <c r="I40" s="155"/>
      <c r="J40" s="155"/>
      <c r="K40" s="166"/>
      <c r="L40" s="156"/>
      <c r="M40" s="156"/>
      <c r="N40" s="151"/>
      <c r="O40" s="157"/>
      <c r="P40" s="151"/>
      <c r="Q40" s="150"/>
      <c r="R40" s="150"/>
      <c r="S40" s="156"/>
      <c r="T40" s="158"/>
      <c r="U40" s="156"/>
      <c r="V40" s="158" t="s">
        <v>56</v>
      </c>
      <c r="W40" s="7"/>
      <c r="X40" s="177"/>
      <c r="Y40" s="177"/>
      <c r="Z40" s="131"/>
      <c r="AA40" s="14" t="s">
        <v>357</v>
      </c>
      <c r="AB40" s="128"/>
      <c r="AC40" s="138"/>
      <c r="AD40" s="128"/>
      <c r="AE40" s="128"/>
      <c r="AF40" s="194" t="s">
        <v>224</v>
      </c>
    </row>
    <row r="41" spans="1:32" ht="16.5" thickBot="1" x14ac:dyDescent="0.3">
      <c r="A41" s="165"/>
      <c r="B41" s="151"/>
      <c r="C41" s="151"/>
      <c r="D41" s="151"/>
      <c r="E41" s="153"/>
      <c r="F41" s="153"/>
      <c r="G41" s="155"/>
      <c r="H41" s="155"/>
      <c r="I41" s="155"/>
      <c r="J41" s="155"/>
      <c r="K41" s="166"/>
      <c r="L41" s="156"/>
      <c r="M41" s="156"/>
      <c r="N41" s="151"/>
      <c r="O41" s="157"/>
      <c r="P41" s="151"/>
      <c r="Q41" s="150"/>
      <c r="R41" s="150"/>
      <c r="S41" s="156"/>
      <c r="T41" s="158"/>
      <c r="U41" s="156"/>
      <c r="V41" s="158" t="s">
        <v>56</v>
      </c>
      <c r="W41" s="7"/>
      <c r="X41" s="177"/>
      <c r="Y41" s="177"/>
      <c r="Z41" s="131"/>
      <c r="AA41" s="21" t="s">
        <v>358</v>
      </c>
      <c r="AB41" s="128"/>
      <c r="AC41" s="138"/>
      <c r="AD41" s="128"/>
      <c r="AE41" s="128"/>
      <c r="AF41" s="194" t="s">
        <v>225</v>
      </c>
    </row>
    <row r="42" spans="1:32" ht="15.75" x14ac:dyDescent="0.25">
      <c r="A42" s="165"/>
      <c r="B42" s="151"/>
      <c r="C42" s="151"/>
      <c r="D42" s="151"/>
      <c r="E42" s="153"/>
      <c r="F42" s="153"/>
      <c r="G42" s="155"/>
      <c r="H42" s="155"/>
      <c r="I42" s="155"/>
      <c r="J42" s="155"/>
      <c r="K42" s="166"/>
      <c r="L42" s="156"/>
      <c r="M42" s="156"/>
      <c r="N42" s="151"/>
      <c r="O42" s="157"/>
      <c r="P42" s="151"/>
      <c r="Q42" s="150"/>
      <c r="R42" s="150"/>
      <c r="S42" s="156"/>
      <c r="T42" s="158"/>
      <c r="U42" s="156"/>
      <c r="V42" s="158" t="s">
        <v>56</v>
      </c>
      <c r="W42" s="7"/>
      <c r="X42" s="177"/>
      <c r="Y42" s="177"/>
      <c r="Z42" s="131"/>
      <c r="AA42" s="188"/>
      <c r="AB42" s="128"/>
      <c r="AC42" s="138"/>
      <c r="AD42" s="128"/>
      <c r="AE42" s="128"/>
      <c r="AF42" s="194" t="s">
        <v>226</v>
      </c>
    </row>
    <row r="43" spans="1:32" ht="15.75" x14ac:dyDescent="0.25">
      <c r="A43" s="165"/>
      <c r="B43" s="151"/>
      <c r="C43" s="151"/>
      <c r="D43" s="151"/>
      <c r="E43" s="153"/>
      <c r="F43" s="153"/>
      <c r="G43" s="155"/>
      <c r="H43" s="155"/>
      <c r="I43" s="155"/>
      <c r="J43" s="155"/>
      <c r="K43" s="166"/>
      <c r="L43" s="156"/>
      <c r="M43" s="156"/>
      <c r="N43" s="151"/>
      <c r="O43" s="157"/>
      <c r="P43" s="151"/>
      <c r="Q43" s="150"/>
      <c r="R43" s="150"/>
      <c r="S43" s="156"/>
      <c r="T43" s="158"/>
      <c r="U43" s="156"/>
      <c r="V43" s="158" t="s">
        <v>56</v>
      </c>
      <c r="W43" s="7"/>
      <c r="X43" s="177"/>
      <c r="Y43" s="177"/>
      <c r="Z43" s="131"/>
      <c r="AA43" s="207" t="s">
        <v>83</v>
      </c>
      <c r="AB43" s="128"/>
      <c r="AC43" s="138"/>
      <c r="AD43" s="128"/>
      <c r="AE43" s="128"/>
      <c r="AF43" s="194" t="s">
        <v>227</v>
      </c>
    </row>
    <row r="44" spans="1:32" ht="15.75" x14ac:dyDescent="0.25">
      <c r="A44" s="165"/>
      <c r="B44" s="151"/>
      <c r="C44" s="151"/>
      <c r="D44" s="151"/>
      <c r="E44" s="153"/>
      <c r="F44" s="153"/>
      <c r="G44" s="155"/>
      <c r="H44" s="155"/>
      <c r="I44" s="155"/>
      <c r="J44" s="155"/>
      <c r="K44" s="166"/>
      <c r="L44" s="156"/>
      <c r="M44" s="156"/>
      <c r="N44" s="151"/>
      <c r="O44" s="157"/>
      <c r="P44" s="151"/>
      <c r="Q44" s="150"/>
      <c r="R44" s="150"/>
      <c r="S44" s="156"/>
      <c r="T44" s="158"/>
      <c r="U44" s="156"/>
      <c r="V44" s="158" t="s">
        <v>56</v>
      </c>
      <c r="W44" s="7"/>
      <c r="X44" s="177"/>
      <c r="Y44" s="177"/>
      <c r="Z44" s="131"/>
      <c r="AA44" s="208" t="s">
        <v>86</v>
      </c>
      <c r="AB44" s="128"/>
      <c r="AC44" s="138"/>
      <c r="AD44" s="128"/>
      <c r="AE44" s="128"/>
      <c r="AF44" s="194" t="s">
        <v>228</v>
      </c>
    </row>
    <row r="45" spans="1:32" ht="15.75" x14ac:dyDescent="0.25">
      <c r="A45" s="165"/>
      <c r="B45" s="151"/>
      <c r="C45" s="151"/>
      <c r="D45" s="151"/>
      <c r="E45" s="153"/>
      <c r="F45" s="153"/>
      <c r="G45" s="155"/>
      <c r="H45" s="155"/>
      <c r="I45" s="155"/>
      <c r="J45" s="155"/>
      <c r="K45" s="166"/>
      <c r="L45" s="156"/>
      <c r="M45" s="156"/>
      <c r="N45" s="151"/>
      <c r="O45" s="157"/>
      <c r="P45" s="151"/>
      <c r="Q45" s="150"/>
      <c r="R45" s="150"/>
      <c r="S45" s="156"/>
      <c r="T45" s="158"/>
      <c r="U45" s="156"/>
      <c r="V45" s="158" t="s">
        <v>56</v>
      </c>
      <c r="W45" s="7"/>
      <c r="X45" s="177"/>
      <c r="Y45" s="177"/>
      <c r="Z45" s="131"/>
      <c r="AA45" s="209" t="s">
        <v>355</v>
      </c>
      <c r="AB45" s="128"/>
      <c r="AC45" s="138"/>
      <c r="AD45" s="128"/>
      <c r="AE45" s="128"/>
      <c r="AF45" s="194" t="s">
        <v>229</v>
      </c>
    </row>
    <row r="46" spans="1:32" ht="15.75" x14ac:dyDescent="0.25">
      <c r="A46" s="165"/>
      <c r="B46" s="151"/>
      <c r="C46" s="151"/>
      <c r="D46" s="151"/>
      <c r="E46" s="153"/>
      <c r="F46" s="153"/>
      <c r="G46" s="155"/>
      <c r="H46" s="155"/>
      <c r="I46" s="155"/>
      <c r="J46" s="155"/>
      <c r="K46" s="166"/>
      <c r="L46" s="156"/>
      <c r="M46" s="156"/>
      <c r="N46" s="151"/>
      <c r="O46" s="157"/>
      <c r="P46" s="151"/>
      <c r="Q46" s="150"/>
      <c r="R46" s="150"/>
      <c r="S46" s="156"/>
      <c r="T46" s="158"/>
      <c r="U46" s="156"/>
      <c r="V46" s="158" t="s">
        <v>56</v>
      </c>
      <c r="W46" s="7"/>
      <c r="X46" s="177"/>
      <c r="Y46" s="177"/>
      <c r="Z46" s="131"/>
      <c r="AA46" s="128"/>
      <c r="AB46" s="128"/>
      <c r="AC46" s="138"/>
      <c r="AD46" s="128"/>
      <c r="AE46" s="128"/>
      <c r="AF46" s="194" t="s">
        <v>230</v>
      </c>
    </row>
    <row r="47" spans="1:32" ht="15.75" x14ac:dyDescent="0.25">
      <c r="A47" s="165"/>
      <c r="B47" s="151"/>
      <c r="C47" s="151"/>
      <c r="D47" s="151"/>
      <c r="E47" s="153"/>
      <c r="F47" s="153"/>
      <c r="G47" s="155"/>
      <c r="H47" s="155"/>
      <c r="I47" s="155"/>
      <c r="J47" s="155"/>
      <c r="K47" s="166"/>
      <c r="L47" s="156"/>
      <c r="M47" s="156"/>
      <c r="N47" s="151"/>
      <c r="O47" s="157"/>
      <c r="P47" s="151"/>
      <c r="Q47" s="150"/>
      <c r="R47" s="150"/>
      <c r="S47" s="156"/>
      <c r="T47" s="158"/>
      <c r="U47" s="156"/>
      <c r="V47" s="158" t="s">
        <v>56</v>
      </c>
      <c r="W47" s="7"/>
      <c r="X47" s="177"/>
      <c r="Y47" s="177"/>
      <c r="Z47" s="131"/>
      <c r="AA47" s="7"/>
      <c r="AB47" s="128"/>
      <c r="AC47" s="138"/>
      <c r="AD47" s="128"/>
      <c r="AE47" s="128"/>
      <c r="AF47" s="194" t="s">
        <v>231</v>
      </c>
    </row>
    <row r="48" spans="1:32" ht="15.75" x14ac:dyDescent="0.25">
      <c r="A48" s="165"/>
      <c r="B48" s="151"/>
      <c r="C48" s="151"/>
      <c r="D48" s="151"/>
      <c r="E48" s="153"/>
      <c r="F48" s="153"/>
      <c r="G48" s="155"/>
      <c r="H48" s="155"/>
      <c r="I48" s="155"/>
      <c r="J48" s="155"/>
      <c r="K48" s="166"/>
      <c r="L48" s="156"/>
      <c r="M48" s="156"/>
      <c r="N48" s="151"/>
      <c r="O48" s="157"/>
      <c r="P48" s="151"/>
      <c r="Q48" s="150"/>
      <c r="R48" s="150"/>
      <c r="S48" s="156"/>
      <c r="T48" s="158"/>
      <c r="U48" s="156"/>
      <c r="V48" s="158" t="s">
        <v>56</v>
      </c>
      <c r="W48" s="7"/>
      <c r="X48" s="177"/>
      <c r="Y48" s="177"/>
      <c r="Z48" s="131"/>
      <c r="AA48" s="7"/>
      <c r="AB48" s="128"/>
      <c r="AC48" s="138"/>
      <c r="AD48" s="128"/>
      <c r="AE48" s="128"/>
      <c r="AF48" s="194" t="s">
        <v>232</v>
      </c>
    </row>
    <row r="49" spans="1:32" ht="15.75" x14ac:dyDescent="0.25">
      <c r="A49" s="165"/>
      <c r="B49" s="151"/>
      <c r="C49" s="151"/>
      <c r="D49" s="151"/>
      <c r="E49" s="153"/>
      <c r="F49" s="153"/>
      <c r="G49" s="155"/>
      <c r="H49" s="155"/>
      <c r="I49" s="155"/>
      <c r="J49" s="155"/>
      <c r="K49" s="166"/>
      <c r="L49" s="156"/>
      <c r="M49" s="156"/>
      <c r="N49" s="151"/>
      <c r="O49" s="157"/>
      <c r="P49" s="151"/>
      <c r="Q49" s="150"/>
      <c r="R49" s="150"/>
      <c r="S49" s="156"/>
      <c r="T49" s="158"/>
      <c r="U49" s="156"/>
      <c r="V49" s="158" t="s">
        <v>56</v>
      </c>
      <c r="W49" s="7"/>
      <c r="X49" s="177"/>
      <c r="Y49" s="177"/>
      <c r="Z49" s="131"/>
      <c r="AA49" s="128"/>
      <c r="AB49" s="128"/>
      <c r="AC49" s="138"/>
      <c r="AD49" s="128"/>
      <c r="AE49" s="128"/>
      <c r="AF49" s="194" t="s">
        <v>233</v>
      </c>
    </row>
    <row r="50" spans="1:32" ht="15.75" x14ac:dyDescent="0.25">
      <c r="A50" s="165"/>
      <c r="B50" s="151"/>
      <c r="C50" s="151"/>
      <c r="D50" s="151"/>
      <c r="E50" s="153"/>
      <c r="F50" s="153"/>
      <c r="G50" s="155"/>
      <c r="H50" s="155"/>
      <c r="I50" s="155"/>
      <c r="J50" s="155"/>
      <c r="K50" s="166"/>
      <c r="L50" s="156"/>
      <c r="M50" s="156"/>
      <c r="N50" s="151"/>
      <c r="O50" s="157"/>
      <c r="P50" s="151"/>
      <c r="Q50" s="150"/>
      <c r="R50" s="150"/>
      <c r="S50" s="156"/>
      <c r="T50" s="158"/>
      <c r="U50" s="156"/>
      <c r="V50" s="158" t="s">
        <v>56</v>
      </c>
      <c r="W50" s="7"/>
      <c r="X50" s="177"/>
      <c r="Y50" s="177"/>
      <c r="Z50" s="131"/>
      <c r="AA50" s="128"/>
      <c r="AB50" s="128"/>
      <c r="AC50" s="138"/>
      <c r="AD50" s="128"/>
      <c r="AE50" s="128"/>
      <c r="AF50" s="194" t="s">
        <v>234</v>
      </c>
    </row>
    <row r="51" spans="1:32" ht="15.75" x14ac:dyDescent="0.25">
      <c r="A51" s="165"/>
      <c r="B51" s="151"/>
      <c r="C51" s="151"/>
      <c r="D51" s="151"/>
      <c r="E51" s="153"/>
      <c r="F51" s="153"/>
      <c r="G51" s="155"/>
      <c r="H51" s="155"/>
      <c r="I51" s="155"/>
      <c r="J51" s="155"/>
      <c r="K51" s="166"/>
      <c r="L51" s="156"/>
      <c r="M51" s="156"/>
      <c r="N51" s="151"/>
      <c r="O51" s="157"/>
      <c r="P51" s="151"/>
      <c r="Q51" s="150"/>
      <c r="R51" s="150"/>
      <c r="S51" s="156"/>
      <c r="T51" s="158"/>
      <c r="U51" s="156"/>
      <c r="V51" s="158" t="s">
        <v>56</v>
      </c>
      <c r="W51" s="7"/>
      <c r="X51" s="177"/>
      <c r="Y51" s="177"/>
      <c r="Z51" s="131"/>
      <c r="AA51" s="177" t="s">
        <v>324</v>
      </c>
      <c r="AB51" s="128"/>
      <c r="AC51" s="138"/>
      <c r="AD51" s="128"/>
      <c r="AE51" s="128"/>
      <c r="AF51" s="194" t="s">
        <v>235</v>
      </c>
    </row>
    <row r="52" spans="1:32" ht="15.75" x14ac:dyDescent="0.25">
      <c r="A52" s="165"/>
      <c r="B52" s="151"/>
      <c r="C52" s="151"/>
      <c r="D52" s="151"/>
      <c r="E52" s="153"/>
      <c r="F52" s="153"/>
      <c r="G52" s="155"/>
      <c r="H52" s="155"/>
      <c r="I52" s="155"/>
      <c r="J52" s="155"/>
      <c r="K52" s="166"/>
      <c r="L52" s="156"/>
      <c r="M52" s="156"/>
      <c r="N52" s="151"/>
      <c r="O52" s="157"/>
      <c r="P52" s="151"/>
      <c r="Q52" s="150"/>
      <c r="R52" s="150"/>
      <c r="S52" s="156"/>
      <c r="T52" s="158"/>
      <c r="U52" s="156"/>
      <c r="V52" s="158" t="s">
        <v>56</v>
      </c>
      <c r="W52" s="7"/>
      <c r="X52" s="177"/>
      <c r="Y52" s="177"/>
      <c r="Z52" s="131"/>
      <c r="AA52" s="177" t="s">
        <v>53</v>
      </c>
      <c r="AB52" s="128"/>
      <c r="AC52" s="138"/>
      <c r="AD52" s="128"/>
      <c r="AE52" s="128"/>
      <c r="AF52" s="194" t="s">
        <v>236</v>
      </c>
    </row>
    <row r="53" spans="1:32" ht="15.75" x14ac:dyDescent="0.25">
      <c r="A53" s="165"/>
      <c r="B53" s="151"/>
      <c r="C53" s="151"/>
      <c r="D53" s="151"/>
      <c r="E53" s="153"/>
      <c r="F53" s="153"/>
      <c r="G53" s="155"/>
      <c r="H53" s="155"/>
      <c r="I53" s="155"/>
      <c r="J53" s="155"/>
      <c r="K53" s="166"/>
      <c r="L53" s="156"/>
      <c r="M53" s="156"/>
      <c r="N53" s="151"/>
      <c r="O53" s="157"/>
      <c r="P53" s="151"/>
      <c r="Q53" s="150"/>
      <c r="R53" s="150"/>
      <c r="S53" s="156"/>
      <c r="T53" s="158"/>
      <c r="U53" s="156"/>
      <c r="V53" s="158" t="s">
        <v>56</v>
      </c>
      <c r="W53" s="7"/>
      <c r="X53" s="177"/>
      <c r="Y53" s="177"/>
      <c r="Z53" s="131"/>
      <c r="AA53" s="177" t="s">
        <v>56</v>
      </c>
      <c r="AB53" s="128"/>
      <c r="AC53" s="138"/>
      <c r="AD53" s="128"/>
      <c r="AE53" s="128"/>
      <c r="AF53" s="194" t="s">
        <v>237</v>
      </c>
    </row>
    <row r="54" spans="1:32" ht="15.75" x14ac:dyDescent="0.25">
      <c r="A54" s="165"/>
      <c r="B54" s="151"/>
      <c r="C54" s="151"/>
      <c r="D54" s="151"/>
      <c r="E54" s="153"/>
      <c r="F54" s="153"/>
      <c r="G54" s="155"/>
      <c r="H54" s="155"/>
      <c r="I54" s="155"/>
      <c r="J54" s="155"/>
      <c r="K54" s="166"/>
      <c r="L54" s="156"/>
      <c r="M54" s="156"/>
      <c r="N54" s="151"/>
      <c r="O54" s="157"/>
      <c r="P54" s="151"/>
      <c r="Q54" s="150"/>
      <c r="R54" s="150"/>
      <c r="S54" s="156"/>
      <c r="T54" s="158"/>
      <c r="U54" s="156"/>
      <c r="V54" s="158" t="s">
        <v>56</v>
      </c>
      <c r="W54" s="7"/>
      <c r="X54" s="177"/>
      <c r="Y54" s="177"/>
      <c r="Z54" s="131"/>
      <c r="AA54" s="128"/>
      <c r="AB54" s="128"/>
      <c r="AC54" s="138"/>
      <c r="AD54" s="128"/>
      <c r="AE54" s="128"/>
      <c r="AF54" s="194" t="s">
        <v>238</v>
      </c>
    </row>
    <row r="55" spans="1:32" ht="15.75" x14ac:dyDescent="0.25">
      <c r="A55" s="165"/>
      <c r="B55" s="151"/>
      <c r="C55" s="151"/>
      <c r="D55" s="151"/>
      <c r="E55" s="153"/>
      <c r="F55" s="153"/>
      <c r="G55" s="155"/>
      <c r="H55" s="155"/>
      <c r="I55" s="155"/>
      <c r="J55" s="155"/>
      <c r="K55" s="166"/>
      <c r="L55" s="156"/>
      <c r="M55" s="156"/>
      <c r="N55" s="151"/>
      <c r="O55" s="157"/>
      <c r="P55" s="151"/>
      <c r="Q55" s="150"/>
      <c r="R55" s="150"/>
      <c r="S55" s="156"/>
      <c r="T55" s="158"/>
      <c r="U55" s="156"/>
      <c r="V55" s="158" t="s">
        <v>56</v>
      </c>
      <c r="W55" s="7"/>
      <c r="X55" s="177"/>
      <c r="Y55" s="177"/>
      <c r="Z55" s="131"/>
      <c r="AA55" s="128"/>
      <c r="AB55" s="128"/>
      <c r="AC55" s="138"/>
      <c r="AD55" s="128"/>
      <c r="AE55" s="128"/>
      <c r="AF55" s="194" t="s">
        <v>239</v>
      </c>
    </row>
    <row r="56" spans="1:32" ht="15.75" x14ac:dyDescent="0.25">
      <c r="A56" s="165"/>
      <c r="B56" s="151"/>
      <c r="C56" s="151"/>
      <c r="D56" s="151"/>
      <c r="E56" s="153"/>
      <c r="F56" s="153"/>
      <c r="G56" s="155"/>
      <c r="H56" s="155"/>
      <c r="I56" s="155"/>
      <c r="J56" s="155"/>
      <c r="K56" s="166"/>
      <c r="L56" s="156"/>
      <c r="M56" s="156"/>
      <c r="N56" s="151"/>
      <c r="O56" s="157"/>
      <c r="P56" s="151"/>
      <c r="Q56" s="150"/>
      <c r="R56" s="150"/>
      <c r="S56" s="156"/>
      <c r="T56" s="158"/>
      <c r="U56" s="156"/>
      <c r="V56" s="158" t="s">
        <v>56</v>
      </c>
      <c r="W56" s="7"/>
      <c r="X56" s="177"/>
      <c r="Y56" s="177"/>
      <c r="Z56" s="131"/>
      <c r="AA56" s="128"/>
      <c r="AB56" s="128"/>
      <c r="AC56" s="138"/>
      <c r="AD56" s="128"/>
      <c r="AE56" s="128"/>
      <c r="AF56" s="194" t="s">
        <v>240</v>
      </c>
    </row>
    <row r="57" spans="1:32" ht="15.75" x14ac:dyDescent="0.25">
      <c r="A57" s="165"/>
      <c r="B57" s="151"/>
      <c r="C57" s="151"/>
      <c r="D57" s="151"/>
      <c r="E57" s="153"/>
      <c r="F57" s="153"/>
      <c r="G57" s="155"/>
      <c r="H57" s="155"/>
      <c r="I57" s="155"/>
      <c r="J57" s="155"/>
      <c r="K57" s="166"/>
      <c r="L57" s="156"/>
      <c r="M57" s="156"/>
      <c r="N57" s="151"/>
      <c r="O57" s="157"/>
      <c r="P57" s="151"/>
      <c r="Q57" s="150"/>
      <c r="R57" s="150"/>
      <c r="S57" s="156"/>
      <c r="T57" s="158"/>
      <c r="U57" s="156"/>
      <c r="V57" s="158" t="s">
        <v>56</v>
      </c>
      <c r="W57" s="7"/>
      <c r="X57" s="177"/>
      <c r="Y57" s="177"/>
      <c r="Z57" s="131"/>
      <c r="AA57" s="128"/>
      <c r="AB57" s="128"/>
      <c r="AC57" s="138"/>
      <c r="AD57" s="128"/>
      <c r="AE57" s="128"/>
      <c r="AF57" s="194" t="s">
        <v>241</v>
      </c>
    </row>
    <row r="58" spans="1:32" ht="15.75" x14ac:dyDescent="0.25">
      <c r="A58" s="165"/>
      <c r="B58" s="151"/>
      <c r="C58" s="151"/>
      <c r="D58" s="151"/>
      <c r="E58" s="153"/>
      <c r="F58" s="153"/>
      <c r="G58" s="155"/>
      <c r="H58" s="155"/>
      <c r="I58" s="155"/>
      <c r="J58" s="155"/>
      <c r="K58" s="166"/>
      <c r="L58" s="156"/>
      <c r="M58" s="156"/>
      <c r="N58" s="151"/>
      <c r="O58" s="157"/>
      <c r="P58" s="151"/>
      <c r="Q58" s="150"/>
      <c r="R58" s="150"/>
      <c r="S58" s="156"/>
      <c r="T58" s="158"/>
      <c r="U58" s="156"/>
      <c r="V58" s="158" t="s">
        <v>56</v>
      </c>
      <c r="W58" s="7"/>
      <c r="X58" s="177"/>
      <c r="Y58" s="177"/>
      <c r="Z58" s="131"/>
      <c r="AA58" s="128"/>
      <c r="AB58" s="128"/>
      <c r="AC58" s="138"/>
      <c r="AD58" s="128"/>
      <c r="AE58" s="128"/>
      <c r="AF58" s="194" t="s">
        <v>242</v>
      </c>
    </row>
    <row r="59" spans="1:32" ht="15.75" x14ac:dyDescent="0.25">
      <c r="A59" s="165"/>
      <c r="B59" s="151"/>
      <c r="C59" s="151"/>
      <c r="D59" s="151"/>
      <c r="E59" s="153"/>
      <c r="F59" s="153"/>
      <c r="G59" s="155"/>
      <c r="H59" s="155"/>
      <c r="I59" s="155"/>
      <c r="J59" s="155"/>
      <c r="K59" s="166"/>
      <c r="L59" s="156"/>
      <c r="M59" s="156"/>
      <c r="N59" s="151"/>
      <c r="O59" s="157"/>
      <c r="P59" s="151"/>
      <c r="Q59" s="150"/>
      <c r="R59" s="150"/>
      <c r="S59" s="156"/>
      <c r="T59" s="158"/>
      <c r="U59" s="156"/>
      <c r="V59" s="158" t="s">
        <v>56</v>
      </c>
      <c r="W59" s="7"/>
      <c r="X59" s="177"/>
      <c r="Y59" s="177"/>
      <c r="Z59" s="131"/>
      <c r="AA59" s="128"/>
      <c r="AB59" s="128"/>
      <c r="AC59" s="138"/>
      <c r="AD59" s="128"/>
      <c r="AE59" s="128"/>
      <c r="AF59" s="194" t="s">
        <v>243</v>
      </c>
    </row>
    <row r="60" spans="1:32" ht="15.75" x14ac:dyDescent="0.25">
      <c r="A60" s="165"/>
      <c r="B60" s="151"/>
      <c r="C60" s="151"/>
      <c r="D60" s="151"/>
      <c r="E60" s="153"/>
      <c r="F60" s="153"/>
      <c r="G60" s="155"/>
      <c r="H60" s="155"/>
      <c r="I60" s="155"/>
      <c r="J60" s="155"/>
      <c r="K60" s="166"/>
      <c r="L60" s="156"/>
      <c r="M60" s="156"/>
      <c r="N60" s="151"/>
      <c r="O60" s="157"/>
      <c r="P60" s="151"/>
      <c r="Q60" s="150"/>
      <c r="R60" s="150"/>
      <c r="S60" s="156"/>
      <c r="T60" s="158"/>
      <c r="U60" s="156"/>
      <c r="V60" s="158" t="s">
        <v>56</v>
      </c>
      <c r="W60" s="7"/>
      <c r="X60" s="177"/>
      <c r="Y60" s="177"/>
      <c r="Z60" s="131"/>
      <c r="AA60" s="128"/>
      <c r="AB60" s="128"/>
      <c r="AC60" s="138"/>
      <c r="AD60" s="128"/>
      <c r="AE60" s="128"/>
      <c r="AF60" s="194" t="s">
        <v>244</v>
      </c>
    </row>
    <row r="61" spans="1:32" ht="15.75" x14ac:dyDescent="0.25">
      <c r="A61" s="165"/>
      <c r="B61" s="151"/>
      <c r="C61" s="151"/>
      <c r="D61" s="151"/>
      <c r="E61" s="153"/>
      <c r="F61" s="153"/>
      <c r="G61" s="155"/>
      <c r="H61" s="155"/>
      <c r="I61" s="155"/>
      <c r="J61" s="155"/>
      <c r="K61" s="166"/>
      <c r="L61" s="156"/>
      <c r="M61" s="156"/>
      <c r="N61" s="151"/>
      <c r="O61" s="157"/>
      <c r="P61" s="151"/>
      <c r="Q61" s="150"/>
      <c r="R61" s="150"/>
      <c r="S61" s="156"/>
      <c r="T61" s="158"/>
      <c r="U61" s="156"/>
      <c r="V61" s="158" t="s">
        <v>56</v>
      </c>
      <c r="W61" s="7"/>
      <c r="X61" s="177"/>
      <c r="Y61" s="177"/>
      <c r="Z61" s="131"/>
      <c r="AA61" s="128"/>
      <c r="AB61" s="128"/>
      <c r="AC61" s="138"/>
      <c r="AD61" s="128"/>
      <c r="AE61" s="128"/>
      <c r="AF61" s="194" t="s">
        <v>245</v>
      </c>
    </row>
    <row r="62" spans="1:32" ht="15.75" x14ac:dyDescent="0.25">
      <c r="A62" s="165"/>
      <c r="B62" s="151"/>
      <c r="C62" s="151"/>
      <c r="D62" s="151"/>
      <c r="E62" s="153"/>
      <c r="F62" s="153"/>
      <c r="G62" s="155"/>
      <c r="H62" s="155"/>
      <c r="I62" s="155"/>
      <c r="J62" s="155"/>
      <c r="K62" s="166"/>
      <c r="L62" s="156"/>
      <c r="M62" s="156"/>
      <c r="N62" s="151"/>
      <c r="O62" s="157"/>
      <c r="P62" s="151"/>
      <c r="Q62" s="150"/>
      <c r="R62" s="150"/>
      <c r="S62" s="156"/>
      <c r="T62" s="158"/>
      <c r="U62" s="156"/>
      <c r="V62" s="158" t="s">
        <v>56</v>
      </c>
      <c r="W62" s="7"/>
      <c r="X62" s="177"/>
      <c r="Y62" s="177"/>
      <c r="Z62" s="131"/>
      <c r="AA62" s="128"/>
      <c r="AB62" s="128"/>
      <c r="AC62" s="138"/>
      <c r="AD62" s="128"/>
      <c r="AE62" s="128"/>
      <c r="AF62" s="194" t="s">
        <v>246</v>
      </c>
    </row>
    <row r="63" spans="1:32" ht="15.75" x14ac:dyDescent="0.25">
      <c r="A63" s="165"/>
      <c r="B63" s="151"/>
      <c r="C63" s="151"/>
      <c r="D63" s="151"/>
      <c r="E63" s="153"/>
      <c r="F63" s="153"/>
      <c r="G63" s="155"/>
      <c r="H63" s="155"/>
      <c r="I63" s="155"/>
      <c r="J63" s="155"/>
      <c r="K63" s="166"/>
      <c r="L63" s="156"/>
      <c r="M63" s="156"/>
      <c r="N63" s="151"/>
      <c r="O63" s="157"/>
      <c r="P63" s="151"/>
      <c r="Q63" s="150"/>
      <c r="R63" s="150"/>
      <c r="S63" s="156"/>
      <c r="T63" s="158"/>
      <c r="U63" s="156"/>
      <c r="V63" s="158" t="s">
        <v>56</v>
      </c>
      <c r="W63" s="7"/>
      <c r="X63" s="177"/>
      <c r="Y63" s="177"/>
      <c r="Z63" s="131"/>
      <c r="AA63" s="128"/>
      <c r="AB63" s="128"/>
      <c r="AC63" s="128"/>
      <c r="AD63" s="128"/>
      <c r="AE63" s="128"/>
      <c r="AF63" s="194" t="s">
        <v>247</v>
      </c>
    </row>
    <row r="64" spans="1:32" ht="15.75" x14ac:dyDescent="0.25">
      <c r="A64" s="165"/>
      <c r="B64" s="151"/>
      <c r="C64" s="151"/>
      <c r="D64" s="151"/>
      <c r="E64" s="153"/>
      <c r="F64" s="153"/>
      <c r="G64" s="155"/>
      <c r="H64" s="155"/>
      <c r="I64" s="155"/>
      <c r="J64" s="155"/>
      <c r="K64" s="166"/>
      <c r="L64" s="156"/>
      <c r="M64" s="156"/>
      <c r="N64" s="151"/>
      <c r="O64" s="157"/>
      <c r="P64" s="151"/>
      <c r="Q64" s="150"/>
      <c r="R64" s="150"/>
      <c r="S64" s="156"/>
      <c r="T64" s="158"/>
      <c r="U64" s="156"/>
      <c r="V64" s="158" t="s">
        <v>56</v>
      </c>
      <c r="W64" s="7"/>
      <c r="X64" s="177"/>
      <c r="Y64" s="177"/>
      <c r="Z64" s="131"/>
      <c r="AA64" s="128"/>
      <c r="AB64" s="128"/>
      <c r="AC64" s="128"/>
      <c r="AD64" s="128"/>
      <c r="AE64" s="128"/>
      <c r="AF64" s="194" t="s">
        <v>248</v>
      </c>
    </row>
    <row r="65" spans="1:32" ht="15.75" x14ac:dyDescent="0.25">
      <c r="A65" s="165"/>
      <c r="B65" s="151"/>
      <c r="C65" s="151"/>
      <c r="D65" s="151"/>
      <c r="E65" s="153"/>
      <c r="F65" s="153"/>
      <c r="G65" s="155"/>
      <c r="H65" s="155"/>
      <c r="I65" s="155"/>
      <c r="J65" s="155"/>
      <c r="K65" s="166"/>
      <c r="L65" s="156"/>
      <c r="M65" s="156"/>
      <c r="N65" s="151"/>
      <c r="O65" s="157"/>
      <c r="P65" s="151"/>
      <c r="Q65" s="150"/>
      <c r="R65" s="150"/>
      <c r="S65" s="156"/>
      <c r="T65" s="158"/>
      <c r="U65" s="156"/>
      <c r="V65" s="158" t="s">
        <v>56</v>
      </c>
      <c r="W65" s="7"/>
      <c r="X65" s="177"/>
      <c r="Y65" s="177"/>
      <c r="Z65" s="131"/>
      <c r="AA65" s="128"/>
      <c r="AB65" s="128"/>
      <c r="AC65" s="128"/>
      <c r="AD65" s="128"/>
      <c r="AE65" s="128"/>
      <c r="AF65" s="194" t="s">
        <v>249</v>
      </c>
    </row>
    <row r="66" spans="1:32" ht="15.75" x14ac:dyDescent="0.25">
      <c r="A66" s="165"/>
      <c r="B66" s="151"/>
      <c r="C66" s="151"/>
      <c r="D66" s="151"/>
      <c r="E66" s="153"/>
      <c r="F66" s="153"/>
      <c r="G66" s="155"/>
      <c r="H66" s="155"/>
      <c r="I66" s="155"/>
      <c r="J66" s="155"/>
      <c r="K66" s="166"/>
      <c r="L66" s="156"/>
      <c r="M66" s="156"/>
      <c r="N66" s="151"/>
      <c r="O66" s="157"/>
      <c r="P66" s="151"/>
      <c r="Q66" s="150"/>
      <c r="R66" s="150"/>
      <c r="S66" s="156"/>
      <c r="T66" s="158"/>
      <c r="U66" s="156"/>
      <c r="V66" s="158" t="s">
        <v>56</v>
      </c>
      <c r="W66" s="7"/>
      <c r="X66" s="177"/>
      <c r="Y66" s="177"/>
      <c r="Z66" s="131"/>
      <c r="AA66" s="128"/>
      <c r="AB66" s="128"/>
      <c r="AC66" s="128"/>
      <c r="AD66" s="128"/>
      <c r="AE66" s="128"/>
      <c r="AF66" s="194" t="s">
        <v>250</v>
      </c>
    </row>
    <row r="67" spans="1:32" ht="15.75" x14ac:dyDescent="0.25">
      <c r="A67" s="165"/>
      <c r="B67" s="151"/>
      <c r="C67" s="151"/>
      <c r="D67" s="151"/>
      <c r="E67" s="153"/>
      <c r="F67" s="153"/>
      <c r="G67" s="155"/>
      <c r="H67" s="155"/>
      <c r="I67" s="155"/>
      <c r="J67" s="155"/>
      <c r="K67" s="166"/>
      <c r="L67" s="156"/>
      <c r="M67" s="156"/>
      <c r="N67" s="151"/>
      <c r="O67" s="157"/>
      <c r="P67" s="151"/>
      <c r="Q67" s="150"/>
      <c r="R67" s="150"/>
      <c r="S67" s="156"/>
      <c r="T67" s="158"/>
      <c r="U67" s="156"/>
      <c r="V67" s="158" t="s">
        <v>56</v>
      </c>
      <c r="W67" s="7"/>
      <c r="X67" s="177"/>
      <c r="Y67" s="177"/>
      <c r="Z67" s="131"/>
      <c r="AA67" s="128"/>
      <c r="AB67" s="128"/>
      <c r="AC67" s="128"/>
      <c r="AD67" s="128"/>
      <c r="AE67" s="128"/>
      <c r="AF67" s="194" t="s">
        <v>251</v>
      </c>
    </row>
    <row r="68" spans="1:32" ht="15.75" x14ac:dyDescent="0.25">
      <c r="A68" s="165"/>
      <c r="B68" s="151"/>
      <c r="C68" s="151"/>
      <c r="D68" s="151"/>
      <c r="E68" s="153"/>
      <c r="F68" s="153"/>
      <c r="G68" s="155"/>
      <c r="H68" s="155"/>
      <c r="I68" s="155"/>
      <c r="J68" s="155"/>
      <c r="K68" s="166"/>
      <c r="L68" s="156"/>
      <c r="M68" s="156"/>
      <c r="N68" s="151"/>
      <c r="O68" s="157"/>
      <c r="P68" s="151"/>
      <c r="Q68" s="150"/>
      <c r="R68" s="150"/>
      <c r="S68" s="156"/>
      <c r="T68" s="158"/>
      <c r="U68" s="156"/>
      <c r="V68" s="158" t="s">
        <v>56</v>
      </c>
      <c r="W68" s="7"/>
      <c r="X68" s="177"/>
      <c r="Y68" s="177"/>
      <c r="Z68" s="131"/>
      <c r="AA68" s="128"/>
      <c r="AB68" s="128"/>
      <c r="AC68" s="128"/>
      <c r="AD68" s="128"/>
      <c r="AE68" s="128"/>
      <c r="AF68" s="194" t="s">
        <v>252</v>
      </c>
    </row>
    <row r="69" spans="1:32" ht="15.75" x14ac:dyDescent="0.25">
      <c r="A69" s="165"/>
      <c r="B69" s="151"/>
      <c r="C69" s="151"/>
      <c r="D69" s="151"/>
      <c r="E69" s="153"/>
      <c r="F69" s="153"/>
      <c r="G69" s="155"/>
      <c r="H69" s="155"/>
      <c r="I69" s="155"/>
      <c r="J69" s="155"/>
      <c r="K69" s="166"/>
      <c r="L69" s="156"/>
      <c r="M69" s="156"/>
      <c r="N69" s="151"/>
      <c r="O69" s="157"/>
      <c r="P69" s="151"/>
      <c r="Q69" s="150"/>
      <c r="R69" s="150"/>
      <c r="S69" s="156"/>
      <c r="T69" s="158"/>
      <c r="U69" s="156"/>
      <c r="V69" s="158" t="s">
        <v>56</v>
      </c>
      <c r="W69" s="7"/>
      <c r="X69" s="177"/>
      <c r="Y69" s="177"/>
      <c r="Z69" s="131"/>
      <c r="AA69" s="128"/>
      <c r="AB69" s="128"/>
      <c r="AC69" s="128"/>
      <c r="AD69" s="128"/>
      <c r="AE69" s="128"/>
      <c r="AF69" s="194" t="s">
        <v>253</v>
      </c>
    </row>
    <row r="70" spans="1:32" ht="16.5" thickBot="1" x14ac:dyDescent="0.3">
      <c r="A70" s="165"/>
      <c r="B70" s="151"/>
      <c r="C70" s="151"/>
      <c r="D70" s="151"/>
      <c r="E70" s="153"/>
      <c r="F70" s="153"/>
      <c r="G70" s="155"/>
      <c r="H70" s="155"/>
      <c r="I70" s="155"/>
      <c r="J70" s="155"/>
      <c r="K70" s="166"/>
      <c r="L70" s="156"/>
      <c r="M70" s="156"/>
      <c r="N70" s="151"/>
      <c r="O70" s="157"/>
      <c r="P70" s="151"/>
      <c r="Q70" s="150"/>
      <c r="R70" s="150"/>
      <c r="S70" s="156"/>
      <c r="T70" s="158"/>
      <c r="U70" s="156"/>
      <c r="V70" s="158" t="s">
        <v>56</v>
      </c>
      <c r="W70" s="7"/>
      <c r="X70" s="177"/>
      <c r="Y70" s="177"/>
      <c r="Z70" s="131"/>
      <c r="AA70" s="128"/>
      <c r="AB70" s="128"/>
      <c r="AC70" s="128"/>
      <c r="AD70" s="128"/>
      <c r="AE70" s="128"/>
      <c r="AF70" s="210" t="s">
        <v>254</v>
      </c>
    </row>
    <row r="71" spans="1:32" ht="15.75" x14ac:dyDescent="0.25">
      <c r="A71" s="165"/>
      <c r="B71" s="151"/>
      <c r="C71" s="151"/>
      <c r="D71" s="151"/>
      <c r="E71" s="153"/>
      <c r="F71" s="153"/>
      <c r="G71" s="155"/>
      <c r="H71" s="155"/>
      <c r="I71" s="155"/>
      <c r="J71" s="155"/>
      <c r="K71" s="166"/>
      <c r="L71" s="156"/>
      <c r="M71" s="156"/>
      <c r="N71" s="151"/>
      <c r="O71" s="157"/>
      <c r="P71" s="151"/>
      <c r="Q71" s="150"/>
      <c r="R71" s="150"/>
      <c r="S71" s="156"/>
      <c r="T71" s="158"/>
      <c r="U71" s="156"/>
      <c r="V71" s="158" t="s">
        <v>56</v>
      </c>
      <c r="W71" s="7"/>
      <c r="X71" s="177"/>
      <c r="Y71" s="177"/>
      <c r="Z71" s="131"/>
      <c r="AA71" s="128"/>
      <c r="AB71" s="128"/>
      <c r="AC71" s="128"/>
      <c r="AD71" s="128"/>
      <c r="AE71" s="128"/>
      <c r="AF71" s="192"/>
    </row>
    <row r="72" spans="1:32" ht="15.75" x14ac:dyDescent="0.25">
      <c r="A72" s="165"/>
      <c r="B72" s="151"/>
      <c r="C72" s="151"/>
      <c r="D72" s="151"/>
      <c r="E72" s="153"/>
      <c r="F72" s="153"/>
      <c r="G72" s="155"/>
      <c r="H72" s="155"/>
      <c r="I72" s="155"/>
      <c r="J72" s="155"/>
      <c r="K72" s="166"/>
      <c r="L72" s="156"/>
      <c r="M72" s="156"/>
      <c r="N72" s="151"/>
      <c r="O72" s="157"/>
      <c r="P72" s="151"/>
      <c r="Q72" s="150"/>
      <c r="R72" s="150"/>
      <c r="S72" s="156"/>
      <c r="T72" s="158"/>
      <c r="U72" s="156"/>
      <c r="V72" s="158" t="s">
        <v>56</v>
      </c>
      <c r="W72" s="7"/>
      <c r="X72" s="177"/>
      <c r="Y72" s="177"/>
      <c r="Z72" s="131"/>
      <c r="AA72" s="128"/>
      <c r="AB72" s="128"/>
      <c r="AC72" s="128"/>
      <c r="AD72" s="128"/>
      <c r="AE72" s="128"/>
      <c r="AF72" s="192"/>
    </row>
    <row r="73" spans="1:32" ht="15.75" x14ac:dyDescent="0.25">
      <c r="A73" s="165"/>
      <c r="B73" s="151"/>
      <c r="C73" s="151"/>
      <c r="D73" s="151"/>
      <c r="E73" s="153"/>
      <c r="F73" s="153"/>
      <c r="G73" s="155"/>
      <c r="H73" s="155"/>
      <c r="I73" s="155"/>
      <c r="J73" s="155"/>
      <c r="K73" s="166"/>
      <c r="L73" s="156"/>
      <c r="M73" s="156"/>
      <c r="N73" s="151"/>
      <c r="O73" s="157"/>
      <c r="P73" s="151"/>
      <c r="Q73" s="150"/>
      <c r="R73" s="150"/>
      <c r="S73" s="156"/>
      <c r="T73" s="158"/>
      <c r="U73" s="156"/>
      <c r="V73" s="158" t="s">
        <v>56</v>
      </c>
      <c r="W73" s="7"/>
      <c r="X73" s="177"/>
      <c r="Y73" s="177"/>
      <c r="Z73" s="131"/>
      <c r="AA73" s="128"/>
      <c r="AB73" s="128"/>
      <c r="AC73" s="128"/>
      <c r="AD73" s="128"/>
      <c r="AE73" s="128"/>
      <c r="AF73" s="192"/>
    </row>
    <row r="74" spans="1:32" ht="15.75" x14ac:dyDescent="0.25">
      <c r="A74" s="165"/>
      <c r="B74" s="151"/>
      <c r="C74" s="151"/>
      <c r="D74" s="151"/>
      <c r="E74" s="153"/>
      <c r="F74" s="153"/>
      <c r="G74" s="155"/>
      <c r="H74" s="155"/>
      <c r="I74" s="155"/>
      <c r="J74" s="155"/>
      <c r="K74" s="166"/>
      <c r="L74" s="156"/>
      <c r="M74" s="156"/>
      <c r="N74" s="151"/>
      <c r="O74" s="157"/>
      <c r="P74" s="151"/>
      <c r="Q74" s="150"/>
      <c r="R74" s="150"/>
      <c r="S74" s="156"/>
      <c r="T74" s="158"/>
      <c r="U74" s="156"/>
      <c r="V74" s="158" t="s">
        <v>56</v>
      </c>
      <c r="W74" s="7"/>
      <c r="X74" s="177"/>
      <c r="Y74" s="177"/>
      <c r="Z74" s="131"/>
      <c r="AA74" s="128"/>
      <c r="AB74" s="128"/>
      <c r="AC74" s="128"/>
      <c r="AD74" s="128"/>
      <c r="AE74" s="128"/>
      <c r="AF74" s="192"/>
    </row>
    <row r="75" spans="1:32" ht="15.75" x14ac:dyDescent="0.25">
      <c r="A75" s="165"/>
      <c r="B75" s="151"/>
      <c r="C75" s="151"/>
      <c r="D75" s="151"/>
      <c r="E75" s="153"/>
      <c r="F75" s="153"/>
      <c r="G75" s="155"/>
      <c r="H75" s="155"/>
      <c r="I75" s="155"/>
      <c r="J75" s="155"/>
      <c r="K75" s="166"/>
      <c r="L75" s="156"/>
      <c r="M75" s="156"/>
      <c r="N75" s="151"/>
      <c r="O75" s="157"/>
      <c r="P75" s="151"/>
      <c r="Q75" s="150"/>
      <c r="R75" s="150"/>
      <c r="S75" s="156"/>
      <c r="T75" s="158"/>
      <c r="U75" s="156"/>
      <c r="V75" s="158" t="s">
        <v>56</v>
      </c>
      <c r="W75" s="7"/>
      <c r="X75" s="177"/>
      <c r="Y75" s="177"/>
      <c r="Z75" s="131"/>
      <c r="AA75" s="128"/>
      <c r="AB75" s="128"/>
      <c r="AC75" s="128"/>
      <c r="AD75" s="128"/>
      <c r="AE75" s="128"/>
      <c r="AF75" s="192"/>
    </row>
    <row r="76" spans="1:32" ht="15.75" x14ac:dyDescent="0.25">
      <c r="A76" s="165"/>
      <c r="B76" s="151"/>
      <c r="C76" s="151"/>
      <c r="D76" s="151"/>
      <c r="E76" s="153"/>
      <c r="F76" s="153"/>
      <c r="G76" s="155"/>
      <c r="H76" s="155"/>
      <c r="I76" s="155"/>
      <c r="J76" s="155"/>
      <c r="K76" s="166"/>
      <c r="L76" s="156"/>
      <c r="M76" s="156"/>
      <c r="N76" s="151"/>
      <c r="O76" s="157"/>
      <c r="P76" s="151"/>
      <c r="Q76" s="150"/>
      <c r="R76" s="150"/>
      <c r="S76" s="156"/>
      <c r="T76" s="158"/>
      <c r="U76" s="156"/>
      <c r="V76" s="158" t="s">
        <v>56</v>
      </c>
      <c r="W76" s="7"/>
      <c r="X76" s="177"/>
      <c r="Y76" s="177"/>
      <c r="Z76" s="131"/>
      <c r="AA76" s="128"/>
      <c r="AB76" s="128"/>
      <c r="AC76" s="128"/>
      <c r="AD76" s="128"/>
      <c r="AE76" s="128"/>
      <c r="AF76" s="192"/>
    </row>
    <row r="77" spans="1:32" ht="15.75" x14ac:dyDescent="0.25">
      <c r="A77" s="165"/>
      <c r="B77" s="151"/>
      <c r="C77" s="151"/>
      <c r="D77" s="151"/>
      <c r="E77" s="153"/>
      <c r="F77" s="153"/>
      <c r="G77" s="155"/>
      <c r="H77" s="155"/>
      <c r="I77" s="155"/>
      <c r="J77" s="155"/>
      <c r="K77" s="166"/>
      <c r="L77" s="156"/>
      <c r="M77" s="156"/>
      <c r="N77" s="151"/>
      <c r="O77" s="157"/>
      <c r="P77" s="151"/>
      <c r="Q77" s="150"/>
      <c r="R77" s="150"/>
      <c r="S77" s="156"/>
      <c r="T77" s="158"/>
      <c r="U77" s="156"/>
      <c r="V77" s="158" t="s">
        <v>56</v>
      </c>
      <c r="W77" s="7"/>
      <c r="X77" s="177"/>
      <c r="Y77" s="177"/>
      <c r="Z77" s="131"/>
      <c r="AA77" s="128"/>
      <c r="AB77" s="128"/>
      <c r="AC77" s="128"/>
      <c r="AD77" s="128"/>
      <c r="AE77" s="128"/>
      <c r="AF77" s="192"/>
    </row>
    <row r="78" spans="1:32" ht="15.75" x14ac:dyDescent="0.25">
      <c r="A78" s="165"/>
      <c r="B78" s="151"/>
      <c r="C78" s="151"/>
      <c r="D78" s="151"/>
      <c r="E78" s="153"/>
      <c r="F78" s="153"/>
      <c r="G78" s="155"/>
      <c r="H78" s="155"/>
      <c r="I78" s="155"/>
      <c r="J78" s="155"/>
      <c r="K78" s="166"/>
      <c r="L78" s="156"/>
      <c r="M78" s="156"/>
      <c r="N78" s="151"/>
      <c r="O78" s="157"/>
      <c r="P78" s="151"/>
      <c r="Q78" s="150"/>
      <c r="R78" s="150"/>
      <c r="S78" s="156"/>
      <c r="T78" s="158"/>
      <c r="U78" s="156"/>
      <c r="V78" s="158" t="s">
        <v>56</v>
      </c>
      <c r="W78" s="7"/>
      <c r="X78" s="177"/>
      <c r="Y78" s="177"/>
      <c r="Z78" s="131"/>
      <c r="AA78" s="128"/>
      <c r="AB78" s="128"/>
      <c r="AC78" s="128"/>
      <c r="AD78" s="128"/>
      <c r="AE78" s="128"/>
      <c r="AF78" s="192"/>
    </row>
    <row r="79" spans="1:32" ht="15.75" x14ac:dyDescent="0.25">
      <c r="A79" s="165"/>
      <c r="B79" s="151"/>
      <c r="C79" s="151"/>
      <c r="D79" s="151"/>
      <c r="E79" s="153"/>
      <c r="F79" s="153"/>
      <c r="G79" s="155"/>
      <c r="H79" s="155"/>
      <c r="I79" s="155"/>
      <c r="J79" s="155"/>
      <c r="K79" s="166"/>
      <c r="L79" s="156"/>
      <c r="M79" s="156"/>
      <c r="N79" s="151"/>
      <c r="O79" s="157"/>
      <c r="P79" s="151"/>
      <c r="Q79" s="150"/>
      <c r="R79" s="150"/>
      <c r="S79" s="156"/>
      <c r="T79" s="158"/>
      <c r="U79" s="156"/>
      <c r="V79" s="158" t="s">
        <v>56</v>
      </c>
      <c r="W79" s="7"/>
      <c r="X79" s="177"/>
      <c r="Y79" s="177"/>
      <c r="Z79" s="131"/>
      <c r="AA79" s="128"/>
      <c r="AB79" s="128"/>
      <c r="AC79" s="128"/>
      <c r="AD79" s="128"/>
      <c r="AE79" s="128"/>
      <c r="AF79" s="192"/>
    </row>
    <row r="80" spans="1:32" ht="15.75" x14ac:dyDescent="0.25">
      <c r="A80" s="165"/>
      <c r="B80" s="151"/>
      <c r="C80" s="151"/>
      <c r="D80" s="151"/>
      <c r="E80" s="153"/>
      <c r="F80" s="153"/>
      <c r="G80" s="155"/>
      <c r="H80" s="155"/>
      <c r="I80" s="155"/>
      <c r="J80" s="155"/>
      <c r="K80" s="166"/>
      <c r="L80" s="156"/>
      <c r="M80" s="156"/>
      <c r="N80" s="151"/>
      <c r="O80" s="157"/>
      <c r="P80" s="151"/>
      <c r="Q80" s="150"/>
      <c r="R80" s="150"/>
      <c r="S80" s="156"/>
      <c r="T80" s="158"/>
      <c r="U80" s="156"/>
      <c r="V80" s="158" t="s">
        <v>56</v>
      </c>
      <c r="W80" s="7"/>
      <c r="X80" s="177"/>
      <c r="Y80" s="177"/>
      <c r="Z80" s="131"/>
      <c r="AA80" s="128"/>
      <c r="AB80" s="128"/>
      <c r="AC80" s="128"/>
      <c r="AD80" s="128"/>
      <c r="AE80" s="128"/>
      <c r="AF80" s="192"/>
    </row>
    <row r="81" spans="1:32" ht="15.75" x14ac:dyDescent="0.25">
      <c r="A81" s="165"/>
      <c r="B81" s="151"/>
      <c r="C81" s="151"/>
      <c r="D81" s="151"/>
      <c r="E81" s="153"/>
      <c r="F81" s="153"/>
      <c r="G81" s="155"/>
      <c r="H81" s="155"/>
      <c r="I81" s="155"/>
      <c r="J81" s="155"/>
      <c r="K81" s="166"/>
      <c r="L81" s="156"/>
      <c r="M81" s="156"/>
      <c r="N81" s="151"/>
      <c r="O81" s="157"/>
      <c r="P81" s="151"/>
      <c r="Q81" s="150"/>
      <c r="R81" s="150"/>
      <c r="S81" s="156"/>
      <c r="T81" s="158"/>
      <c r="U81" s="156"/>
      <c r="V81" s="158" t="s">
        <v>56</v>
      </c>
      <c r="W81" s="7"/>
      <c r="X81" s="177"/>
      <c r="Y81" s="177"/>
      <c r="Z81" s="131"/>
      <c r="AA81" s="128"/>
      <c r="AB81" s="128"/>
      <c r="AC81" s="128"/>
      <c r="AD81" s="128"/>
      <c r="AE81" s="128"/>
      <c r="AF81" s="192"/>
    </row>
    <row r="82" spans="1:32" ht="15.75" x14ac:dyDescent="0.25">
      <c r="A82" s="165"/>
      <c r="B82" s="151"/>
      <c r="C82" s="151"/>
      <c r="D82" s="151"/>
      <c r="E82" s="153"/>
      <c r="F82" s="153"/>
      <c r="G82" s="155"/>
      <c r="H82" s="155"/>
      <c r="I82" s="155"/>
      <c r="J82" s="155"/>
      <c r="K82" s="166"/>
      <c r="L82" s="156"/>
      <c r="M82" s="156"/>
      <c r="N82" s="151"/>
      <c r="O82" s="157"/>
      <c r="P82" s="151"/>
      <c r="Q82" s="150"/>
      <c r="R82" s="150"/>
      <c r="S82" s="156"/>
      <c r="T82" s="158"/>
      <c r="U82" s="156"/>
      <c r="V82" s="158" t="s">
        <v>56</v>
      </c>
      <c r="W82" s="7"/>
      <c r="X82" s="177"/>
      <c r="Y82" s="177"/>
      <c r="Z82" s="131"/>
      <c r="AA82" s="128"/>
      <c r="AB82" s="128"/>
      <c r="AC82" s="128"/>
      <c r="AD82" s="128"/>
      <c r="AE82" s="128"/>
      <c r="AF82" s="192"/>
    </row>
    <row r="83" spans="1:32" ht="15.75" x14ac:dyDescent="0.25">
      <c r="A83" s="165"/>
      <c r="B83" s="151"/>
      <c r="C83" s="151"/>
      <c r="D83" s="151"/>
      <c r="E83" s="153"/>
      <c r="F83" s="153"/>
      <c r="G83" s="155"/>
      <c r="H83" s="155"/>
      <c r="I83" s="155"/>
      <c r="J83" s="155"/>
      <c r="K83" s="166"/>
      <c r="L83" s="156"/>
      <c r="M83" s="156"/>
      <c r="N83" s="151"/>
      <c r="O83" s="157"/>
      <c r="P83" s="151"/>
      <c r="Q83" s="150"/>
      <c r="R83" s="150"/>
      <c r="S83" s="156"/>
      <c r="T83" s="158"/>
      <c r="U83" s="156"/>
      <c r="V83" s="158" t="s">
        <v>56</v>
      </c>
      <c r="W83" s="7"/>
      <c r="X83" s="177"/>
      <c r="Y83" s="177"/>
      <c r="Z83" s="131"/>
      <c r="AA83" s="128"/>
      <c r="AB83" s="128"/>
      <c r="AC83" s="128"/>
      <c r="AD83" s="128"/>
      <c r="AE83" s="128"/>
      <c r="AF83" s="192"/>
    </row>
    <row r="84" spans="1:32" ht="15.75" x14ac:dyDescent="0.25">
      <c r="A84" s="165"/>
      <c r="B84" s="151"/>
      <c r="C84" s="151"/>
      <c r="D84" s="151"/>
      <c r="E84" s="153"/>
      <c r="F84" s="153"/>
      <c r="G84" s="155"/>
      <c r="H84" s="155"/>
      <c r="I84" s="155"/>
      <c r="J84" s="155"/>
      <c r="K84" s="166"/>
      <c r="L84" s="156"/>
      <c r="M84" s="156"/>
      <c r="N84" s="151"/>
      <c r="O84" s="157"/>
      <c r="P84" s="151"/>
      <c r="Q84" s="150"/>
      <c r="R84" s="150"/>
      <c r="S84" s="156"/>
      <c r="T84" s="158"/>
      <c r="U84" s="156"/>
      <c r="V84" s="158" t="s">
        <v>56</v>
      </c>
      <c r="W84" s="7"/>
      <c r="X84" s="177"/>
      <c r="Y84" s="177"/>
      <c r="Z84" s="131"/>
      <c r="AA84" s="128"/>
      <c r="AB84" s="128"/>
      <c r="AC84" s="128"/>
      <c r="AD84" s="128"/>
      <c r="AE84" s="128"/>
      <c r="AF84" s="192"/>
    </row>
    <row r="85" spans="1:32" ht="15.75" x14ac:dyDescent="0.25">
      <c r="A85" s="165"/>
      <c r="B85" s="151"/>
      <c r="C85" s="151"/>
      <c r="D85" s="151"/>
      <c r="E85" s="153"/>
      <c r="F85" s="153"/>
      <c r="G85" s="155"/>
      <c r="H85" s="155"/>
      <c r="I85" s="155"/>
      <c r="J85" s="155"/>
      <c r="K85" s="166"/>
      <c r="L85" s="156"/>
      <c r="M85" s="156"/>
      <c r="N85" s="151"/>
      <c r="O85" s="157"/>
      <c r="P85" s="151"/>
      <c r="Q85" s="150"/>
      <c r="R85" s="150"/>
      <c r="S85" s="156"/>
      <c r="T85" s="158"/>
      <c r="U85" s="156"/>
      <c r="V85" s="158" t="s">
        <v>56</v>
      </c>
      <c r="W85" s="7"/>
      <c r="X85" s="177"/>
      <c r="Y85" s="177"/>
      <c r="Z85" s="131"/>
      <c r="AA85" s="128"/>
      <c r="AB85" s="128"/>
      <c r="AC85" s="128"/>
      <c r="AD85" s="128"/>
      <c r="AE85" s="128"/>
      <c r="AF85" s="192"/>
    </row>
    <row r="86" spans="1:32" ht="15.75" x14ac:dyDescent="0.25">
      <c r="A86" s="165"/>
      <c r="B86" s="151"/>
      <c r="C86" s="151"/>
      <c r="D86" s="151"/>
      <c r="E86" s="153"/>
      <c r="F86" s="153"/>
      <c r="G86" s="155"/>
      <c r="H86" s="155"/>
      <c r="I86" s="155"/>
      <c r="J86" s="155"/>
      <c r="K86" s="166"/>
      <c r="L86" s="156"/>
      <c r="M86" s="156"/>
      <c r="N86" s="151"/>
      <c r="O86" s="157"/>
      <c r="P86" s="151"/>
      <c r="Q86" s="150"/>
      <c r="R86" s="150"/>
      <c r="S86" s="156"/>
      <c r="T86" s="158"/>
      <c r="U86" s="156"/>
      <c r="V86" s="158" t="s">
        <v>56</v>
      </c>
      <c r="W86" s="7"/>
      <c r="X86" s="177"/>
      <c r="Y86" s="177"/>
      <c r="Z86" s="131"/>
      <c r="AA86" s="128"/>
      <c r="AB86" s="128"/>
      <c r="AC86" s="128"/>
      <c r="AD86" s="128"/>
      <c r="AE86" s="128"/>
      <c r="AF86" s="192"/>
    </row>
    <row r="87" spans="1:32" ht="15.75" x14ac:dyDescent="0.25">
      <c r="A87" s="165"/>
      <c r="B87" s="151"/>
      <c r="C87" s="151"/>
      <c r="D87" s="151"/>
      <c r="E87" s="153"/>
      <c r="F87" s="153"/>
      <c r="G87" s="155"/>
      <c r="H87" s="155"/>
      <c r="I87" s="155"/>
      <c r="J87" s="155"/>
      <c r="K87" s="166"/>
      <c r="L87" s="156"/>
      <c r="M87" s="156"/>
      <c r="N87" s="151"/>
      <c r="O87" s="157"/>
      <c r="P87" s="151"/>
      <c r="Q87" s="150"/>
      <c r="R87" s="150"/>
      <c r="S87" s="156"/>
      <c r="T87" s="158"/>
      <c r="U87" s="156"/>
      <c r="V87" s="158" t="s">
        <v>56</v>
      </c>
      <c r="W87" s="7"/>
      <c r="X87" s="177"/>
      <c r="Y87" s="177"/>
      <c r="Z87" s="131"/>
      <c r="AA87" s="128"/>
      <c r="AB87" s="128"/>
      <c r="AC87" s="128"/>
      <c r="AD87" s="128"/>
      <c r="AE87" s="128"/>
      <c r="AF87" s="192"/>
    </row>
    <row r="88" spans="1:32" ht="15.75" x14ac:dyDescent="0.25">
      <c r="A88" s="165"/>
      <c r="B88" s="151"/>
      <c r="C88" s="151"/>
      <c r="D88" s="151"/>
      <c r="E88" s="153"/>
      <c r="F88" s="153"/>
      <c r="G88" s="155"/>
      <c r="H88" s="155"/>
      <c r="I88" s="155"/>
      <c r="J88" s="155"/>
      <c r="K88" s="166"/>
      <c r="L88" s="156"/>
      <c r="M88" s="156"/>
      <c r="N88" s="151"/>
      <c r="O88" s="157"/>
      <c r="P88" s="151"/>
      <c r="Q88" s="150"/>
      <c r="R88" s="150"/>
      <c r="S88" s="156"/>
      <c r="T88" s="158"/>
      <c r="U88" s="156"/>
      <c r="V88" s="158" t="s">
        <v>56</v>
      </c>
      <c r="W88" s="7"/>
      <c r="X88" s="177"/>
      <c r="Y88" s="177"/>
      <c r="Z88" s="131"/>
      <c r="AA88" s="128"/>
      <c r="AB88" s="128"/>
      <c r="AC88" s="128"/>
      <c r="AD88" s="128"/>
      <c r="AE88" s="128"/>
      <c r="AF88" s="192"/>
    </row>
    <row r="89" spans="1:32" ht="15.75" x14ac:dyDescent="0.25">
      <c r="A89" s="165"/>
      <c r="B89" s="151"/>
      <c r="C89" s="151"/>
      <c r="D89" s="151"/>
      <c r="E89" s="153"/>
      <c r="F89" s="153"/>
      <c r="G89" s="155"/>
      <c r="H89" s="155"/>
      <c r="I89" s="155"/>
      <c r="J89" s="155"/>
      <c r="K89" s="166"/>
      <c r="L89" s="156"/>
      <c r="M89" s="156"/>
      <c r="N89" s="151"/>
      <c r="O89" s="157"/>
      <c r="P89" s="151"/>
      <c r="Q89" s="150"/>
      <c r="R89" s="150"/>
      <c r="S89" s="156"/>
      <c r="T89" s="158"/>
      <c r="U89" s="156"/>
      <c r="V89" s="158" t="s">
        <v>56</v>
      </c>
      <c r="W89" s="7"/>
      <c r="X89" s="177"/>
      <c r="Y89" s="177"/>
      <c r="Z89" s="131"/>
      <c r="AA89" s="128"/>
      <c r="AB89" s="128"/>
      <c r="AC89" s="128"/>
      <c r="AD89" s="128"/>
      <c r="AE89" s="128"/>
      <c r="AF89" s="192"/>
    </row>
    <row r="90" spans="1:32" ht="15.75" x14ac:dyDescent="0.25">
      <c r="A90" s="165"/>
      <c r="B90" s="151"/>
      <c r="C90" s="151"/>
      <c r="D90" s="151"/>
      <c r="E90" s="153"/>
      <c r="F90" s="153"/>
      <c r="G90" s="155"/>
      <c r="H90" s="155"/>
      <c r="I90" s="155"/>
      <c r="J90" s="155"/>
      <c r="K90" s="166"/>
      <c r="L90" s="156"/>
      <c r="M90" s="156"/>
      <c r="N90" s="151"/>
      <c r="O90" s="157"/>
      <c r="P90" s="151"/>
      <c r="Q90" s="150"/>
      <c r="R90" s="150"/>
      <c r="S90" s="156"/>
      <c r="T90" s="158"/>
      <c r="U90" s="156"/>
      <c r="V90" s="158" t="s">
        <v>56</v>
      </c>
      <c r="W90" s="7"/>
      <c r="X90" s="177"/>
      <c r="Y90" s="177"/>
      <c r="Z90" s="131"/>
      <c r="AA90" s="128"/>
      <c r="AB90" s="128"/>
      <c r="AC90" s="128"/>
      <c r="AD90" s="128"/>
      <c r="AE90" s="128"/>
      <c r="AF90" s="192"/>
    </row>
    <row r="91" spans="1:32" ht="15.75" x14ac:dyDescent="0.25">
      <c r="A91" s="165"/>
      <c r="B91" s="151"/>
      <c r="C91" s="151"/>
      <c r="D91" s="151"/>
      <c r="E91" s="153"/>
      <c r="F91" s="153"/>
      <c r="G91" s="155"/>
      <c r="H91" s="155"/>
      <c r="I91" s="155"/>
      <c r="J91" s="155"/>
      <c r="K91" s="166"/>
      <c r="L91" s="156"/>
      <c r="M91" s="156"/>
      <c r="N91" s="151"/>
      <c r="O91" s="157"/>
      <c r="P91" s="151"/>
      <c r="Q91" s="150"/>
      <c r="R91" s="150"/>
      <c r="S91" s="156"/>
      <c r="T91" s="158"/>
      <c r="U91" s="156"/>
      <c r="V91" s="158" t="s">
        <v>56</v>
      </c>
      <c r="W91" s="7"/>
      <c r="X91" s="177"/>
      <c r="Y91" s="177"/>
      <c r="Z91" s="131"/>
      <c r="AA91" s="128"/>
      <c r="AB91" s="128"/>
      <c r="AC91" s="128"/>
      <c r="AD91" s="128"/>
      <c r="AE91" s="128"/>
      <c r="AF91" s="192"/>
    </row>
    <row r="92" spans="1:32" ht="15.75" x14ac:dyDescent="0.25">
      <c r="A92" s="165"/>
      <c r="B92" s="151"/>
      <c r="C92" s="151"/>
      <c r="D92" s="151"/>
      <c r="E92" s="153"/>
      <c r="F92" s="153"/>
      <c r="G92" s="155"/>
      <c r="H92" s="155"/>
      <c r="I92" s="155"/>
      <c r="J92" s="155"/>
      <c r="K92" s="166"/>
      <c r="L92" s="156"/>
      <c r="M92" s="156"/>
      <c r="N92" s="151"/>
      <c r="O92" s="157"/>
      <c r="P92" s="151"/>
      <c r="Q92" s="150"/>
      <c r="R92" s="150"/>
      <c r="S92" s="156"/>
      <c r="T92" s="158"/>
      <c r="U92" s="156"/>
      <c r="V92" s="158" t="s">
        <v>56</v>
      </c>
      <c r="W92" s="7"/>
      <c r="X92" s="177"/>
      <c r="Y92" s="177"/>
      <c r="Z92" s="131"/>
      <c r="AA92" s="128"/>
      <c r="AB92" s="128"/>
      <c r="AC92" s="128"/>
      <c r="AD92" s="128"/>
      <c r="AE92" s="128"/>
      <c r="AF92" s="192"/>
    </row>
    <row r="93" spans="1:32" ht="15.75" x14ac:dyDescent="0.25">
      <c r="A93" s="165"/>
      <c r="B93" s="151"/>
      <c r="C93" s="151"/>
      <c r="D93" s="151"/>
      <c r="E93" s="153"/>
      <c r="F93" s="153"/>
      <c r="G93" s="155"/>
      <c r="H93" s="155"/>
      <c r="I93" s="155"/>
      <c r="J93" s="155"/>
      <c r="K93" s="166"/>
      <c r="L93" s="156"/>
      <c r="M93" s="156"/>
      <c r="N93" s="151"/>
      <c r="O93" s="157"/>
      <c r="P93" s="151"/>
      <c r="Q93" s="150"/>
      <c r="R93" s="150"/>
      <c r="S93" s="156"/>
      <c r="T93" s="158"/>
      <c r="U93" s="156"/>
      <c r="V93" s="158" t="s">
        <v>56</v>
      </c>
      <c r="W93" s="7"/>
      <c r="X93" s="177"/>
      <c r="Y93" s="177"/>
      <c r="Z93" s="131"/>
      <c r="AA93" s="128"/>
      <c r="AB93" s="128"/>
      <c r="AC93" s="128"/>
      <c r="AD93" s="128"/>
      <c r="AE93" s="128"/>
      <c r="AF93" s="192"/>
    </row>
    <row r="94" spans="1:32" ht="15.75" x14ac:dyDescent="0.25">
      <c r="A94" s="165"/>
      <c r="B94" s="151"/>
      <c r="C94" s="151"/>
      <c r="D94" s="151"/>
      <c r="E94" s="153"/>
      <c r="F94" s="153"/>
      <c r="G94" s="155"/>
      <c r="H94" s="155"/>
      <c r="I94" s="155"/>
      <c r="J94" s="155"/>
      <c r="K94" s="166"/>
      <c r="L94" s="156"/>
      <c r="M94" s="156"/>
      <c r="N94" s="151"/>
      <c r="O94" s="157"/>
      <c r="P94" s="151"/>
      <c r="Q94" s="150"/>
      <c r="R94" s="150"/>
      <c r="S94" s="156"/>
      <c r="T94" s="158"/>
      <c r="U94" s="156"/>
      <c r="V94" s="158" t="s">
        <v>56</v>
      </c>
      <c r="W94" s="7"/>
      <c r="X94" s="177"/>
      <c r="Y94" s="177"/>
      <c r="Z94" s="131"/>
      <c r="AA94" s="128"/>
      <c r="AB94" s="128"/>
      <c r="AC94" s="128"/>
      <c r="AD94" s="128"/>
      <c r="AE94" s="128"/>
      <c r="AF94" s="192"/>
    </row>
    <row r="95" spans="1:32" ht="15.75" x14ac:dyDescent="0.25">
      <c r="A95" s="165"/>
      <c r="B95" s="151"/>
      <c r="C95" s="151"/>
      <c r="D95" s="151"/>
      <c r="E95" s="153"/>
      <c r="F95" s="153"/>
      <c r="G95" s="155"/>
      <c r="H95" s="155"/>
      <c r="I95" s="155"/>
      <c r="J95" s="155"/>
      <c r="K95" s="166"/>
      <c r="L95" s="156"/>
      <c r="M95" s="156"/>
      <c r="N95" s="151"/>
      <c r="O95" s="157"/>
      <c r="P95" s="151"/>
      <c r="Q95" s="150"/>
      <c r="R95" s="150"/>
      <c r="S95" s="156"/>
      <c r="T95" s="158"/>
      <c r="U95" s="156"/>
      <c r="V95" s="158" t="s">
        <v>56</v>
      </c>
      <c r="W95" s="7"/>
      <c r="X95" s="177"/>
      <c r="Y95" s="177"/>
      <c r="Z95" s="131"/>
      <c r="AA95" s="128"/>
      <c r="AB95" s="128"/>
      <c r="AC95" s="128"/>
      <c r="AD95" s="128"/>
      <c r="AE95" s="128"/>
      <c r="AF95" s="192"/>
    </row>
    <row r="96" spans="1:32" ht="15.75" x14ac:dyDescent="0.25">
      <c r="A96" s="165"/>
      <c r="B96" s="151"/>
      <c r="C96" s="151"/>
      <c r="D96" s="151"/>
      <c r="E96" s="153"/>
      <c r="F96" s="153"/>
      <c r="G96" s="155"/>
      <c r="H96" s="155"/>
      <c r="I96" s="155"/>
      <c r="J96" s="155"/>
      <c r="K96" s="166"/>
      <c r="L96" s="156"/>
      <c r="M96" s="156"/>
      <c r="N96" s="151"/>
      <c r="O96" s="157"/>
      <c r="P96" s="151"/>
      <c r="Q96" s="150"/>
      <c r="R96" s="150"/>
      <c r="S96" s="156"/>
      <c r="T96" s="158"/>
      <c r="U96" s="156"/>
      <c r="V96" s="158" t="s">
        <v>56</v>
      </c>
      <c r="W96" s="7"/>
      <c r="X96" s="177"/>
      <c r="Y96" s="177"/>
      <c r="Z96" s="131"/>
      <c r="AA96" s="128"/>
      <c r="AB96" s="128"/>
      <c r="AC96" s="128"/>
      <c r="AD96" s="128"/>
      <c r="AE96" s="128"/>
      <c r="AF96" s="192"/>
    </row>
    <row r="97" spans="1:32" ht="15.75" x14ac:dyDescent="0.25">
      <c r="A97" s="165"/>
      <c r="B97" s="151"/>
      <c r="C97" s="151"/>
      <c r="D97" s="151"/>
      <c r="E97" s="153"/>
      <c r="F97" s="153"/>
      <c r="G97" s="155"/>
      <c r="H97" s="155"/>
      <c r="I97" s="155"/>
      <c r="J97" s="155"/>
      <c r="K97" s="166"/>
      <c r="L97" s="156"/>
      <c r="M97" s="156"/>
      <c r="N97" s="151"/>
      <c r="O97" s="157"/>
      <c r="P97" s="151"/>
      <c r="Q97" s="150"/>
      <c r="R97" s="150"/>
      <c r="S97" s="156"/>
      <c r="T97" s="158"/>
      <c r="U97" s="156"/>
      <c r="V97" s="158" t="s">
        <v>56</v>
      </c>
      <c r="W97" s="7"/>
      <c r="X97" s="177"/>
      <c r="Y97" s="177"/>
      <c r="Z97" s="131"/>
      <c r="AA97" s="128"/>
      <c r="AB97" s="128"/>
      <c r="AC97" s="128"/>
      <c r="AD97" s="128"/>
      <c r="AE97" s="128"/>
      <c r="AF97" s="192"/>
    </row>
    <row r="98" spans="1:32" ht="15.75" x14ac:dyDescent="0.25">
      <c r="A98" s="165"/>
      <c r="B98" s="151"/>
      <c r="C98" s="151"/>
      <c r="D98" s="151"/>
      <c r="E98" s="153"/>
      <c r="F98" s="153"/>
      <c r="G98" s="155"/>
      <c r="H98" s="155"/>
      <c r="I98" s="155"/>
      <c r="J98" s="155"/>
      <c r="K98" s="166"/>
      <c r="L98" s="156"/>
      <c r="M98" s="156"/>
      <c r="N98" s="151"/>
      <c r="O98" s="157"/>
      <c r="P98" s="151"/>
      <c r="Q98" s="150"/>
      <c r="R98" s="150"/>
      <c r="S98" s="156"/>
      <c r="T98" s="158"/>
      <c r="U98" s="156"/>
      <c r="V98" s="158" t="s">
        <v>56</v>
      </c>
      <c r="W98" s="7"/>
      <c r="X98" s="177"/>
      <c r="Y98" s="177"/>
      <c r="Z98" s="131"/>
      <c r="AA98" s="128"/>
      <c r="AB98" s="128"/>
      <c r="AC98" s="128"/>
      <c r="AD98" s="128"/>
      <c r="AE98" s="128"/>
      <c r="AF98" s="192"/>
    </row>
    <row r="99" spans="1:32" ht="15.75" x14ac:dyDescent="0.25">
      <c r="A99" s="165"/>
      <c r="B99" s="151"/>
      <c r="C99" s="151"/>
      <c r="D99" s="151"/>
      <c r="E99" s="153"/>
      <c r="F99" s="153"/>
      <c r="G99" s="155"/>
      <c r="H99" s="155"/>
      <c r="I99" s="155"/>
      <c r="J99" s="155"/>
      <c r="K99" s="166"/>
      <c r="L99" s="156"/>
      <c r="M99" s="156"/>
      <c r="N99" s="151"/>
      <c r="O99" s="157"/>
      <c r="P99" s="151"/>
      <c r="Q99" s="150"/>
      <c r="R99" s="150"/>
      <c r="S99" s="156"/>
      <c r="T99" s="158"/>
      <c r="U99" s="156"/>
      <c r="V99" s="158" t="s">
        <v>56</v>
      </c>
      <c r="W99" s="7"/>
      <c r="X99" s="177"/>
      <c r="Y99" s="177"/>
      <c r="Z99" s="131"/>
      <c r="AA99" s="128"/>
      <c r="AB99" s="128"/>
      <c r="AC99" s="128"/>
      <c r="AD99" s="128"/>
      <c r="AE99" s="128"/>
      <c r="AF99" s="192"/>
    </row>
    <row r="100" spans="1:32" ht="15.75" x14ac:dyDescent="0.25">
      <c r="A100" s="165"/>
      <c r="B100" s="151"/>
      <c r="C100" s="151"/>
      <c r="D100" s="151"/>
      <c r="E100" s="153"/>
      <c r="F100" s="153"/>
      <c r="G100" s="155"/>
      <c r="H100" s="155"/>
      <c r="I100" s="155"/>
      <c r="J100" s="155"/>
      <c r="K100" s="166"/>
      <c r="L100" s="156"/>
      <c r="M100" s="156"/>
      <c r="N100" s="151"/>
      <c r="O100" s="157"/>
      <c r="P100" s="151"/>
      <c r="Q100" s="150"/>
      <c r="R100" s="150"/>
      <c r="S100" s="156"/>
      <c r="T100" s="158"/>
      <c r="U100" s="156"/>
      <c r="V100" s="158" t="s">
        <v>56</v>
      </c>
      <c r="W100" s="7"/>
      <c r="X100" s="177"/>
      <c r="Y100" s="177"/>
      <c r="Z100" s="131"/>
      <c r="AA100" s="128"/>
      <c r="AB100" s="128"/>
      <c r="AC100" s="128"/>
      <c r="AD100" s="128"/>
      <c r="AE100" s="128"/>
      <c r="AF100" s="192"/>
    </row>
    <row r="101" spans="1:32" ht="15.75" x14ac:dyDescent="0.25">
      <c r="A101" s="165"/>
      <c r="B101" s="151"/>
      <c r="C101" s="151"/>
      <c r="D101" s="151"/>
      <c r="E101" s="153"/>
      <c r="F101" s="153"/>
      <c r="G101" s="155"/>
      <c r="H101" s="155"/>
      <c r="I101" s="155"/>
      <c r="J101" s="155"/>
      <c r="K101" s="166"/>
      <c r="L101" s="156"/>
      <c r="M101" s="156"/>
      <c r="N101" s="151"/>
      <c r="O101" s="157"/>
      <c r="P101" s="151"/>
      <c r="Q101" s="150"/>
      <c r="R101" s="150"/>
      <c r="S101" s="156"/>
      <c r="T101" s="158"/>
      <c r="U101" s="156"/>
      <c r="V101" s="158" t="s">
        <v>56</v>
      </c>
      <c r="W101" s="7"/>
      <c r="X101" s="177"/>
      <c r="Y101" s="177"/>
      <c r="Z101" s="131"/>
      <c r="AA101" s="128"/>
      <c r="AB101" s="128"/>
      <c r="AC101" s="128"/>
      <c r="AD101" s="128"/>
      <c r="AE101" s="128"/>
      <c r="AF101" s="192"/>
    </row>
    <row r="102" spans="1:32" ht="15.75" x14ac:dyDescent="0.25">
      <c r="A102" s="165"/>
      <c r="B102" s="151"/>
      <c r="C102" s="151"/>
      <c r="D102" s="151"/>
      <c r="E102" s="153"/>
      <c r="F102" s="153"/>
      <c r="G102" s="155"/>
      <c r="H102" s="155"/>
      <c r="I102" s="155"/>
      <c r="J102" s="155"/>
      <c r="K102" s="166"/>
      <c r="L102" s="156"/>
      <c r="M102" s="156"/>
      <c r="N102" s="151"/>
      <c r="O102" s="157"/>
      <c r="P102" s="151"/>
      <c r="Q102" s="150"/>
      <c r="R102" s="150"/>
      <c r="S102" s="156"/>
      <c r="T102" s="158"/>
      <c r="U102" s="156"/>
      <c r="V102" s="158" t="s">
        <v>56</v>
      </c>
      <c r="W102" s="7"/>
      <c r="X102" s="177"/>
      <c r="Y102" s="177"/>
      <c r="Z102" s="131"/>
      <c r="AA102" s="128"/>
      <c r="AB102" s="128"/>
      <c r="AC102" s="128"/>
      <c r="AD102" s="128"/>
      <c r="AE102" s="128"/>
      <c r="AF102" s="192"/>
    </row>
    <row r="103" spans="1:32" ht="15.75" x14ac:dyDescent="0.25">
      <c r="A103" s="165"/>
      <c r="B103" s="151"/>
      <c r="C103" s="151"/>
      <c r="D103" s="151"/>
      <c r="E103" s="153"/>
      <c r="F103" s="153"/>
      <c r="G103" s="155"/>
      <c r="H103" s="155"/>
      <c r="I103" s="155"/>
      <c r="J103" s="155"/>
      <c r="K103" s="166"/>
      <c r="L103" s="156"/>
      <c r="M103" s="156"/>
      <c r="N103" s="151"/>
      <c r="O103" s="157"/>
      <c r="P103" s="151"/>
      <c r="Q103" s="150"/>
      <c r="R103" s="150"/>
      <c r="S103" s="156"/>
      <c r="T103" s="158"/>
      <c r="U103" s="156"/>
      <c r="V103" s="158" t="s">
        <v>56</v>
      </c>
      <c r="W103" s="7"/>
      <c r="X103" s="177"/>
      <c r="Y103" s="177"/>
      <c r="Z103" s="131"/>
      <c r="AA103" s="128"/>
      <c r="AB103" s="128"/>
      <c r="AC103" s="128"/>
      <c r="AD103" s="128"/>
      <c r="AE103" s="128"/>
      <c r="AF103" s="192"/>
    </row>
    <row r="104" spans="1:32" ht="15.75" x14ac:dyDescent="0.25">
      <c r="A104" s="165"/>
      <c r="B104" s="151"/>
      <c r="C104" s="151"/>
      <c r="D104" s="151"/>
      <c r="E104" s="153"/>
      <c r="F104" s="153"/>
      <c r="G104" s="155"/>
      <c r="H104" s="155"/>
      <c r="I104" s="155"/>
      <c r="J104" s="155"/>
      <c r="K104" s="166"/>
      <c r="L104" s="156"/>
      <c r="M104" s="156"/>
      <c r="N104" s="151"/>
      <c r="O104" s="157"/>
      <c r="P104" s="151"/>
      <c r="Q104" s="150"/>
      <c r="R104" s="150"/>
      <c r="S104" s="156"/>
      <c r="T104" s="158"/>
      <c r="U104" s="156"/>
      <c r="V104" s="158" t="s">
        <v>56</v>
      </c>
      <c r="W104" s="7"/>
      <c r="X104" s="177"/>
      <c r="Y104" s="177"/>
      <c r="Z104" s="131"/>
      <c r="AA104" s="128"/>
      <c r="AB104" s="128"/>
      <c r="AC104" s="128"/>
      <c r="AD104" s="128"/>
      <c r="AE104" s="128"/>
      <c r="AF104" s="192"/>
    </row>
    <row r="105" spans="1:32" ht="15.75" x14ac:dyDescent="0.25">
      <c r="A105" s="165"/>
      <c r="B105" s="151"/>
      <c r="C105" s="151"/>
      <c r="D105" s="151"/>
      <c r="E105" s="153"/>
      <c r="F105" s="153"/>
      <c r="G105" s="155"/>
      <c r="H105" s="155"/>
      <c r="I105" s="155"/>
      <c r="J105" s="155"/>
      <c r="K105" s="166"/>
      <c r="L105" s="156"/>
      <c r="M105" s="156"/>
      <c r="N105" s="151"/>
      <c r="O105" s="157"/>
      <c r="P105" s="151"/>
      <c r="Q105" s="150"/>
      <c r="R105" s="150"/>
      <c r="S105" s="156"/>
      <c r="T105" s="158"/>
      <c r="U105" s="156"/>
      <c r="V105" s="158" t="s">
        <v>56</v>
      </c>
      <c r="W105" s="7"/>
      <c r="X105" s="177"/>
      <c r="Y105" s="177"/>
      <c r="Z105" s="131"/>
      <c r="AA105" s="128"/>
      <c r="AB105" s="128"/>
      <c r="AC105" s="128"/>
      <c r="AD105" s="128"/>
      <c r="AE105" s="128"/>
      <c r="AF105" s="192"/>
    </row>
    <row r="106" spans="1:32" ht="15.75" x14ac:dyDescent="0.25">
      <c r="A106" s="165"/>
      <c r="B106" s="151"/>
      <c r="C106" s="151"/>
      <c r="D106" s="151"/>
      <c r="E106" s="153"/>
      <c r="F106" s="153"/>
      <c r="G106" s="155"/>
      <c r="H106" s="155"/>
      <c r="I106" s="155"/>
      <c r="J106" s="155"/>
      <c r="K106" s="166"/>
      <c r="L106" s="156"/>
      <c r="M106" s="156"/>
      <c r="N106" s="151"/>
      <c r="O106" s="157"/>
      <c r="P106" s="151"/>
      <c r="Q106" s="150"/>
      <c r="R106" s="150"/>
      <c r="S106" s="156"/>
      <c r="T106" s="158"/>
      <c r="U106" s="156"/>
      <c r="V106" s="158" t="s">
        <v>56</v>
      </c>
      <c r="W106" s="7"/>
      <c r="X106" s="177"/>
      <c r="Y106" s="177"/>
      <c r="Z106" s="131"/>
      <c r="AA106" s="128"/>
      <c r="AB106" s="128"/>
      <c r="AC106" s="128"/>
      <c r="AD106" s="128"/>
      <c r="AE106" s="128"/>
      <c r="AF106" s="192"/>
    </row>
    <row r="107" spans="1:32" ht="15.75" x14ac:dyDescent="0.25">
      <c r="A107" s="165"/>
      <c r="B107" s="151"/>
      <c r="C107" s="151"/>
      <c r="D107" s="151"/>
      <c r="E107" s="153"/>
      <c r="F107" s="153"/>
      <c r="G107" s="155"/>
      <c r="H107" s="155"/>
      <c r="I107" s="155"/>
      <c r="J107" s="155"/>
      <c r="K107" s="166"/>
      <c r="L107" s="156"/>
      <c r="M107" s="156"/>
      <c r="N107" s="151"/>
      <c r="O107" s="157"/>
      <c r="P107" s="151"/>
      <c r="Q107" s="150"/>
      <c r="R107" s="150"/>
      <c r="S107" s="156"/>
      <c r="T107" s="158"/>
      <c r="U107" s="156"/>
      <c r="V107" s="158" t="s">
        <v>56</v>
      </c>
      <c r="W107" s="7"/>
      <c r="X107" s="177"/>
      <c r="Y107" s="177"/>
      <c r="Z107" s="131"/>
      <c r="AA107" s="128"/>
      <c r="AB107" s="128"/>
      <c r="AC107" s="128"/>
      <c r="AD107" s="128"/>
      <c r="AE107" s="128"/>
      <c r="AF107" s="192"/>
    </row>
    <row r="108" spans="1:32" ht="15.75" x14ac:dyDescent="0.25">
      <c r="A108" s="165"/>
      <c r="B108" s="151"/>
      <c r="C108" s="151"/>
      <c r="D108" s="151"/>
      <c r="E108" s="153"/>
      <c r="F108" s="153"/>
      <c r="G108" s="155"/>
      <c r="H108" s="155"/>
      <c r="I108" s="155"/>
      <c r="J108" s="155"/>
      <c r="K108" s="166"/>
      <c r="L108" s="156"/>
      <c r="M108" s="156"/>
      <c r="N108" s="151"/>
      <c r="O108" s="157"/>
      <c r="P108" s="151"/>
      <c r="Q108" s="150"/>
      <c r="R108" s="150"/>
      <c r="S108" s="156"/>
      <c r="T108" s="158"/>
      <c r="U108" s="156"/>
      <c r="V108" s="158" t="s">
        <v>56</v>
      </c>
      <c r="W108" s="7"/>
      <c r="X108" s="177"/>
      <c r="Y108" s="177"/>
      <c r="Z108" s="131"/>
      <c r="AA108" s="128"/>
      <c r="AB108" s="128"/>
      <c r="AC108" s="128"/>
      <c r="AD108" s="128"/>
      <c r="AE108" s="128"/>
      <c r="AF108" s="192"/>
    </row>
    <row r="109" spans="1:32" ht="15.75" x14ac:dyDescent="0.25">
      <c r="A109" s="165"/>
      <c r="B109" s="151"/>
      <c r="C109" s="151"/>
      <c r="D109" s="151"/>
      <c r="E109" s="153"/>
      <c r="F109" s="153"/>
      <c r="G109" s="155"/>
      <c r="H109" s="155"/>
      <c r="I109" s="155"/>
      <c r="J109" s="155"/>
      <c r="K109" s="166"/>
      <c r="L109" s="156"/>
      <c r="M109" s="156"/>
      <c r="N109" s="151"/>
      <c r="O109" s="157"/>
      <c r="P109" s="151"/>
      <c r="Q109" s="150"/>
      <c r="R109" s="150"/>
      <c r="S109" s="156"/>
      <c r="T109" s="158"/>
      <c r="U109" s="156"/>
      <c r="V109" s="158" t="s">
        <v>56</v>
      </c>
      <c r="W109" s="7"/>
      <c r="X109" s="177"/>
      <c r="Y109" s="177"/>
      <c r="Z109" s="131"/>
      <c r="AA109" s="128"/>
      <c r="AB109" s="128"/>
      <c r="AC109" s="128"/>
      <c r="AD109" s="128"/>
      <c r="AE109" s="128"/>
      <c r="AF109" s="192"/>
    </row>
    <row r="110" spans="1:32" ht="15.75" x14ac:dyDescent="0.25">
      <c r="A110" s="165"/>
      <c r="B110" s="151"/>
      <c r="C110" s="151"/>
      <c r="D110" s="151"/>
      <c r="E110" s="153"/>
      <c r="F110" s="153"/>
      <c r="G110" s="155"/>
      <c r="H110" s="155"/>
      <c r="I110" s="155"/>
      <c r="J110" s="155"/>
      <c r="K110" s="166"/>
      <c r="L110" s="156"/>
      <c r="M110" s="156"/>
      <c r="N110" s="151"/>
      <c r="O110" s="157"/>
      <c r="P110" s="151"/>
      <c r="Q110" s="150"/>
      <c r="R110" s="150"/>
      <c r="S110" s="156"/>
      <c r="T110" s="158"/>
      <c r="U110" s="156"/>
      <c r="V110" s="158" t="s">
        <v>56</v>
      </c>
      <c r="W110" s="7"/>
      <c r="X110" s="177"/>
      <c r="Y110" s="177"/>
      <c r="Z110" s="131"/>
      <c r="AA110" s="128"/>
      <c r="AB110" s="128"/>
      <c r="AC110" s="128"/>
      <c r="AD110" s="128"/>
      <c r="AE110" s="128"/>
      <c r="AF110" s="192"/>
    </row>
    <row r="111" spans="1:32" ht="15.75" x14ac:dyDescent="0.25">
      <c r="A111" s="165"/>
      <c r="B111" s="151"/>
      <c r="C111" s="151"/>
      <c r="D111" s="151"/>
      <c r="E111" s="153"/>
      <c r="F111" s="153"/>
      <c r="G111" s="155"/>
      <c r="H111" s="155"/>
      <c r="I111" s="155"/>
      <c r="J111" s="155"/>
      <c r="K111" s="166"/>
      <c r="L111" s="156"/>
      <c r="M111" s="156"/>
      <c r="N111" s="151"/>
      <c r="O111" s="157"/>
      <c r="P111" s="151"/>
      <c r="Q111" s="150"/>
      <c r="R111" s="150"/>
      <c r="S111" s="156"/>
      <c r="T111" s="158"/>
      <c r="U111" s="156"/>
      <c r="V111" s="158" t="s">
        <v>56</v>
      </c>
      <c r="W111" s="7"/>
      <c r="X111" s="177"/>
      <c r="Y111" s="177"/>
      <c r="Z111" s="131"/>
      <c r="AA111" s="128"/>
      <c r="AB111" s="128"/>
      <c r="AC111" s="128"/>
      <c r="AD111" s="128"/>
      <c r="AE111" s="128"/>
      <c r="AF111" s="192"/>
    </row>
    <row r="112" spans="1:32" ht="15.75" x14ac:dyDescent="0.25">
      <c r="A112" s="165"/>
      <c r="B112" s="151"/>
      <c r="C112" s="151"/>
      <c r="D112" s="151"/>
      <c r="E112" s="153"/>
      <c r="F112" s="153"/>
      <c r="G112" s="155"/>
      <c r="H112" s="155"/>
      <c r="I112" s="155"/>
      <c r="J112" s="155"/>
      <c r="K112" s="166"/>
      <c r="L112" s="156"/>
      <c r="M112" s="156"/>
      <c r="N112" s="151"/>
      <c r="O112" s="157"/>
      <c r="P112" s="151"/>
      <c r="Q112" s="150"/>
      <c r="R112" s="150"/>
      <c r="S112" s="156"/>
      <c r="T112" s="158"/>
      <c r="U112" s="156"/>
      <c r="V112" s="158" t="s">
        <v>56</v>
      </c>
      <c r="W112" s="7"/>
      <c r="X112" s="177"/>
      <c r="Y112" s="177"/>
      <c r="Z112" s="131"/>
      <c r="AA112" s="128"/>
      <c r="AB112" s="128"/>
      <c r="AC112" s="128"/>
      <c r="AD112" s="128"/>
      <c r="AE112" s="128"/>
      <c r="AF112" s="192"/>
    </row>
    <row r="113" spans="1:32" ht="15.75" x14ac:dyDescent="0.25">
      <c r="A113" s="165"/>
      <c r="B113" s="151"/>
      <c r="C113" s="151"/>
      <c r="D113" s="151"/>
      <c r="E113" s="153"/>
      <c r="F113" s="153"/>
      <c r="G113" s="155"/>
      <c r="H113" s="155"/>
      <c r="I113" s="155"/>
      <c r="J113" s="155"/>
      <c r="K113" s="166"/>
      <c r="L113" s="156"/>
      <c r="M113" s="156"/>
      <c r="N113" s="151"/>
      <c r="O113" s="157"/>
      <c r="P113" s="151"/>
      <c r="Q113" s="150"/>
      <c r="R113" s="150"/>
      <c r="S113" s="156"/>
      <c r="T113" s="158"/>
      <c r="U113" s="156"/>
      <c r="V113" s="158" t="s">
        <v>56</v>
      </c>
      <c r="W113" s="7"/>
      <c r="X113" s="177"/>
      <c r="Y113" s="177"/>
      <c r="Z113" s="131"/>
      <c r="AA113" s="128"/>
      <c r="AB113" s="128"/>
      <c r="AC113" s="128"/>
      <c r="AD113" s="128"/>
      <c r="AE113" s="128"/>
      <c r="AF113" s="192"/>
    </row>
    <row r="114" spans="1:32" ht="15.75" x14ac:dyDescent="0.25">
      <c r="A114" s="165"/>
      <c r="B114" s="151"/>
      <c r="C114" s="151"/>
      <c r="D114" s="151"/>
      <c r="E114" s="153"/>
      <c r="F114" s="153"/>
      <c r="G114" s="155"/>
      <c r="H114" s="155"/>
      <c r="I114" s="155"/>
      <c r="J114" s="155"/>
      <c r="K114" s="166"/>
      <c r="L114" s="156"/>
      <c r="M114" s="156"/>
      <c r="N114" s="151"/>
      <c r="O114" s="157"/>
      <c r="P114" s="151"/>
      <c r="Q114" s="150"/>
      <c r="R114" s="150"/>
      <c r="S114" s="156"/>
      <c r="T114" s="158"/>
      <c r="U114" s="156"/>
      <c r="V114" s="158" t="s">
        <v>56</v>
      </c>
      <c r="W114" s="7"/>
      <c r="X114" s="177"/>
      <c r="Y114" s="177"/>
      <c r="Z114" s="131"/>
      <c r="AA114" s="128"/>
      <c r="AB114" s="128"/>
      <c r="AC114" s="128"/>
      <c r="AD114" s="128"/>
      <c r="AE114" s="128"/>
      <c r="AF114" s="192"/>
    </row>
    <row r="115" spans="1:32" ht="15.75" x14ac:dyDescent="0.25">
      <c r="A115" s="165"/>
      <c r="B115" s="151"/>
      <c r="C115" s="151"/>
      <c r="D115" s="151"/>
      <c r="E115" s="153"/>
      <c r="F115" s="153"/>
      <c r="G115" s="155"/>
      <c r="H115" s="155"/>
      <c r="I115" s="155"/>
      <c r="J115" s="155"/>
      <c r="K115" s="166"/>
      <c r="L115" s="156"/>
      <c r="M115" s="156"/>
      <c r="N115" s="151"/>
      <c r="O115" s="157"/>
      <c r="P115" s="151"/>
      <c r="Q115" s="150"/>
      <c r="R115" s="150"/>
      <c r="S115" s="156"/>
      <c r="T115" s="158"/>
      <c r="U115" s="156"/>
      <c r="V115" s="158" t="s">
        <v>56</v>
      </c>
      <c r="W115" s="7"/>
      <c r="X115" s="177"/>
      <c r="Y115" s="177"/>
      <c r="Z115" s="131"/>
      <c r="AA115" s="128"/>
      <c r="AB115" s="128"/>
      <c r="AC115" s="128"/>
      <c r="AD115" s="128"/>
      <c r="AE115" s="128"/>
      <c r="AF115" s="192"/>
    </row>
    <row r="116" spans="1:32" ht="15.75" x14ac:dyDescent="0.25">
      <c r="A116" s="165"/>
      <c r="B116" s="151"/>
      <c r="C116" s="151"/>
      <c r="D116" s="151"/>
      <c r="E116" s="153"/>
      <c r="F116" s="153"/>
      <c r="G116" s="155"/>
      <c r="H116" s="155"/>
      <c r="I116" s="155"/>
      <c r="J116" s="155"/>
      <c r="K116" s="166"/>
      <c r="L116" s="156"/>
      <c r="M116" s="156"/>
      <c r="N116" s="151"/>
      <c r="O116" s="157"/>
      <c r="P116" s="151"/>
      <c r="Q116" s="150"/>
      <c r="R116" s="150"/>
      <c r="S116" s="156"/>
      <c r="T116" s="158"/>
      <c r="U116" s="156"/>
      <c r="V116" s="158" t="s">
        <v>56</v>
      </c>
      <c r="W116" s="7"/>
      <c r="X116" s="177"/>
      <c r="Y116" s="177"/>
      <c r="Z116" s="131"/>
      <c r="AA116" s="128"/>
      <c r="AB116" s="128"/>
      <c r="AC116" s="128"/>
      <c r="AD116" s="128"/>
      <c r="AE116" s="128"/>
      <c r="AF116" s="192"/>
    </row>
    <row r="117" spans="1:32" ht="15.75" x14ac:dyDescent="0.25">
      <c r="A117" s="165"/>
      <c r="B117" s="151"/>
      <c r="C117" s="151"/>
      <c r="D117" s="151"/>
      <c r="E117" s="153"/>
      <c r="F117" s="153"/>
      <c r="G117" s="155"/>
      <c r="H117" s="155"/>
      <c r="I117" s="155"/>
      <c r="J117" s="155"/>
      <c r="K117" s="166"/>
      <c r="L117" s="156"/>
      <c r="M117" s="156"/>
      <c r="N117" s="151"/>
      <c r="O117" s="157"/>
      <c r="P117" s="151"/>
      <c r="Q117" s="150"/>
      <c r="R117" s="150"/>
      <c r="S117" s="156"/>
      <c r="T117" s="158"/>
      <c r="U117" s="156"/>
      <c r="V117" s="158" t="s">
        <v>56</v>
      </c>
      <c r="W117" s="7"/>
      <c r="X117" s="177"/>
      <c r="Y117" s="177"/>
      <c r="Z117" s="131"/>
      <c r="AA117" s="128"/>
      <c r="AB117" s="128"/>
      <c r="AC117" s="128"/>
      <c r="AD117" s="128"/>
      <c r="AE117" s="128"/>
      <c r="AF117" s="192"/>
    </row>
    <row r="118" spans="1:32" ht="15.75" x14ac:dyDescent="0.25">
      <c r="A118" s="165"/>
      <c r="B118" s="151"/>
      <c r="C118" s="151"/>
      <c r="D118" s="151"/>
      <c r="E118" s="153"/>
      <c r="F118" s="153"/>
      <c r="G118" s="155"/>
      <c r="H118" s="155"/>
      <c r="I118" s="155"/>
      <c r="J118" s="155"/>
      <c r="K118" s="166"/>
      <c r="L118" s="156"/>
      <c r="M118" s="156"/>
      <c r="N118" s="151"/>
      <c r="O118" s="157"/>
      <c r="P118" s="151"/>
      <c r="Q118" s="150"/>
      <c r="R118" s="150"/>
      <c r="S118" s="156"/>
      <c r="T118" s="158"/>
      <c r="U118" s="156"/>
      <c r="V118" s="158" t="s">
        <v>56</v>
      </c>
      <c r="W118" s="7"/>
      <c r="X118" s="177"/>
      <c r="Y118" s="177"/>
      <c r="Z118" s="131"/>
      <c r="AA118" s="128"/>
      <c r="AB118" s="128"/>
      <c r="AC118" s="128"/>
      <c r="AD118" s="128"/>
      <c r="AE118" s="128"/>
      <c r="AF118" s="192"/>
    </row>
    <row r="119" spans="1:32" ht="15.75" x14ac:dyDescent="0.25">
      <c r="A119" s="165"/>
      <c r="B119" s="151"/>
      <c r="C119" s="151"/>
      <c r="D119" s="151"/>
      <c r="E119" s="153"/>
      <c r="F119" s="153"/>
      <c r="G119" s="155"/>
      <c r="H119" s="155"/>
      <c r="I119" s="155"/>
      <c r="J119" s="155"/>
      <c r="K119" s="166"/>
      <c r="L119" s="156"/>
      <c r="M119" s="156"/>
      <c r="N119" s="151"/>
      <c r="O119" s="157"/>
      <c r="P119" s="151"/>
      <c r="Q119" s="150"/>
      <c r="R119" s="150"/>
      <c r="S119" s="156"/>
      <c r="T119" s="158"/>
      <c r="U119" s="156"/>
      <c r="V119" s="158" t="s">
        <v>56</v>
      </c>
      <c r="W119" s="7"/>
      <c r="X119" s="177"/>
      <c r="Y119" s="177"/>
      <c r="Z119" s="131"/>
      <c r="AA119" s="128"/>
      <c r="AB119" s="128"/>
      <c r="AC119" s="128"/>
      <c r="AD119" s="128"/>
      <c r="AE119" s="128"/>
      <c r="AF119" s="192"/>
    </row>
    <row r="120" spans="1:32" ht="15.75" x14ac:dyDescent="0.25">
      <c r="A120" s="165"/>
      <c r="B120" s="151"/>
      <c r="C120" s="151"/>
      <c r="D120" s="151"/>
      <c r="E120" s="153"/>
      <c r="F120" s="153"/>
      <c r="G120" s="155"/>
      <c r="H120" s="155"/>
      <c r="I120" s="155"/>
      <c r="J120" s="155"/>
      <c r="K120" s="166"/>
      <c r="L120" s="156"/>
      <c r="M120" s="156"/>
      <c r="N120" s="151"/>
      <c r="O120" s="157"/>
      <c r="P120" s="151"/>
      <c r="Q120" s="150"/>
      <c r="R120" s="150"/>
      <c r="S120" s="156"/>
      <c r="T120" s="158"/>
      <c r="U120" s="156"/>
      <c r="V120" s="158" t="s">
        <v>56</v>
      </c>
      <c r="W120" s="7"/>
      <c r="X120" s="177"/>
      <c r="Y120" s="177"/>
      <c r="Z120" s="131"/>
      <c r="AA120" s="128"/>
      <c r="AB120" s="128"/>
      <c r="AC120" s="128"/>
      <c r="AD120" s="128"/>
      <c r="AE120" s="128"/>
      <c r="AF120" s="192"/>
    </row>
    <row r="121" spans="1:32" ht="15.75" x14ac:dyDescent="0.25">
      <c r="A121" s="165"/>
      <c r="B121" s="151"/>
      <c r="C121" s="151"/>
      <c r="D121" s="151"/>
      <c r="E121" s="153"/>
      <c r="F121" s="153"/>
      <c r="G121" s="155"/>
      <c r="H121" s="155"/>
      <c r="I121" s="155"/>
      <c r="J121" s="155"/>
      <c r="K121" s="166"/>
      <c r="L121" s="156"/>
      <c r="M121" s="156"/>
      <c r="N121" s="151"/>
      <c r="O121" s="157"/>
      <c r="P121" s="151"/>
      <c r="Q121" s="150"/>
      <c r="R121" s="150"/>
      <c r="S121" s="156"/>
      <c r="T121" s="158"/>
      <c r="U121" s="156"/>
      <c r="V121" s="158" t="s">
        <v>56</v>
      </c>
      <c r="W121" s="7"/>
      <c r="X121" s="177"/>
      <c r="Y121" s="177"/>
      <c r="Z121" s="131"/>
      <c r="AA121" s="128"/>
      <c r="AB121" s="128"/>
      <c r="AC121" s="128"/>
      <c r="AD121" s="128"/>
      <c r="AE121" s="128"/>
      <c r="AF121" s="192"/>
    </row>
    <row r="122" spans="1:32" ht="15.75" x14ac:dyDescent="0.25">
      <c r="A122" s="165"/>
      <c r="B122" s="151"/>
      <c r="C122" s="151"/>
      <c r="D122" s="151"/>
      <c r="E122" s="153"/>
      <c r="F122" s="153"/>
      <c r="G122" s="155"/>
      <c r="H122" s="155"/>
      <c r="I122" s="155"/>
      <c r="J122" s="155"/>
      <c r="K122" s="166"/>
      <c r="L122" s="156"/>
      <c r="M122" s="156"/>
      <c r="N122" s="151"/>
      <c r="O122" s="157"/>
      <c r="P122" s="151"/>
      <c r="Q122" s="150"/>
      <c r="R122" s="150"/>
      <c r="S122" s="156"/>
      <c r="T122" s="158"/>
      <c r="U122" s="156"/>
      <c r="V122" s="158" t="s">
        <v>56</v>
      </c>
      <c r="W122" s="7"/>
      <c r="X122" s="177"/>
      <c r="Y122" s="177"/>
      <c r="Z122" s="131"/>
      <c r="AA122" s="128"/>
      <c r="AB122" s="128"/>
      <c r="AC122" s="128"/>
      <c r="AD122" s="128"/>
      <c r="AE122" s="128"/>
      <c r="AF122" s="192"/>
    </row>
    <row r="123" spans="1:32" ht="15.75" x14ac:dyDescent="0.25">
      <c r="A123" s="165"/>
      <c r="B123" s="151"/>
      <c r="C123" s="151"/>
      <c r="D123" s="151"/>
      <c r="E123" s="153"/>
      <c r="F123" s="153"/>
      <c r="G123" s="155"/>
      <c r="H123" s="155"/>
      <c r="I123" s="155"/>
      <c r="J123" s="155"/>
      <c r="K123" s="166"/>
      <c r="L123" s="156"/>
      <c r="M123" s="156"/>
      <c r="N123" s="151"/>
      <c r="O123" s="157"/>
      <c r="P123" s="151"/>
      <c r="Q123" s="150"/>
      <c r="R123" s="150"/>
      <c r="S123" s="156"/>
      <c r="T123" s="158"/>
      <c r="U123" s="156"/>
      <c r="V123" s="158" t="s">
        <v>56</v>
      </c>
      <c r="W123" s="7"/>
      <c r="X123" s="177"/>
      <c r="Y123" s="177"/>
      <c r="Z123" s="131"/>
      <c r="AA123" s="128"/>
      <c r="AB123" s="128"/>
      <c r="AC123" s="128"/>
      <c r="AD123" s="128"/>
      <c r="AE123" s="128"/>
      <c r="AF123" s="192"/>
    </row>
    <row r="124" spans="1:32" ht="15.75" x14ac:dyDescent="0.25">
      <c r="A124" s="165"/>
      <c r="B124" s="151"/>
      <c r="C124" s="151"/>
      <c r="D124" s="151"/>
      <c r="E124" s="153"/>
      <c r="F124" s="153"/>
      <c r="G124" s="155"/>
      <c r="H124" s="155"/>
      <c r="I124" s="155"/>
      <c r="J124" s="155"/>
      <c r="K124" s="166"/>
      <c r="L124" s="156"/>
      <c r="M124" s="156"/>
      <c r="N124" s="151"/>
      <c r="O124" s="157"/>
      <c r="P124" s="151"/>
      <c r="Q124" s="150"/>
      <c r="R124" s="150"/>
      <c r="S124" s="156"/>
      <c r="T124" s="158"/>
      <c r="U124" s="156"/>
      <c r="V124" s="158" t="s">
        <v>56</v>
      </c>
      <c r="W124" s="7"/>
      <c r="X124" s="177"/>
      <c r="Y124" s="177"/>
      <c r="Z124" s="131"/>
      <c r="AA124" s="128"/>
      <c r="AB124" s="128"/>
      <c r="AC124" s="128"/>
      <c r="AD124" s="128"/>
      <c r="AE124" s="128"/>
      <c r="AF124" s="192"/>
    </row>
    <row r="125" spans="1:32" ht="15.75" x14ac:dyDescent="0.25">
      <c r="A125" s="165"/>
      <c r="B125" s="151"/>
      <c r="C125" s="151"/>
      <c r="D125" s="151"/>
      <c r="E125" s="153"/>
      <c r="F125" s="153"/>
      <c r="G125" s="155"/>
      <c r="H125" s="155"/>
      <c r="I125" s="155"/>
      <c r="J125" s="155"/>
      <c r="K125" s="166"/>
      <c r="L125" s="156"/>
      <c r="M125" s="156"/>
      <c r="N125" s="151"/>
      <c r="O125" s="157"/>
      <c r="P125" s="151"/>
      <c r="Q125" s="150"/>
      <c r="R125" s="150"/>
      <c r="S125" s="156"/>
      <c r="T125" s="158"/>
      <c r="U125" s="156"/>
      <c r="V125" s="158" t="s">
        <v>56</v>
      </c>
      <c r="W125" s="7"/>
      <c r="X125" s="177"/>
      <c r="Y125" s="177"/>
      <c r="Z125" s="131"/>
      <c r="AA125" s="128"/>
      <c r="AB125" s="128"/>
      <c r="AC125" s="128"/>
      <c r="AD125" s="128"/>
      <c r="AE125" s="128"/>
      <c r="AF125" s="192"/>
    </row>
    <row r="126" spans="1:32" ht="15.75" x14ac:dyDescent="0.25">
      <c r="A126" s="165"/>
      <c r="B126" s="151"/>
      <c r="C126" s="151"/>
      <c r="D126" s="151"/>
      <c r="E126" s="153"/>
      <c r="F126" s="153"/>
      <c r="G126" s="155"/>
      <c r="H126" s="155"/>
      <c r="I126" s="155"/>
      <c r="J126" s="155"/>
      <c r="K126" s="166"/>
      <c r="L126" s="156"/>
      <c r="M126" s="156"/>
      <c r="N126" s="151"/>
      <c r="O126" s="157"/>
      <c r="P126" s="151"/>
      <c r="Q126" s="150"/>
      <c r="R126" s="150"/>
      <c r="S126" s="156"/>
      <c r="T126" s="158"/>
      <c r="U126" s="156"/>
      <c r="V126" s="158" t="s">
        <v>56</v>
      </c>
      <c r="W126" s="7"/>
      <c r="X126" s="177"/>
      <c r="Y126" s="177"/>
      <c r="Z126" s="131"/>
      <c r="AA126" s="128"/>
      <c r="AB126" s="128"/>
      <c r="AC126" s="128"/>
      <c r="AD126" s="128"/>
      <c r="AE126" s="128"/>
      <c r="AF126" s="192"/>
    </row>
    <row r="127" spans="1:32" ht="15.75" x14ac:dyDescent="0.25">
      <c r="A127" s="165"/>
      <c r="B127" s="151"/>
      <c r="C127" s="151"/>
      <c r="D127" s="151"/>
      <c r="E127" s="153"/>
      <c r="F127" s="153"/>
      <c r="G127" s="155"/>
      <c r="H127" s="155"/>
      <c r="I127" s="155"/>
      <c r="J127" s="155"/>
      <c r="K127" s="166"/>
      <c r="L127" s="156"/>
      <c r="M127" s="156"/>
      <c r="N127" s="151"/>
      <c r="O127" s="157"/>
      <c r="P127" s="151"/>
      <c r="Q127" s="150"/>
      <c r="R127" s="150"/>
      <c r="S127" s="156"/>
      <c r="T127" s="158"/>
      <c r="U127" s="156"/>
      <c r="V127" s="158" t="s">
        <v>56</v>
      </c>
      <c r="W127" s="7"/>
      <c r="X127" s="177"/>
      <c r="Y127" s="177"/>
      <c r="Z127" s="131"/>
      <c r="AA127" s="128"/>
      <c r="AB127" s="128"/>
      <c r="AC127" s="128"/>
      <c r="AD127" s="128"/>
      <c r="AE127" s="128"/>
      <c r="AF127" s="192"/>
    </row>
    <row r="128" spans="1:32" ht="15.75" x14ac:dyDescent="0.25">
      <c r="A128" s="165"/>
      <c r="B128" s="151"/>
      <c r="C128" s="151"/>
      <c r="D128" s="151"/>
      <c r="E128" s="153"/>
      <c r="F128" s="153"/>
      <c r="G128" s="155"/>
      <c r="H128" s="155"/>
      <c r="I128" s="155"/>
      <c r="J128" s="155"/>
      <c r="K128" s="166"/>
      <c r="L128" s="156"/>
      <c r="M128" s="156"/>
      <c r="N128" s="151"/>
      <c r="O128" s="157"/>
      <c r="P128" s="151"/>
      <c r="Q128" s="150"/>
      <c r="R128" s="150"/>
      <c r="S128" s="156"/>
      <c r="T128" s="158"/>
      <c r="U128" s="156"/>
      <c r="V128" s="158" t="s">
        <v>56</v>
      </c>
      <c r="W128" s="7"/>
      <c r="X128" s="177"/>
      <c r="Y128" s="177"/>
      <c r="Z128" s="131"/>
      <c r="AA128" s="128"/>
      <c r="AB128" s="128"/>
      <c r="AC128" s="128"/>
      <c r="AD128" s="128"/>
      <c r="AE128" s="128"/>
      <c r="AF128" s="192"/>
    </row>
    <row r="129" spans="1:32" ht="15.75" x14ac:dyDescent="0.25">
      <c r="A129" s="165"/>
      <c r="B129" s="151"/>
      <c r="C129" s="151"/>
      <c r="D129" s="151"/>
      <c r="E129" s="153"/>
      <c r="F129" s="153"/>
      <c r="G129" s="155"/>
      <c r="H129" s="155"/>
      <c r="I129" s="155"/>
      <c r="J129" s="155"/>
      <c r="K129" s="166"/>
      <c r="L129" s="156"/>
      <c r="M129" s="156"/>
      <c r="N129" s="151"/>
      <c r="O129" s="157"/>
      <c r="P129" s="151"/>
      <c r="Q129" s="150"/>
      <c r="R129" s="150"/>
      <c r="S129" s="156"/>
      <c r="T129" s="158"/>
      <c r="U129" s="156"/>
      <c r="V129" s="158" t="s">
        <v>56</v>
      </c>
      <c r="W129" s="7"/>
      <c r="X129" s="177"/>
      <c r="Y129" s="177"/>
      <c r="Z129" s="131"/>
      <c r="AA129" s="128"/>
      <c r="AB129" s="128"/>
      <c r="AC129" s="128"/>
      <c r="AD129" s="128"/>
      <c r="AE129" s="128"/>
      <c r="AF129" s="192"/>
    </row>
    <row r="130" spans="1:32" ht="15.75" x14ac:dyDescent="0.25">
      <c r="A130" s="165"/>
      <c r="B130" s="151"/>
      <c r="C130" s="151"/>
      <c r="D130" s="151"/>
      <c r="E130" s="153"/>
      <c r="F130" s="153"/>
      <c r="G130" s="155"/>
      <c r="H130" s="155"/>
      <c r="I130" s="155"/>
      <c r="J130" s="155"/>
      <c r="K130" s="166"/>
      <c r="L130" s="156"/>
      <c r="M130" s="156"/>
      <c r="N130" s="151"/>
      <c r="O130" s="157"/>
      <c r="P130" s="151"/>
      <c r="Q130" s="150"/>
      <c r="R130" s="150"/>
      <c r="S130" s="156"/>
      <c r="T130" s="158"/>
      <c r="U130" s="156"/>
      <c r="V130" s="158" t="s">
        <v>56</v>
      </c>
      <c r="W130" s="7"/>
      <c r="X130" s="177"/>
      <c r="Y130" s="177"/>
      <c r="Z130" s="131"/>
      <c r="AA130" s="128"/>
      <c r="AB130" s="128"/>
      <c r="AC130" s="128"/>
      <c r="AD130" s="128"/>
      <c r="AE130" s="128"/>
      <c r="AF130" s="192"/>
    </row>
    <row r="131" spans="1:32" ht="15.75" x14ac:dyDescent="0.25">
      <c r="A131" s="165"/>
      <c r="B131" s="151"/>
      <c r="C131" s="151"/>
      <c r="D131" s="151"/>
      <c r="E131" s="153"/>
      <c r="F131" s="153"/>
      <c r="G131" s="155"/>
      <c r="H131" s="155"/>
      <c r="I131" s="155"/>
      <c r="J131" s="155"/>
      <c r="K131" s="166"/>
      <c r="L131" s="156"/>
      <c r="M131" s="156"/>
      <c r="N131" s="151"/>
      <c r="O131" s="157"/>
      <c r="P131" s="151"/>
      <c r="Q131" s="150"/>
      <c r="R131" s="150"/>
      <c r="S131" s="156"/>
      <c r="T131" s="158"/>
      <c r="U131" s="156"/>
      <c r="V131" s="158" t="s">
        <v>56</v>
      </c>
      <c r="W131" s="7"/>
      <c r="X131" s="177"/>
      <c r="Y131" s="177"/>
      <c r="Z131" s="131"/>
      <c r="AA131" s="128"/>
      <c r="AB131" s="128"/>
      <c r="AC131" s="128"/>
      <c r="AD131" s="128"/>
      <c r="AE131" s="128"/>
      <c r="AF131" s="192"/>
    </row>
    <row r="132" spans="1:32" ht="15.75" x14ac:dyDescent="0.25">
      <c r="A132" s="165"/>
      <c r="B132" s="151"/>
      <c r="C132" s="151"/>
      <c r="D132" s="151"/>
      <c r="E132" s="153"/>
      <c r="F132" s="153"/>
      <c r="G132" s="155"/>
      <c r="H132" s="155"/>
      <c r="I132" s="155"/>
      <c r="J132" s="155"/>
      <c r="K132" s="166"/>
      <c r="L132" s="156"/>
      <c r="M132" s="156"/>
      <c r="N132" s="151"/>
      <c r="O132" s="157"/>
      <c r="P132" s="151"/>
      <c r="Q132" s="150"/>
      <c r="R132" s="150"/>
      <c r="S132" s="156"/>
      <c r="T132" s="158"/>
      <c r="U132" s="156"/>
      <c r="V132" s="158" t="s">
        <v>56</v>
      </c>
      <c r="W132" s="7"/>
      <c r="X132" s="177"/>
      <c r="Y132" s="177"/>
      <c r="Z132" s="131"/>
      <c r="AA132" s="128"/>
      <c r="AB132" s="128"/>
      <c r="AC132" s="128"/>
      <c r="AD132" s="128"/>
      <c r="AE132" s="128"/>
      <c r="AF132" s="192"/>
    </row>
    <row r="133" spans="1:32" ht="15.75" x14ac:dyDescent="0.25">
      <c r="A133" s="165"/>
      <c r="B133" s="151"/>
      <c r="C133" s="151"/>
      <c r="D133" s="151"/>
      <c r="E133" s="153"/>
      <c r="F133" s="153"/>
      <c r="G133" s="155"/>
      <c r="H133" s="155"/>
      <c r="I133" s="155"/>
      <c r="J133" s="155"/>
      <c r="K133" s="166"/>
      <c r="L133" s="156"/>
      <c r="M133" s="156"/>
      <c r="N133" s="151"/>
      <c r="O133" s="157"/>
      <c r="P133" s="151"/>
      <c r="Q133" s="150"/>
      <c r="R133" s="150"/>
      <c r="S133" s="156"/>
      <c r="T133" s="158"/>
      <c r="U133" s="156"/>
      <c r="V133" s="158" t="s">
        <v>56</v>
      </c>
      <c r="W133" s="7"/>
      <c r="X133" s="177"/>
      <c r="Y133" s="177"/>
      <c r="Z133" s="131"/>
      <c r="AA133" s="128"/>
      <c r="AB133" s="128"/>
      <c r="AC133" s="128"/>
      <c r="AD133" s="128"/>
      <c r="AE133" s="128"/>
      <c r="AF133" s="192"/>
    </row>
    <row r="134" spans="1:32" ht="15.75" x14ac:dyDescent="0.25">
      <c r="A134" s="165"/>
      <c r="B134" s="151"/>
      <c r="C134" s="151"/>
      <c r="D134" s="151"/>
      <c r="E134" s="153"/>
      <c r="F134" s="153"/>
      <c r="G134" s="155"/>
      <c r="H134" s="155"/>
      <c r="I134" s="155"/>
      <c r="J134" s="155"/>
      <c r="K134" s="166"/>
      <c r="L134" s="156"/>
      <c r="M134" s="156"/>
      <c r="N134" s="151"/>
      <c r="O134" s="157"/>
      <c r="P134" s="151"/>
      <c r="Q134" s="150"/>
      <c r="R134" s="150"/>
      <c r="S134" s="156"/>
      <c r="T134" s="158"/>
      <c r="U134" s="156"/>
      <c r="V134" s="158" t="s">
        <v>56</v>
      </c>
      <c r="W134" s="7"/>
      <c r="X134" s="177"/>
      <c r="Y134" s="177"/>
      <c r="Z134" s="131"/>
      <c r="AA134" s="128"/>
      <c r="AB134" s="128"/>
      <c r="AC134" s="128"/>
      <c r="AD134" s="128"/>
      <c r="AE134" s="128"/>
      <c r="AF134" s="192"/>
    </row>
    <row r="135" spans="1:32" ht="15.75" x14ac:dyDescent="0.25">
      <c r="A135" s="165"/>
      <c r="B135" s="151"/>
      <c r="C135" s="151"/>
      <c r="D135" s="151"/>
      <c r="E135" s="153"/>
      <c r="F135" s="153"/>
      <c r="G135" s="155"/>
      <c r="H135" s="155"/>
      <c r="I135" s="155"/>
      <c r="J135" s="155"/>
      <c r="K135" s="166"/>
      <c r="L135" s="156"/>
      <c r="M135" s="156"/>
      <c r="N135" s="151"/>
      <c r="O135" s="157"/>
      <c r="P135" s="151"/>
      <c r="Q135" s="150"/>
      <c r="R135" s="150"/>
      <c r="S135" s="156"/>
      <c r="T135" s="158"/>
      <c r="U135" s="156"/>
      <c r="V135" s="158" t="s">
        <v>56</v>
      </c>
      <c r="W135" s="7"/>
      <c r="X135" s="177"/>
      <c r="Y135" s="177"/>
      <c r="Z135" s="131"/>
      <c r="AA135" s="128"/>
      <c r="AB135" s="128"/>
      <c r="AC135" s="128"/>
      <c r="AD135" s="128"/>
      <c r="AE135" s="128"/>
      <c r="AF135" s="192"/>
    </row>
    <row r="136" spans="1:32" ht="15.75" x14ac:dyDescent="0.25">
      <c r="A136" s="165"/>
      <c r="B136" s="151"/>
      <c r="C136" s="151"/>
      <c r="D136" s="151"/>
      <c r="E136" s="153"/>
      <c r="F136" s="153"/>
      <c r="G136" s="155"/>
      <c r="H136" s="155"/>
      <c r="I136" s="155"/>
      <c r="J136" s="155"/>
      <c r="K136" s="166"/>
      <c r="L136" s="156"/>
      <c r="M136" s="156"/>
      <c r="N136" s="151"/>
      <c r="O136" s="157"/>
      <c r="P136" s="151"/>
      <c r="Q136" s="150"/>
      <c r="R136" s="150"/>
      <c r="S136" s="156"/>
      <c r="T136" s="158"/>
      <c r="U136" s="156"/>
      <c r="V136" s="158" t="s">
        <v>56</v>
      </c>
      <c r="W136" s="7"/>
      <c r="X136" s="177"/>
      <c r="Y136" s="177"/>
      <c r="Z136" s="131"/>
      <c r="AA136" s="128"/>
      <c r="AB136" s="128"/>
      <c r="AC136" s="128"/>
      <c r="AD136" s="128"/>
      <c r="AE136" s="128"/>
      <c r="AF136" s="192"/>
    </row>
    <row r="137" spans="1:32" ht="15.75" x14ac:dyDescent="0.25">
      <c r="A137" s="165"/>
      <c r="B137" s="151"/>
      <c r="C137" s="151"/>
      <c r="D137" s="151"/>
      <c r="E137" s="153"/>
      <c r="F137" s="153"/>
      <c r="G137" s="155"/>
      <c r="H137" s="155"/>
      <c r="I137" s="155"/>
      <c r="J137" s="155"/>
      <c r="K137" s="166"/>
      <c r="L137" s="156"/>
      <c r="M137" s="156"/>
      <c r="N137" s="151"/>
      <c r="O137" s="157"/>
      <c r="P137" s="151"/>
      <c r="Q137" s="150"/>
      <c r="R137" s="150"/>
      <c r="S137" s="156"/>
      <c r="T137" s="158"/>
      <c r="U137" s="156"/>
      <c r="V137" s="158" t="s">
        <v>56</v>
      </c>
      <c r="W137" s="7"/>
      <c r="X137" s="177"/>
      <c r="Y137" s="177"/>
      <c r="Z137" s="131"/>
      <c r="AA137" s="128"/>
      <c r="AB137" s="128"/>
      <c r="AC137" s="128"/>
      <c r="AD137" s="128"/>
      <c r="AE137" s="128"/>
      <c r="AF137" s="192"/>
    </row>
    <row r="138" spans="1:32" ht="15.75" x14ac:dyDescent="0.25">
      <c r="A138" s="165"/>
      <c r="B138" s="151"/>
      <c r="C138" s="151"/>
      <c r="D138" s="151"/>
      <c r="E138" s="153"/>
      <c r="F138" s="153"/>
      <c r="G138" s="155"/>
      <c r="H138" s="155"/>
      <c r="I138" s="155"/>
      <c r="J138" s="155"/>
      <c r="K138" s="166"/>
      <c r="L138" s="156"/>
      <c r="M138" s="156"/>
      <c r="N138" s="151"/>
      <c r="O138" s="157"/>
      <c r="P138" s="151"/>
      <c r="Q138" s="150"/>
      <c r="R138" s="150"/>
      <c r="S138" s="156"/>
      <c r="T138" s="158"/>
      <c r="U138" s="156"/>
      <c r="V138" s="158" t="s">
        <v>56</v>
      </c>
      <c r="W138" s="7"/>
      <c r="X138" s="177"/>
      <c r="Y138" s="177"/>
      <c r="Z138" s="131"/>
      <c r="AA138" s="128"/>
      <c r="AB138" s="128"/>
      <c r="AC138" s="128"/>
      <c r="AD138" s="128"/>
      <c r="AE138" s="128"/>
      <c r="AF138" s="192"/>
    </row>
    <row r="139" spans="1:32" ht="15.75" x14ac:dyDescent="0.25">
      <c r="A139" s="165"/>
      <c r="B139" s="151"/>
      <c r="C139" s="151"/>
      <c r="D139" s="151"/>
      <c r="E139" s="153"/>
      <c r="F139" s="153"/>
      <c r="G139" s="155"/>
      <c r="H139" s="155"/>
      <c r="I139" s="155"/>
      <c r="J139" s="155"/>
      <c r="K139" s="166"/>
      <c r="L139" s="156"/>
      <c r="M139" s="156"/>
      <c r="N139" s="151"/>
      <c r="O139" s="157"/>
      <c r="P139" s="151"/>
      <c r="Q139" s="150"/>
      <c r="R139" s="150"/>
      <c r="S139" s="156"/>
      <c r="T139" s="158"/>
      <c r="U139" s="156"/>
      <c r="V139" s="158" t="s">
        <v>56</v>
      </c>
      <c r="W139" s="7"/>
      <c r="X139" s="177"/>
      <c r="Y139" s="177"/>
      <c r="Z139" s="131"/>
      <c r="AA139" s="128"/>
      <c r="AB139" s="128"/>
      <c r="AC139" s="128"/>
      <c r="AD139" s="128"/>
      <c r="AE139" s="128"/>
      <c r="AF139" s="192"/>
    </row>
    <row r="140" spans="1:32" ht="15.75" x14ac:dyDescent="0.25">
      <c r="A140" s="165"/>
      <c r="B140" s="151"/>
      <c r="C140" s="151"/>
      <c r="D140" s="151"/>
      <c r="E140" s="153"/>
      <c r="F140" s="153"/>
      <c r="G140" s="155"/>
      <c r="H140" s="155"/>
      <c r="I140" s="155"/>
      <c r="J140" s="155"/>
      <c r="K140" s="166"/>
      <c r="L140" s="156"/>
      <c r="M140" s="156"/>
      <c r="N140" s="151"/>
      <c r="O140" s="157"/>
      <c r="P140" s="151"/>
      <c r="Q140" s="150"/>
      <c r="R140" s="150"/>
      <c r="S140" s="156"/>
      <c r="T140" s="158"/>
      <c r="U140" s="156"/>
      <c r="V140" s="158" t="s">
        <v>56</v>
      </c>
      <c r="W140" s="7"/>
      <c r="X140" s="177"/>
      <c r="Y140" s="177"/>
      <c r="Z140" s="131"/>
      <c r="AA140" s="128"/>
      <c r="AB140" s="128"/>
      <c r="AC140" s="128"/>
      <c r="AD140" s="128"/>
      <c r="AE140" s="128"/>
      <c r="AF140" s="192"/>
    </row>
    <row r="141" spans="1:32" ht="15.75" x14ac:dyDescent="0.25">
      <c r="A141" s="165"/>
      <c r="B141" s="151"/>
      <c r="C141" s="151"/>
      <c r="D141" s="151"/>
      <c r="E141" s="153"/>
      <c r="F141" s="153"/>
      <c r="G141" s="155"/>
      <c r="H141" s="155"/>
      <c r="I141" s="155"/>
      <c r="J141" s="155"/>
      <c r="K141" s="166"/>
      <c r="L141" s="156"/>
      <c r="M141" s="156"/>
      <c r="N141" s="151"/>
      <c r="O141" s="157"/>
      <c r="P141" s="151"/>
      <c r="Q141" s="150"/>
      <c r="R141" s="150"/>
      <c r="S141" s="156"/>
      <c r="T141" s="158"/>
      <c r="U141" s="156"/>
      <c r="V141" s="158" t="s">
        <v>56</v>
      </c>
      <c r="W141" s="7"/>
      <c r="X141" s="177"/>
      <c r="Y141" s="177"/>
      <c r="Z141" s="131"/>
      <c r="AA141" s="128"/>
      <c r="AB141" s="128"/>
      <c r="AC141" s="128"/>
      <c r="AD141" s="128"/>
      <c r="AE141" s="128"/>
      <c r="AF141" s="192"/>
    </row>
    <row r="142" spans="1:32" ht="15.75" x14ac:dyDescent="0.25">
      <c r="A142" s="165"/>
      <c r="B142" s="151"/>
      <c r="C142" s="151"/>
      <c r="D142" s="151"/>
      <c r="E142" s="153"/>
      <c r="F142" s="153"/>
      <c r="G142" s="155"/>
      <c r="H142" s="155"/>
      <c r="I142" s="155"/>
      <c r="J142" s="155"/>
      <c r="K142" s="166"/>
      <c r="L142" s="156"/>
      <c r="M142" s="156"/>
      <c r="N142" s="151"/>
      <c r="O142" s="157"/>
      <c r="P142" s="151"/>
      <c r="Q142" s="150"/>
      <c r="R142" s="150"/>
      <c r="S142" s="156"/>
      <c r="T142" s="158"/>
      <c r="U142" s="156"/>
      <c r="V142" s="158" t="s">
        <v>56</v>
      </c>
      <c r="W142" s="7"/>
      <c r="X142" s="177"/>
      <c r="Y142" s="177"/>
      <c r="Z142" s="131"/>
      <c r="AA142" s="128"/>
      <c r="AB142" s="128"/>
      <c r="AC142" s="128"/>
      <c r="AD142" s="128"/>
      <c r="AE142" s="128"/>
      <c r="AF142" s="192"/>
    </row>
    <row r="143" spans="1:32" ht="15.75" x14ac:dyDescent="0.25">
      <c r="A143" s="165"/>
      <c r="B143" s="151"/>
      <c r="C143" s="151"/>
      <c r="D143" s="151"/>
      <c r="E143" s="153"/>
      <c r="F143" s="153"/>
      <c r="G143" s="155"/>
      <c r="H143" s="155"/>
      <c r="I143" s="155"/>
      <c r="J143" s="155"/>
      <c r="K143" s="166"/>
      <c r="L143" s="156"/>
      <c r="M143" s="156"/>
      <c r="N143" s="151"/>
      <c r="O143" s="157"/>
      <c r="P143" s="151"/>
      <c r="Q143" s="150"/>
      <c r="R143" s="150"/>
      <c r="S143" s="156"/>
      <c r="T143" s="158"/>
      <c r="U143" s="156"/>
      <c r="V143" s="158" t="s">
        <v>56</v>
      </c>
      <c r="W143" s="7"/>
      <c r="X143" s="177"/>
      <c r="Y143" s="177"/>
      <c r="Z143" s="131"/>
      <c r="AA143" s="128"/>
      <c r="AB143" s="128"/>
      <c r="AC143" s="128"/>
      <c r="AD143" s="128"/>
      <c r="AE143" s="128"/>
      <c r="AF143" s="192"/>
    </row>
    <row r="144" spans="1:32" ht="15.75" x14ac:dyDescent="0.25">
      <c r="A144" s="165"/>
      <c r="B144" s="151"/>
      <c r="C144" s="151"/>
      <c r="D144" s="151"/>
      <c r="E144" s="153"/>
      <c r="F144" s="153"/>
      <c r="G144" s="155"/>
      <c r="H144" s="155"/>
      <c r="I144" s="155"/>
      <c r="J144" s="155"/>
      <c r="K144" s="166"/>
      <c r="L144" s="156"/>
      <c r="M144" s="156"/>
      <c r="N144" s="151"/>
      <c r="O144" s="157"/>
      <c r="P144" s="151"/>
      <c r="Q144" s="150"/>
      <c r="R144" s="150"/>
      <c r="S144" s="156"/>
      <c r="T144" s="158"/>
      <c r="U144" s="156"/>
      <c r="V144" s="158" t="s">
        <v>56</v>
      </c>
      <c r="W144" s="7"/>
      <c r="X144" s="177"/>
      <c r="Y144" s="177"/>
      <c r="Z144" s="131"/>
      <c r="AA144" s="128"/>
      <c r="AB144" s="128"/>
      <c r="AC144" s="128"/>
      <c r="AD144" s="128"/>
      <c r="AE144" s="128"/>
      <c r="AF144" s="192"/>
    </row>
    <row r="145" spans="1:32" ht="15.75" x14ac:dyDescent="0.25">
      <c r="A145" s="165"/>
      <c r="B145" s="151"/>
      <c r="C145" s="151"/>
      <c r="D145" s="151"/>
      <c r="E145" s="153"/>
      <c r="F145" s="153"/>
      <c r="G145" s="155"/>
      <c r="H145" s="155"/>
      <c r="I145" s="155"/>
      <c r="J145" s="155"/>
      <c r="K145" s="166"/>
      <c r="L145" s="156"/>
      <c r="M145" s="156"/>
      <c r="N145" s="151"/>
      <c r="O145" s="157"/>
      <c r="P145" s="151"/>
      <c r="Q145" s="150"/>
      <c r="R145" s="150"/>
      <c r="S145" s="156"/>
      <c r="T145" s="158"/>
      <c r="U145" s="156"/>
      <c r="V145" s="158" t="s">
        <v>56</v>
      </c>
      <c r="W145" s="7"/>
      <c r="X145" s="177"/>
      <c r="Y145" s="177"/>
      <c r="Z145" s="131"/>
      <c r="AA145" s="128"/>
      <c r="AB145" s="128"/>
      <c r="AC145" s="128"/>
      <c r="AD145" s="128"/>
      <c r="AE145" s="128"/>
      <c r="AF145" s="192"/>
    </row>
    <row r="146" spans="1:32" ht="15.75" x14ac:dyDescent="0.25">
      <c r="A146" s="165"/>
      <c r="B146" s="151"/>
      <c r="C146" s="151"/>
      <c r="D146" s="151"/>
      <c r="E146" s="153"/>
      <c r="F146" s="153"/>
      <c r="G146" s="155"/>
      <c r="H146" s="155"/>
      <c r="I146" s="155"/>
      <c r="J146" s="155"/>
      <c r="K146" s="166"/>
      <c r="L146" s="156"/>
      <c r="M146" s="156"/>
      <c r="N146" s="151"/>
      <c r="O146" s="157"/>
      <c r="P146" s="151"/>
      <c r="Q146" s="150"/>
      <c r="R146" s="150"/>
      <c r="S146" s="156"/>
      <c r="T146" s="158"/>
      <c r="U146" s="156"/>
      <c r="V146" s="158" t="s">
        <v>56</v>
      </c>
      <c r="W146" s="7"/>
      <c r="X146" s="177"/>
      <c r="Y146" s="177"/>
      <c r="Z146" s="131"/>
      <c r="AA146" s="128"/>
      <c r="AB146" s="128"/>
      <c r="AC146" s="128"/>
      <c r="AD146" s="128"/>
      <c r="AE146" s="128"/>
      <c r="AF146" s="192"/>
    </row>
    <row r="147" spans="1:32" ht="15.75" x14ac:dyDescent="0.25">
      <c r="A147" s="165"/>
      <c r="B147" s="151"/>
      <c r="C147" s="151"/>
      <c r="D147" s="151"/>
      <c r="E147" s="153"/>
      <c r="F147" s="153"/>
      <c r="G147" s="155"/>
      <c r="H147" s="155"/>
      <c r="I147" s="155"/>
      <c r="J147" s="155"/>
      <c r="K147" s="166"/>
      <c r="L147" s="156"/>
      <c r="M147" s="156"/>
      <c r="N147" s="151"/>
      <c r="O147" s="157"/>
      <c r="P147" s="151"/>
      <c r="Q147" s="150"/>
      <c r="R147" s="150"/>
      <c r="S147" s="156"/>
      <c r="T147" s="158"/>
      <c r="U147" s="156"/>
      <c r="V147" s="158" t="s">
        <v>56</v>
      </c>
      <c r="W147" s="7"/>
      <c r="X147" s="177"/>
      <c r="Y147" s="177"/>
      <c r="Z147" s="131"/>
      <c r="AA147" s="128"/>
      <c r="AB147" s="128"/>
      <c r="AC147" s="128"/>
      <c r="AD147" s="128"/>
      <c r="AE147" s="128"/>
      <c r="AF147" s="192"/>
    </row>
    <row r="148" spans="1:32" ht="15.75" x14ac:dyDescent="0.25">
      <c r="A148" s="165"/>
      <c r="B148" s="151"/>
      <c r="C148" s="151"/>
      <c r="D148" s="151"/>
      <c r="E148" s="153"/>
      <c r="F148" s="153"/>
      <c r="G148" s="155"/>
      <c r="H148" s="155"/>
      <c r="I148" s="155"/>
      <c r="J148" s="155"/>
      <c r="K148" s="166"/>
      <c r="L148" s="156"/>
      <c r="M148" s="156"/>
      <c r="N148" s="151"/>
      <c r="O148" s="157"/>
      <c r="P148" s="151"/>
      <c r="Q148" s="150"/>
      <c r="R148" s="150"/>
      <c r="S148" s="156"/>
      <c r="T148" s="158"/>
      <c r="U148" s="156"/>
      <c r="V148" s="158" t="s">
        <v>56</v>
      </c>
      <c r="W148" s="7"/>
      <c r="X148" s="177"/>
      <c r="Y148" s="177"/>
      <c r="Z148" s="131"/>
      <c r="AA148" s="128"/>
      <c r="AB148" s="128"/>
      <c r="AC148" s="128"/>
      <c r="AD148" s="128"/>
      <c r="AE148" s="128"/>
      <c r="AF148" s="192"/>
    </row>
    <row r="149" spans="1:32" ht="15.75" x14ac:dyDescent="0.25">
      <c r="A149" s="165"/>
      <c r="B149" s="151"/>
      <c r="C149" s="151"/>
      <c r="D149" s="151"/>
      <c r="E149" s="153"/>
      <c r="F149" s="153"/>
      <c r="G149" s="155"/>
      <c r="H149" s="155"/>
      <c r="I149" s="155"/>
      <c r="J149" s="155"/>
      <c r="K149" s="166"/>
      <c r="L149" s="156"/>
      <c r="M149" s="156"/>
      <c r="N149" s="151"/>
      <c r="O149" s="157"/>
      <c r="P149" s="151"/>
      <c r="Q149" s="150"/>
      <c r="R149" s="150"/>
      <c r="S149" s="156"/>
      <c r="T149" s="158"/>
      <c r="U149" s="156"/>
      <c r="V149" s="158" t="s">
        <v>56</v>
      </c>
      <c r="W149" s="7"/>
      <c r="X149" s="177"/>
      <c r="Y149" s="177"/>
      <c r="Z149" s="131"/>
      <c r="AA149" s="128"/>
      <c r="AB149" s="128"/>
      <c r="AC149" s="128"/>
      <c r="AD149" s="128"/>
      <c r="AE149" s="128"/>
      <c r="AF149" s="192"/>
    </row>
    <row r="150" spans="1:32" ht="15.75" x14ac:dyDescent="0.25">
      <c r="A150" s="165"/>
      <c r="B150" s="151"/>
      <c r="C150" s="151"/>
      <c r="D150" s="151"/>
      <c r="E150" s="153"/>
      <c r="F150" s="153"/>
      <c r="G150" s="155"/>
      <c r="H150" s="155"/>
      <c r="I150" s="155"/>
      <c r="J150" s="155"/>
      <c r="K150" s="166"/>
      <c r="L150" s="156"/>
      <c r="M150" s="156"/>
      <c r="N150" s="151"/>
      <c r="O150" s="157"/>
      <c r="P150" s="151"/>
      <c r="Q150" s="150"/>
      <c r="R150" s="150"/>
      <c r="S150" s="156"/>
      <c r="T150" s="158"/>
      <c r="U150" s="156"/>
      <c r="V150" s="158" t="s">
        <v>56</v>
      </c>
      <c r="W150" s="7"/>
      <c r="X150" s="177"/>
      <c r="Y150" s="177"/>
      <c r="Z150" s="131"/>
      <c r="AA150" s="128"/>
      <c r="AB150" s="128"/>
      <c r="AC150" s="128"/>
      <c r="AD150" s="128"/>
      <c r="AE150" s="128"/>
      <c r="AF150" s="192"/>
    </row>
    <row r="151" spans="1:32" ht="15.75" x14ac:dyDescent="0.25">
      <c r="A151" s="165"/>
      <c r="B151" s="151"/>
      <c r="C151" s="151"/>
      <c r="D151" s="151"/>
      <c r="E151" s="153"/>
      <c r="F151" s="153"/>
      <c r="G151" s="155"/>
      <c r="H151" s="155"/>
      <c r="I151" s="155"/>
      <c r="J151" s="155"/>
      <c r="K151" s="166"/>
      <c r="L151" s="156"/>
      <c r="M151" s="156"/>
      <c r="N151" s="151"/>
      <c r="O151" s="157"/>
      <c r="P151" s="151"/>
      <c r="Q151" s="150"/>
      <c r="R151" s="150"/>
      <c r="S151" s="156"/>
      <c r="T151" s="158"/>
      <c r="U151" s="156"/>
      <c r="V151" s="158" t="s">
        <v>56</v>
      </c>
      <c r="W151" s="7"/>
      <c r="X151" s="177"/>
      <c r="Y151" s="177"/>
      <c r="Z151" s="131"/>
      <c r="AA151" s="128"/>
      <c r="AB151" s="128"/>
      <c r="AC151" s="128"/>
      <c r="AD151" s="128"/>
      <c r="AE151" s="128"/>
      <c r="AF151" s="192"/>
    </row>
    <row r="152" spans="1:32" ht="15.75" x14ac:dyDescent="0.25">
      <c r="A152" s="165"/>
      <c r="B152" s="151"/>
      <c r="C152" s="151"/>
      <c r="D152" s="151"/>
      <c r="E152" s="153"/>
      <c r="F152" s="153"/>
      <c r="G152" s="155"/>
      <c r="H152" s="155"/>
      <c r="I152" s="155"/>
      <c r="J152" s="155"/>
      <c r="K152" s="166"/>
      <c r="L152" s="156"/>
      <c r="M152" s="156"/>
      <c r="N152" s="151"/>
      <c r="O152" s="157"/>
      <c r="P152" s="151"/>
      <c r="Q152" s="150"/>
      <c r="R152" s="150"/>
      <c r="S152" s="156"/>
      <c r="T152" s="158"/>
      <c r="U152" s="156"/>
      <c r="V152" s="158" t="s">
        <v>56</v>
      </c>
      <c r="W152" s="7"/>
      <c r="X152" s="177"/>
      <c r="Y152" s="177"/>
      <c r="Z152" s="131"/>
      <c r="AA152" s="128"/>
      <c r="AB152" s="128"/>
      <c r="AC152" s="128"/>
      <c r="AD152" s="128"/>
      <c r="AE152" s="128"/>
      <c r="AF152" s="192"/>
    </row>
    <row r="153" spans="1:32" ht="15.75" x14ac:dyDescent="0.25">
      <c r="A153" s="165"/>
      <c r="B153" s="151"/>
      <c r="C153" s="151"/>
      <c r="D153" s="151"/>
      <c r="E153" s="153"/>
      <c r="F153" s="153"/>
      <c r="G153" s="155"/>
      <c r="H153" s="155"/>
      <c r="I153" s="155"/>
      <c r="J153" s="155"/>
      <c r="K153" s="166"/>
      <c r="L153" s="156"/>
      <c r="M153" s="156"/>
      <c r="N153" s="151"/>
      <c r="O153" s="157"/>
      <c r="P153" s="151"/>
      <c r="Q153" s="150"/>
      <c r="R153" s="150"/>
      <c r="S153" s="156"/>
      <c r="T153" s="158"/>
      <c r="U153" s="156"/>
      <c r="V153" s="158" t="s">
        <v>56</v>
      </c>
      <c r="W153" s="7"/>
      <c r="X153" s="177"/>
      <c r="Y153" s="177"/>
      <c r="Z153" s="131"/>
      <c r="AA153" s="128"/>
      <c r="AB153" s="128"/>
      <c r="AC153" s="128"/>
      <c r="AD153" s="128"/>
      <c r="AE153" s="128"/>
      <c r="AF153" s="192"/>
    </row>
    <row r="154" spans="1:32" ht="15.75" x14ac:dyDescent="0.25">
      <c r="A154" s="165"/>
      <c r="B154" s="151"/>
      <c r="C154" s="151"/>
      <c r="D154" s="151"/>
      <c r="E154" s="153"/>
      <c r="F154" s="153"/>
      <c r="G154" s="155"/>
      <c r="H154" s="155"/>
      <c r="I154" s="155"/>
      <c r="J154" s="155"/>
      <c r="K154" s="166"/>
      <c r="L154" s="156"/>
      <c r="M154" s="156"/>
      <c r="N154" s="151"/>
      <c r="O154" s="157"/>
      <c r="P154" s="151"/>
      <c r="Q154" s="150"/>
      <c r="R154" s="150"/>
      <c r="S154" s="156"/>
      <c r="T154" s="158"/>
      <c r="U154" s="156"/>
      <c r="V154" s="158" t="s">
        <v>56</v>
      </c>
      <c r="W154" s="7"/>
      <c r="X154" s="177"/>
      <c r="Y154" s="177"/>
      <c r="Z154" s="131"/>
      <c r="AA154" s="128"/>
      <c r="AB154" s="128"/>
      <c r="AC154" s="128"/>
      <c r="AD154" s="128"/>
      <c r="AE154" s="128"/>
      <c r="AF154" s="192"/>
    </row>
    <row r="155" spans="1:32" ht="15.75" x14ac:dyDescent="0.25">
      <c r="A155" s="165"/>
      <c r="B155" s="151"/>
      <c r="C155" s="151"/>
      <c r="D155" s="151"/>
      <c r="E155" s="153"/>
      <c r="F155" s="153"/>
      <c r="G155" s="155"/>
      <c r="H155" s="155"/>
      <c r="I155" s="155"/>
      <c r="J155" s="155"/>
      <c r="K155" s="166"/>
      <c r="L155" s="156"/>
      <c r="M155" s="156"/>
      <c r="N155" s="151"/>
      <c r="O155" s="157"/>
      <c r="P155" s="151"/>
      <c r="Q155" s="150"/>
      <c r="R155" s="150"/>
      <c r="S155" s="156"/>
      <c r="T155" s="158"/>
      <c r="U155" s="156"/>
      <c r="V155" s="158" t="s">
        <v>56</v>
      </c>
      <c r="W155" s="7"/>
      <c r="X155" s="177"/>
      <c r="Y155" s="177"/>
      <c r="Z155" s="131"/>
      <c r="AA155" s="128"/>
      <c r="AB155" s="128"/>
      <c r="AC155" s="128"/>
      <c r="AD155" s="128"/>
      <c r="AE155" s="128"/>
      <c r="AF155" s="192"/>
    </row>
    <row r="156" spans="1:32" ht="15.75" x14ac:dyDescent="0.25">
      <c r="A156" s="165"/>
      <c r="B156" s="151"/>
      <c r="C156" s="151"/>
      <c r="D156" s="151"/>
      <c r="E156" s="153"/>
      <c r="F156" s="153"/>
      <c r="G156" s="155"/>
      <c r="H156" s="155"/>
      <c r="I156" s="155"/>
      <c r="J156" s="155"/>
      <c r="K156" s="166"/>
      <c r="L156" s="156"/>
      <c r="M156" s="156"/>
      <c r="N156" s="151"/>
      <c r="O156" s="157"/>
      <c r="P156" s="151"/>
      <c r="Q156" s="150"/>
      <c r="R156" s="150"/>
      <c r="S156" s="156"/>
      <c r="T156" s="158"/>
      <c r="U156" s="156"/>
      <c r="V156" s="158" t="s">
        <v>56</v>
      </c>
      <c r="W156" s="7"/>
      <c r="X156" s="177"/>
      <c r="Y156" s="177"/>
      <c r="Z156" s="131"/>
      <c r="AA156" s="128"/>
      <c r="AB156" s="128"/>
      <c r="AC156" s="128"/>
      <c r="AD156" s="128"/>
      <c r="AE156" s="128"/>
      <c r="AF156" s="192"/>
    </row>
    <row r="157" spans="1:32" ht="15.75" x14ac:dyDescent="0.25">
      <c r="A157" s="165"/>
      <c r="B157" s="151"/>
      <c r="C157" s="151"/>
      <c r="D157" s="151"/>
      <c r="E157" s="153"/>
      <c r="F157" s="153"/>
      <c r="G157" s="155"/>
      <c r="H157" s="155"/>
      <c r="I157" s="155"/>
      <c r="J157" s="155"/>
      <c r="K157" s="166"/>
      <c r="L157" s="156"/>
      <c r="M157" s="156"/>
      <c r="N157" s="151"/>
      <c r="O157" s="157"/>
      <c r="P157" s="151"/>
      <c r="Q157" s="150"/>
      <c r="R157" s="150"/>
      <c r="S157" s="156"/>
      <c r="T157" s="158"/>
      <c r="U157" s="156"/>
      <c r="V157" s="158" t="s">
        <v>56</v>
      </c>
      <c r="W157" s="7"/>
      <c r="X157" s="177"/>
      <c r="Y157" s="177"/>
      <c r="Z157" s="131"/>
      <c r="AA157" s="128"/>
      <c r="AB157" s="128"/>
      <c r="AC157" s="128"/>
      <c r="AD157" s="128"/>
      <c r="AE157" s="128"/>
      <c r="AF157" s="192"/>
    </row>
    <row r="158" spans="1:32" ht="15.75" x14ac:dyDescent="0.25">
      <c r="A158" s="165"/>
      <c r="B158" s="151"/>
      <c r="C158" s="151"/>
      <c r="D158" s="151"/>
      <c r="E158" s="153"/>
      <c r="F158" s="153"/>
      <c r="G158" s="155"/>
      <c r="H158" s="155"/>
      <c r="I158" s="155"/>
      <c r="J158" s="155"/>
      <c r="K158" s="166"/>
      <c r="L158" s="156"/>
      <c r="M158" s="156"/>
      <c r="N158" s="151"/>
      <c r="O158" s="157"/>
      <c r="P158" s="151"/>
      <c r="Q158" s="150"/>
      <c r="R158" s="150"/>
      <c r="S158" s="156"/>
      <c r="T158" s="158"/>
      <c r="U158" s="156"/>
      <c r="V158" s="158" t="s">
        <v>56</v>
      </c>
      <c r="W158" s="7"/>
      <c r="X158" s="177"/>
      <c r="Y158" s="177"/>
      <c r="Z158" s="131"/>
      <c r="AA158" s="128"/>
      <c r="AB158" s="128"/>
      <c r="AC158" s="128"/>
      <c r="AD158" s="128"/>
      <c r="AE158" s="128"/>
      <c r="AF158" s="192"/>
    </row>
    <row r="159" spans="1:32" ht="15.75" x14ac:dyDescent="0.25">
      <c r="A159" s="165"/>
      <c r="B159" s="151"/>
      <c r="C159" s="151"/>
      <c r="D159" s="151"/>
      <c r="E159" s="153"/>
      <c r="F159" s="153"/>
      <c r="G159" s="155"/>
      <c r="H159" s="155"/>
      <c r="I159" s="155"/>
      <c r="J159" s="155"/>
      <c r="K159" s="166"/>
      <c r="L159" s="156"/>
      <c r="M159" s="156"/>
      <c r="N159" s="151"/>
      <c r="O159" s="157"/>
      <c r="P159" s="151"/>
      <c r="Q159" s="150"/>
      <c r="R159" s="150"/>
      <c r="S159" s="156"/>
      <c r="T159" s="158"/>
      <c r="U159" s="156"/>
      <c r="V159" s="158" t="s">
        <v>56</v>
      </c>
      <c r="W159" s="7"/>
      <c r="X159" s="177"/>
      <c r="Y159" s="177"/>
      <c r="Z159" s="131"/>
      <c r="AA159" s="128"/>
      <c r="AB159" s="128"/>
      <c r="AC159" s="128"/>
      <c r="AD159" s="128"/>
      <c r="AE159" s="128"/>
      <c r="AF159" s="192"/>
    </row>
    <row r="160" spans="1:32" ht="15.75" x14ac:dyDescent="0.25">
      <c r="A160" s="165"/>
      <c r="B160" s="151"/>
      <c r="C160" s="151"/>
      <c r="D160" s="151"/>
      <c r="E160" s="153"/>
      <c r="F160" s="153"/>
      <c r="G160" s="155"/>
      <c r="H160" s="155"/>
      <c r="I160" s="155"/>
      <c r="J160" s="155"/>
      <c r="K160" s="166"/>
      <c r="L160" s="156"/>
      <c r="M160" s="156"/>
      <c r="N160" s="151"/>
      <c r="O160" s="157"/>
      <c r="P160" s="151"/>
      <c r="Q160" s="150"/>
      <c r="R160" s="150"/>
      <c r="S160" s="156"/>
      <c r="T160" s="158"/>
      <c r="U160" s="156"/>
      <c r="V160" s="158" t="s">
        <v>56</v>
      </c>
      <c r="W160" s="7"/>
      <c r="X160" s="177"/>
      <c r="Y160" s="177"/>
      <c r="Z160" s="131"/>
      <c r="AA160" s="128"/>
      <c r="AB160" s="128"/>
      <c r="AC160" s="128"/>
      <c r="AD160" s="128"/>
      <c r="AE160" s="128"/>
      <c r="AF160" s="192"/>
    </row>
    <row r="161" spans="1:32" ht="15.75" x14ac:dyDescent="0.25">
      <c r="A161" s="165"/>
      <c r="B161" s="151"/>
      <c r="C161" s="151"/>
      <c r="D161" s="151"/>
      <c r="E161" s="153"/>
      <c r="F161" s="153"/>
      <c r="G161" s="155"/>
      <c r="H161" s="155"/>
      <c r="I161" s="155"/>
      <c r="J161" s="155"/>
      <c r="K161" s="166"/>
      <c r="L161" s="156"/>
      <c r="M161" s="156"/>
      <c r="N161" s="151"/>
      <c r="O161" s="157"/>
      <c r="P161" s="151"/>
      <c r="Q161" s="150"/>
      <c r="R161" s="150"/>
      <c r="S161" s="156"/>
      <c r="T161" s="158"/>
      <c r="U161" s="156"/>
      <c r="V161" s="158" t="s">
        <v>56</v>
      </c>
      <c r="W161" s="7"/>
      <c r="X161" s="177"/>
      <c r="Y161" s="177"/>
      <c r="Z161" s="131"/>
      <c r="AA161" s="128"/>
      <c r="AB161" s="128"/>
      <c r="AC161" s="128"/>
      <c r="AD161" s="128"/>
      <c r="AE161" s="128"/>
      <c r="AF161" s="192"/>
    </row>
    <row r="162" spans="1:32" ht="15.75" x14ac:dyDescent="0.25">
      <c r="A162" s="165"/>
      <c r="B162" s="151"/>
      <c r="C162" s="151"/>
      <c r="D162" s="151"/>
      <c r="E162" s="153"/>
      <c r="F162" s="153"/>
      <c r="G162" s="155"/>
      <c r="H162" s="155"/>
      <c r="I162" s="155"/>
      <c r="J162" s="155"/>
      <c r="K162" s="166"/>
      <c r="L162" s="156"/>
      <c r="M162" s="156"/>
      <c r="N162" s="151"/>
      <c r="O162" s="157"/>
      <c r="P162" s="151"/>
      <c r="Q162" s="150"/>
      <c r="R162" s="150"/>
      <c r="S162" s="156"/>
      <c r="T162" s="158"/>
      <c r="U162" s="156"/>
      <c r="V162" s="158" t="s">
        <v>56</v>
      </c>
      <c r="W162" s="7"/>
      <c r="X162" s="177"/>
      <c r="Y162" s="177"/>
      <c r="Z162" s="131"/>
      <c r="AA162" s="128"/>
      <c r="AB162" s="128"/>
      <c r="AC162" s="128"/>
      <c r="AD162" s="128"/>
      <c r="AE162" s="128"/>
      <c r="AF162" s="192"/>
    </row>
    <row r="163" spans="1:32" ht="15.75" x14ac:dyDescent="0.25">
      <c r="A163" s="165"/>
      <c r="B163" s="151"/>
      <c r="C163" s="151"/>
      <c r="D163" s="151"/>
      <c r="E163" s="153"/>
      <c r="F163" s="153"/>
      <c r="G163" s="155"/>
      <c r="H163" s="155"/>
      <c r="I163" s="155"/>
      <c r="J163" s="155"/>
      <c r="K163" s="166"/>
      <c r="L163" s="156"/>
      <c r="M163" s="156"/>
      <c r="N163" s="151"/>
      <c r="O163" s="157"/>
      <c r="P163" s="151"/>
      <c r="Q163" s="150"/>
      <c r="R163" s="150"/>
      <c r="S163" s="156"/>
      <c r="T163" s="158"/>
      <c r="U163" s="156"/>
      <c r="V163" s="158" t="s">
        <v>56</v>
      </c>
      <c r="W163" s="7"/>
      <c r="X163" s="177"/>
      <c r="Y163" s="177"/>
      <c r="Z163" s="131"/>
      <c r="AA163" s="128"/>
      <c r="AB163" s="128"/>
      <c r="AC163" s="128"/>
      <c r="AD163" s="128"/>
      <c r="AE163" s="128"/>
      <c r="AF163" s="192"/>
    </row>
    <row r="164" spans="1:32" ht="15.75" x14ac:dyDescent="0.25">
      <c r="A164" s="165"/>
      <c r="B164" s="151"/>
      <c r="C164" s="151"/>
      <c r="D164" s="151"/>
      <c r="E164" s="153"/>
      <c r="F164" s="153"/>
      <c r="G164" s="155"/>
      <c r="H164" s="155"/>
      <c r="I164" s="155"/>
      <c r="J164" s="155"/>
      <c r="K164" s="166"/>
      <c r="L164" s="156"/>
      <c r="M164" s="156"/>
      <c r="N164" s="151"/>
      <c r="O164" s="157"/>
      <c r="P164" s="151"/>
      <c r="Q164" s="150"/>
      <c r="R164" s="150"/>
      <c r="S164" s="156"/>
      <c r="T164" s="158"/>
      <c r="U164" s="156"/>
      <c r="V164" s="158" t="s">
        <v>56</v>
      </c>
      <c r="W164" s="7"/>
      <c r="X164" s="177"/>
      <c r="Y164" s="177"/>
      <c r="Z164" s="131"/>
      <c r="AA164" s="128"/>
      <c r="AB164" s="128"/>
      <c r="AC164" s="128"/>
      <c r="AD164" s="128"/>
      <c r="AE164" s="128"/>
      <c r="AF164" s="192"/>
    </row>
    <row r="165" spans="1:32" ht="15.75" x14ac:dyDescent="0.25">
      <c r="A165" s="165"/>
      <c r="B165" s="151"/>
      <c r="C165" s="151"/>
      <c r="D165" s="151"/>
      <c r="E165" s="153"/>
      <c r="F165" s="153"/>
      <c r="G165" s="155"/>
      <c r="H165" s="155"/>
      <c r="I165" s="155"/>
      <c r="J165" s="155"/>
      <c r="K165" s="166"/>
      <c r="L165" s="156"/>
      <c r="M165" s="156"/>
      <c r="N165" s="151"/>
      <c r="O165" s="157"/>
      <c r="P165" s="151"/>
      <c r="Q165" s="150"/>
      <c r="R165" s="150"/>
      <c r="S165" s="156"/>
      <c r="T165" s="158"/>
      <c r="U165" s="156"/>
      <c r="V165" s="158" t="s">
        <v>56</v>
      </c>
      <c r="W165" s="7"/>
      <c r="X165" s="177"/>
      <c r="Y165" s="177"/>
      <c r="Z165" s="131"/>
      <c r="AA165" s="128"/>
      <c r="AB165" s="128"/>
      <c r="AC165" s="128"/>
      <c r="AD165" s="128"/>
      <c r="AE165" s="128"/>
      <c r="AF165" s="192"/>
    </row>
    <row r="166" spans="1:32" ht="15.75" x14ac:dyDescent="0.25">
      <c r="A166" s="165"/>
      <c r="B166" s="151"/>
      <c r="C166" s="151"/>
      <c r="D166" s="151"/>
      <c r="E166" s="153"/>
      <c r="F166" s="153"/>
      <c r="G166" s="155"/>
      <c r="H166" s="155"/>
      <c r="I166" s="155"/>
      <c r="J166" s="155"/>
      <c r="K166" s="166"/>
      <c r="L166" s="156"/>
      <c r="M166" s="156"/>
      <c r="N166" s="151"/>
      <c r="O166" s="157"/>
      <c r="P166" s="151"/>
      <c r="Q166" s="150"/>
      <c r="R166" s="150"/>
      <c r="S166" s="156"/>
      <c r="T166" s="158"/>
      <c r="U166" s="156"/>
      <c r="V166" s="158" t="s">
        <v>56</v>
      </c>
      <c r="W166" s="7"/>
      <c r="X166" s="177"/>
      <c r="Y166" s="177"/>
      <c r="Z166" s="131"/>
      <c r="AA166" s="128"/>
      <c r="AB166" s="128"/>
      <c r="AC166" s="128"/>
      <c r="AD166" s="128"/>
      <c r="AE166" s="128"/>
      <c r="AF166" s="192"/>
    </row>
    <row r="167" spans="1:32" ht="15.75" x14ac:dyDescent="0.25">
      <c r="A167" s="165"/>
      <c r="B167" s="151"/>
      <c r="C167" s="151"/>
      <c r="D167" s="151"/>
      <c r="E167" s="153"/>
      <c r="F167" s="153"/>
      <c r="G167" s="155"/>
      <c r="H167" s="155"/>
      <c r="I167" s="155"/>
      <c r="J167" s="155"/>
      <c r="K167" s="166"/>
      <c r="L167" s="156"/>
      <c r="M167" s="156"/>
      <c r="N167" s="151"/>
      <c r="O167" s="157"/>
      <c r="P167" s="151"/>
      <c r="Q167" s="150"/>
      <c r="R167" s="150"/>
      <c r="S167" s="156"/>
      <c r="T167" s="158"/>
      <c r="U167" s="156"/>
      <c r="V167" s="158" t="s">
        <v>56</v>
      </c>
      <c r="W167" s="7"/>
      <c r="X167" s="177"/>
      <c r="Y167" s="177"/>
      <c r="Z167" s="131"/>
      <c r="AA167" s="128"/>
      <c r="AB167" s="128"/>
      <c r="AC167" s="128"/>
      <c r="AD167" s="128"/>
      <c r="AE167" s="128"/>
      <c r="AF167" s="192"/>
    </row>
    <row r="168" spans="1:32" ht="15.75" x14ac:dyDescent="0.25">
      <c r="A168" s="165"/>
      <c r="B168" s="151"/>
      <c r="C168" s="151"/>
      <c r="D168" s="151"/>
      <c r="E168" s="153"/>
      <c r="F168" s="153"/>
      <c r="G168" s="155"/>
      <c r="H168" s="155"/>
      <c r="I168" s="155"/>
      <c r="J168" s="155"/>
      <c r="K168" s="166"/>
      <c r="L168" s="156"/>
      <c r="M168" s="156"/>
      <c r="N168" s="151"/>
      <c r="O168" s="157"/>
      <c r="P168" s="151"/>
      <c r="Q168" s="150"/>
      <c r="R168" s="150"/>
      <c r="S168" s="156"/>
      <c r="T168" s="158"/>
      <c r="U168" s="156"/>
      <c r="V168" s="158" t="s">
        <v>56</v>
      </c>
      <c r="W168" s="7"/>
      <c r="X168" s="177"/>
      <c r="Y168" s="177"/>
      <c r="Z168" s="131"/>
      <c r="AA168" s="128"/>
      <c r="AB168" s="128"/>
      <c r="AC168" s="128"/>
      <c r="AD168" s="128"/>
      <c r="AE168" s="128"/>
      <c r="AF168" s="192"/>
    </row>
    <row r="169" spans="1:32" ht="15.75" x14ac:dyDescent="0.25">
      <c r="A169" s="165"/>
      <c r="B169" s="151"/>
      <c r="C169" s="151"/>
      <c r="D169" s="151"/>
      <c r="E169" s="153"/>
      <c r="F169" s="153"/>
      <c r="G169" s="155"/>
      <c r="H169" s="155"/>
      <c r="I169" s="155"/>
      <c r="J169" s="155"/>
      <c r="K169" s="166"/>
      <c r="L169" s="156"/>
      <c r="M169" s="156"/>
      <c r="N169" s="151"/>
      <c r="O169" s="157"/>
      <c r="P169" s="151"/>
      <c r="Q169" s="150"/>
      <c r="R169" s="150"/>
      <c r="S169" s="156"/>
      <c r="T169" s="158"/>
      <c r="U169" s="156"/>
      <c r="V169" s="158" t="s">
        <v>56</v>
      </c>
      <c r="W169" s="7"/>
      <c r="X169" s="177"/>
      <c r="Y169" s="177"/>
      <c r="Z169" s="131"/>
      <c r="AA169" s="128"/>
      <c r="AB169" s="128"/>
      <c r="AC169" s="128"/>
      <c r="AD169" s="128"/>
      <c r="AE169" s="128"/>
      <c r="AF169" s="192"/>
    </row>
    <row r="170" spans="1:32" ht="15.75" x14ac:dyDescent="0.25">
      <c r="A170" s="165"/>
      <c r="B170" s="151"/>
      <c r="C170" s="151"/>
      <c r="D170" s="151"/>
      <c r="E170" s="153"/>
      <c r="F170" s="153"/>
      <c r="G170" s="155"/>
      <c r="H170" s="155"/>
      <c r="I170" s="155"/>
      <c r="J170" s="155"/>
      <c r="K170" s="166"/>
      <c r="L170" s="156"/>
      <c r="M170" s="156"/>
      <c r="N170" s="151"/>
      <c r="O170" s="157"/>
      <c r="P170" s="151"/>
      <c r="Q170" s="150"/>
      <c r="R170" s="150"/>
      <c r="S170" s="156"/>
      <c r="T170" s="158"/>
      <c r="U170" s="156"/>
      <c r="V170" s="158" t="s">
        <v>56</v>
      </c>
      <c r="W170" s="7"/>
      <c r="X170" s="177"/>
      <c r="Y170" s="177"/>
      <c r="Z170" s="131"/>
      <c r="AA170" s="128"/>
      <c r="AB170" s="128"/>
      <c r="AC170" s="128"/>
      <c r="AD170" s="128"/>
      <c r="AE170" s="128"/>
      <c r="AF170" s="192"/>
    </row>
    <row r="171" spans="1:32" ht="15.75" x14ac:dyDescent="0.25">
      <c r="A171" s="165"/>
      <c r="B171" s="151"/>
      <c r="C171" s="151"/>
      <c r="D171" s="151"/>
      <c r="E171" s="153"/>
      <c r="F171" s="153"/>
      <c r="G171" s="155"/>
      <c r="H171" s="155"/>
      <c r="I171" s="155"/>
      <c r="J171" s="155"/>
      <c r="K171" s="166"/>
      <c r="L171" s="156"/>
      <c r="M171" s="156"/>
      <c r="N171" s="151"/>
      <c r="O171" s="157"/>
      <c r="P171" s="151"/>
      <c r="Q171" s="150"/>
      <c r="R171" s="150"/>
      <c r="S171" s="156"/>
      <c r="T171" s="158"/>
      <c r="U171" s="156"/>
      <c r="V171" s="158" t="s">
        <v>56</v>
      </c>
      <c r="W171" s="7"/>
      <c r="X171" s="177"/>
      <c r="Y171" s="177"/>
      <c r="Z171" s="131"/>
      <c r="AA171" s="128"/>
      <c r="AB171" s="128"/>
      <c r="AC171" s="128"/>
      <c r="AD171" s="128"/>
      <c r="AE171" s="128"/>
      <c r="AF171" s="192"/>
    </row>
    <row r="172" spans="1:32" ht="15.75" x14ac:dyDescent="0.25">
      <c r="A172" s="165"/>
      <c r="B172" s="151"/>
      <c r="C172" s="151"/>
      <c r="D172" s="151"/>
      <c r="E172" s="153"/>
      <c r="F172" s="153"/>
      <c r="G172" s="155"/>
      <c r="H172" s="155"/>
      <c r="I172" s="155"/>
      <c r="J172" s="155"/>
      <c r="K172" s="166"/>
      <c r="L172" s="156"/>
      <c r="M172" s="156"/>
      <c r="N172" s="151"/>
      <c r="O172" s="157"/>
      <c r="P172" s="151"/>
      <c r="Q172" s="150"/>
      <c r="R172" s="150"/>
      <c r="S172" s="156"/>
      <c r="T172" s="158"/>
      <c r="U172" s="156"/>
      <c r="V172" s="158" t="s">
        <v>56</v>
      </c>
      <c r="W172" s="7"/>
      <c r="X172" s="177"/>
      <c r="Y172" s="177"/>
      <c r="Z172" s="131"/>
      <c r="AA172" s="128"/>
      <c r="AB172" s="128"/>
      <c r="AC172" s="128"/>
      <c r="AD172" s="128"/>
      <c r="AE172" s="128"/>
      <c r="AF172" s="192"/>
    </row>
    <row r="173" spans="1:32" ht="15.75" x14ac:dyDescent="0.25">
      <c r="A173" s="165"/>
      <c r="B173" s="151"/>
      <c r="C173" s="151"/>
      <c r="D173" s="151"/>
      <c r="E173" s="153"/>
      <c r="F173" s="153"/>
      <c r="G173" s="155"/>
      <c r="H173" s="155"/>
      <c r="I173" s="155"/>
      <c r="J173" s="155"/>
      <c r="K173" s="166"/>
      <c r="L173" s="156"/>
      <c r="M173" s="156"/>
      <c r="N173" s="151"/>
      <c r="O173" s="157"/>
      <c r="P173" s="151"/>
      <c r="Q173" s="150"/>
      <c r="R173" s="150"/>
      <c r="S173" s="156"/>
      <c r="T173" s="158"/>
      <c r="U173" s="156"/>
      <c r="V173" s="158" t="s">
        <v>56</v>
      </c>
      <c r="W173" s="7"/>
      <c r="X173" s="177"/>
      <c r="Y173" s="177"/>
      <c r="Z173" s="131"/>
      <c r="AA173" s="128"/>
      <c r="AB173" s="128"/>
      <c r="AC173" s="128"/>
      <c r="AD173" s="128"/>
      <c r="AE173" s="128"/>
      <c r="AF173" s="192"/>
    </row>
    <row r="174" spans="1:32" ht="15.75" x14ac:dyDescent="0.25">
      <c r="A174" s="165"/>
      <c r="B174" s="151"/>
      <c r="C174" s="151"/>
      <c r="D174" s="151"/>
      <c r="E174" s="153"/>
      <c r="F174" s="153"/>
      <c r="G174" s="155"/>
      <c r="H174" s="155"/>
      <c r="I174" s="155"/>
      <c r="J174" s="155"/>
      <c r="K174" s="166"/>
      <c r="L174" s="156"/>
      <c r="M174" s="156"/>
      <c r="N174" s="151"/>
      <c r="O174" s="157"/>
      <c r="P174" s="151"/>
      <c r="Q174" s="150"/>
      <c r="R174" s="150"/>
      <c r="S174" s="156"/>
      <c r="T174" s="158"/>
      <c r="U174" s="156"/>
      <c r="V174" s="158" t="s">
        <v>56</v>
      </c>
      <c r="W174" s="7"/>
      <c r="X174" s="177"/>
      <c r="Y174" s="177"/>
      <c r="Z174" s="131"/>
      <c r="AA174" s="128"/>
      <c r="AB174" s="128"/>
      <c r="AC174" s="128"/>
      <c r="AD174" s="128"/>
      <c r="AE174" s="128"/>
      <c r="AF174" s="192"/>
    </row>
    <row r="175" spans="1:32" ht="15.75" x14ac:dyDescent="0.25">
      <c r="A175" s="165"/>
      <c r="B175" s="151"/>
      <c r="C175" s="151"/>
      <c r="D175" s="151"/>
      <c r="E175" s="153"/>
      <c r="F175" s="153"/>
      <c r="G175" s="155"/>
      <c r="H175" s="155"/>
      <c r="I175" s="155"/>
      <c r="J175" s="155"/>
      <c r="K175" s="166"/>
      <c r="L175" s="156"/>
      <c r="M175" s="156"/>
      <c r="N175" s="151"/>
      <c r="O175" s="157"/>
      <c r="P175" s="151"/>
      <c r="Q175" s="150"/>
      <c r="R175" s="150"/>
      <c r="S175" s="156"/>
      <c r="T175" s="158"/>
      <c r="U175" s="156"/>
      <c r="V175" s="158" t="s">
        <v>56</v>
      </c>
      <c r="W175" s="7"/>
      <c r="X175" s="177"/>
      <c r="Y175" s="177"/>
      <c r="Z175" s="131"/>
      <c r="AA175" s="128"/>
      <c r="AB175" s="128"/>
      <c r="AC175" s="128"/>
      <c r="AD175" s="128"/>
      <c r="AE175" s="128"/>
      <c r="AF175" s="192"/>
    </row>
    <row r="176" spans="1:32" ht="15.75" x14ac:dyDescent="0.25">
      <c r="A176" s="165"/>
      <c r="B176" s="151"/>
      <c r="C176" s="151"/>
      <c r="D176" s="151"/>
      <c r="E176" s="153"/>
      <c r="F176" s="153"/>
      <c r="G176" s="155"/>
      <c r="H176" s="155"/>
      <c r="I176" s="155"/>
      <c r="J176" s="155"/>
      <c r="K176" s="166"/>
      <c r="L176" s="156"/>
      <c r="M176" s="156"/>
      <c r="N176" s="151"/>
      <c r="O176" s="157"/>
      <c r="P176" s="151"/>
      <c r="Q176" s="150"/>
      <c r="R176" s="150"/>
      <c r="S176" s="156"/>
      <c r="T176" s="158"/>
      <c r="U176" s="156"/>
      <c r="V176" s="158" t="s">
        <v>56</v>
      </c>
      <c r="W176" s="7"/>
      <c r="X176" s="177"/>
      <c r="Y176" s="177"/>
      <c r="Z176" s="131"/>
      <c r="AA176" s="128"/>
      <c r="AB176" s="128"/>
      <c r="AC176" s="128"/>
      <c r="AD176" s="128"/>
      <c r="AE176" s="128"/>
      <c r="AF176" s="192"/>
    </row>
    <row r="177" spans="1:32" ht="15.75" x14ac:dyDescent="0.25">
      <c r="A177" s="165"/>
      <c r="B177" s="151"/>
      <c r="C177" s="151"/>
      <c r="D177" s="151"/>
      <c r="E177" s="153"/>
      <c r="F177" s="153"/>
      <c r="G177" s="155"/>
      <c r="H177" s="155"/>
      <c r="I177" s="155"/>
      <c r="J177" s="155"/>
      <c r="K177" s="166"/>
      <c r="L177" s="156"/>
      <c r="M177" s="156"/>
      <c r="N177" s="151"/>
      <c r="O177" s="157"/>
      <c r="P177" s="151"/>
      <c r="Q177" s="150"/>
      <c r="R177" s="150"/>
      <c r="S177" s="156"/>
      <c r="T177" s="158"/>
      <c r="U177" s="156"/>
      <c r="V177" s="158" t="s">
        <v>56</v>
      </c>
      <c r="W177" s="7"/>
      <c r="X177" s="177"/>
      <c r="Y177" s="177"/>
      <c r="Z177" s="131"/>
      <c r="AA177" s="128"/>
      <c r="AB177" s="128"/>
      <c r="AC177" s="128"/>
      <c r="AD177" s="128"/>
      <c r="AE177" s="128"/>
      <c r="AF177" s="192"/>
    </row>
    <row r="178" spans="1:32" ht="15.75" x14ac:dyDescent="0.25">
      <c r="A178" s="165"/>
      <c r="B178" s="151"/>
      <c r="C178" s="151"/>
      <c r="D178" s="151"/>
      <c r="E178" s="153"/>
      <c r="F178" s="153"/>
      <c r="G178" s="155"/>
      <c r="H178" s="155"/>
      <c r="I178" s="155"/>
      <c r="J178" s="155"/>
      <c r="K178" s="166"/>
      <c r="L178" s="156"/>
      <c r="M178" s="156"/>
      <c r="N178" s="151"/>
      <c r="O178" s="157"/>
      <c r="P178" s="151"/>
      <c r="Q178" s="150"/>
      <c r="R178" s="150"/>
      <c r="S178" s="156"/>
      <c r="T178" s="158"/>
      <c r="U178" s="156"/>
      <c r="V178" s="158" t="s">
        <v>56</v>
      </c>
      <c r="W178" s="7"/>
      <c r="X178" s="177"/>
      <c r="Y178" s="177"/>
      <c r="Z178" s="131"/>
      <c r="AA178" s="128"/>
      <c r="AB178" s="128"/>
      <c r="AC178" s="128"/>
      <c r="AD178" s="128"/>
      <c r="AE178" s="128"/>
      <c r="AF178" s="192"/>
    </row>
    <row r="179" spans="1:32" ht="15.75" x14ac:dyDescent="0.25">
      <c r="A179" s="165"/>
      <c r="B179" s="151"/>
      <c r="C179" s="151"/>
      <c r="D179" s="151"/>
      <c r="E179" s="153"/>
      <c r="F179" s="153"/>
      <c r="G179" s="155"/>
      <c r="H179" s="155"/>
      <c r="I179" s="155"/>
      <c r="J179" s="155"/>
      <c r="K179" s="166"/>
      <c r="L179" s="156"/>
      <c r="M179" s="156"/>
      <c r="N179" s="151"/>
      <c r="O179" s="157"/>
      <c r="P179" s="151"/>
      <c r="Q179" s="150"/>
      <c r="R179" s="150"/>
      <c r="S179" s="156"/>
      <c r="T179" s="158"/>
      <c r="U179" s="156"/>
      <c r="V179" s="158" t="s">
        <v>56</v>
      </c>
      <c r="W179" s="7"/>
      <c r="X179" s="177"/>
      <c r="Y179" s="177"/>
      <c r="Z179" s="131"/>
      <c r="AA179" s="128"/>
      <c r="AB179" s="128"/>
      <c r="AC179" s="128"/>
      <c r="AD179" s="128"/>
      <c r="AE179" s="128"/>
      <c r="AF179" s="192"/>
    </row>
    <row r="180" spans="1:32" ht="15.75" x14ac:dyDescent="0.25">
      <c r="A180" s="165"/>
      <c r="B180" s="151"/>
      <c r="C180" s="151"/>
      <c r="D180" s="151"/>
      <c r="E180" s="153"/>
      <c r="F180" s="153"/>
      <c r="G180" s="155"/>
      <c r="H180" s="155"/>
      <c r="I180" s="155"/>
      <c r="J180" s="155"/>
      <c r="K180" s="166"/>
      <c r="L180" s="156"/>
      <c r="M180" s="156"/>
      <c r="N180" s="151"/>
      <c r="O180" s="157"/>
      <c r="P180" s="151"/>
      <c r="Q180" s="150"/>
      <c r="R180" s="150"/>
      <c r="S180" s="156"/>
      <c r="T180" s="158"/>
      <c r="U180" s="156"/>
      <c r="V180" s="158" t="s">
        <v>56</v>
      </c>
      <c r="W180" s="7"/>
      <c r="X180" s="177"/>
      <c r="Y180" s="177"/>
      <c r="Z180" s="131"/>
      <c r="AA180" s="128"/>
      <c r="AB180" s="128"/>
      <c r="AC180" s="128"/>
      <c r="AD180" s="128"/>
      <c r="AE180" s="128"/>
      <c r="AF180" s="192"/>
    </row>
    <row r="181" spans="1:32" ht="15.75" x14ac:dyDescent="0.25">
      <c r="A181" s="165"/>
      <c r="B181" s="151"/>
      <c r="C181" s="151"/>
      <c r="D181" s="151"/>
      <c r="E181" s="153"/>
      <c r="F181" s="153"/>
      <c r="G181" s="155"/>
      <c r="H181" s="155"/>
      <c r="I181" s="155"/>
      <c r="J181" s="155"/>
      <c r="K181" s="166"/>
      <c r="L181" s="156"/>
      <c r="M181" s="156"/>
      <c r="N181" s="151"/>
      <c r="O181" s="157"/>
      <c r="P181" s="151"/>
      <c r="Q181" s="150"/>
      <c r="R181" s="150"/>
      <c r="S181" s="156"/>
      <c r="T181" s="158"/>
      <c r="U181" s="156"/>
      <c r="V181" s="158" t="s">
        <v>56</v>
      </c>
      <c r="W181" s="7"/>
      <c r="X181" s="177"/>
      <c r="Y181" s="177"/>
      <c r="Z181" s="131"/>
      <c r="AA181" s="128"/>
      <c r="AB181" s="128"/>
      <c r="AC181" s="128"/>
      <c r="AD181" s="128"/>
      <c r="AE181" s="128"/>
      <c r="AF181" s="192"/>
    </row>
    <row r="182" spans="1:32" ht="15.75" x14ac:dyDescent="0.25">
      <c r="A182" s="165"/>
      <c r="B182" s="151"/>
      <c r="C182" s="151"/>
      <c r="D182" s="151"/>
      <c r="E182" s="153"/>
      <c r="F182" s="153"/>
      <c r="G182" s="155"/>
      <c r="H182" s="155"/>
      <c r="I182" s="155"/>
      <c r="J182" s="155"/>
      <c r="K182" s="166"/>
      <c r="L182" s="156"/>
      <c r="M182" s="156"/>
      <c r="N182" s="151"/>
      <c r="O182" s="157"/>
      <c r="P182" s="151"/>
      <c r="Q182" s="150"/>
      <c r="R182" s="150"/>
      <c r="S182" s="156"/>
      <c r="T182" s="158"/>
      <c r="U182" s="156"/>
      <c r="V182" s="158" t="s">
        <v>56</v>
      </c>
      <c r="W182" s="7"/>
      <c r="X182" s="177"/>
      <c r="Y182" s="177"/>
      <c r="Z182" s="131"/>
      <c r="AA182" s="128"/>
      <c r="AB182" s="128"/>
      <c r="AC182" s="128"/>
      <c r="AD182" s="128"/>
      <c r="AE182" s="128"/>
      <c r="AF182" s="192"/>
    </row>
    <row r="183" spans="1:32" ht="15.75" x14ac:dyDescent="0.25">
      <c r="A183" s="165"/>
      <c r="B183" s="151"/>
      <c r="C183" s="151"/>
      <c r="D183" s="151"/>
      <c r="E183" s="153"/>
      <c r="F183" s="153"/>
      <c r="G183" s="155"/>
      <c r="H183" s="155"/>
      <c r="I183" s="155"/>
      <c r="J183" s="155"/>
      <c r="K183" s="166"/>
      <c r="L183" s="156"/>
      <c r="M183" s="156"/>
      <c r="N183" s="151"/>
      <c r="O183" s="157"/>
      <c r="P183" s="151"/>
      <c r="Q183" s="150"/>
      <c r="R183" s="150"/>
      <c r="S183" s="156"/>
      <c r="T183" s="158"/>
      <c r="U183" s="156"/>
      <c r="V183" s="158" t="s">
        <v>56</v>
      </c>
      <c r="W183" s="7"/>
      <c r="X183" s="177"/>
      <c r="Y183" s="177"/>
      <c r="Z183" s="131"/>
      <c r="AA183" s="128"/>
      <c r="AB183" s="128"/>
      <c r="AC183" s="128"/>
      <c r="AD183" s="128"/>
      <c r="AE183" s="128"/>
      <c r="AF183" s="192"/>
    </row>
    <row r="184" spans="1:32" ht="15.75" x14ac:dyDescent="0.25">
      <c r="A184" s="165"/>
      <c r="B184" s="151"/>
      <c r="C184" s="151"/>
      <c r="D184" s="151"/>
      <c r="E184" s="153"/>
      <c r="F184" s="153"/>
      <c r="G184" s="155"/>
      <c r="H184" s="155"/>
      <c r="I184" s="155"/>
      <c r="J184" s="155"/>
      <c r="K184" s="166"/>
      <c r="L184" s="156"/>
      <c r="M184" s="156"/>
      <c r="N184" s="151"/>
      <c r="O184" s="157"/>
      <c r="P184" s="151"/>
      <c r="Q184" s="150"/>
      <c r="R184" s="150"/>
      <c r="S184" s="156"/>
      <c r="T184" s="158"/>
      <c r="U184" s="156"/>
      <c r="V184" s="158" t="s">
        <v>56</v>
      </c>
      <c r="W184" s="7"/>
      <c r="X184" s="177"/>
      <c r="Y184" s="177"/>
      <c r="Z184" s="131"/>
      <c r="AA184" s="128"/>
      <c r="AB184" s="128"/>
      <c r="AC184" s="128"/>
      <c r="AD184" s="128"/>
      <c r="AE184" s="128"/>
      <c r="AF184" s="192"/>
    </row>
    <row r="185" spans="1:32" ht="15.75" x14ac:dyDescent="0.25">
      <c r="A185" s="165"/>
      <c r="B185" s="151"/>
      <c r="C185" s="151"/>
      <c r="D185" s="151"/>
      <c r="E185" s="153"/>
      <c r="F185" s="153"/>
      <c r="G185" s="155"/>
      <c r="H185" s="155"/>
      <c r="I185" s="155"/>
      <c r="J185" s="155"/>
      <c r="K185" s="166"/>
      <c r="L185" s="156"/>
      <c r="M185" s="156"/>
      <c r="N185" s="151"/>
      <c r="O185" s="157"/>
      <c r="P185" s="151"/>
      <c r="Q185" s="150"/>
      <c r="R185" s="150"/>
      <c r="S185" s="156"/>
      <c r="T185" s="158"/>
      <c r="U185" s="156"/>
      <c r="V185" s="158" t="s">
        <v>56</v>
      </c>
      <c r="W185" s="7"/>
      <c r="X185" s="177"/>
      <c r="Y185" s="177"/>
      <c r="Z185" s="131"/>
      <c r="AA185" s="128"/>
      <c r="AB185" s="128"/>
      <c r="AC185" s="128"/>
      <c r="AD185" s="128"/>
      <c r="AE185" s="128"/>
      <c r="AF185" s="192"/>
    </row>
    <row r="186" spans="1:32" ht="15.75" x14ac:dyDescent="0.25">
      <c r="A186" s="165"/>
      <c r="B186" s="151"/>
      <c r="C186" s="151"/>
      <c r="D186" s="151"/>
      <c r="E186" s="153"/>
      <c r="F186" s="153"/>
      <c r="G186" s="155"/>
      <c r="H186" s="155"/>
      <c r="I186" s="155"/>
      <c r="J186" s="155"/>
      <c r="K186" s="166"/>
      <c r="L186" s="156"/>
      <c r="M186" s="156"/>
      <c r="N186" s="151"/>
      <c r="O186" s="157"/>
      <c r="P186" s="151"/>
      <c r="Q186" s="150"/>
      <c r="R186" s="150"/>
      <c r="S186" s="156"/>
      <c r="T186" s="158"/>
      <c r="U186" s="156"/>
      <c r="V186" s="158" t="s">
        <v>56</v>
      </c>
      <c r="W186" s="7"/>
      <c r="X186" s="177"/>
      <c r="Y186" s="177"/>
      <c r="Z186" s="131"/>
      <c r="AA186" s="128"/>
      <c r="AB186" s="128"/>
      <c r="AC186" s="128"/>
      <c r="AD186" s="128"/>
      <c r="AE186" s="128"/>
      <c r="AF186" s="192"/>
    </row>
    <row r="187" spans="1:32" ht="15.75" x14ac:dyDescent="0.25">
      <c r="A187" s="165"/>
      <c r="B187" s="151"/>
      <c r="C187" s="151"/>
      <c r="D187" s="151"/>
      <c r="E187" s="153"/>
      <c r="F187" s="153"/>
      <c r="G187" s="155"/>
      <c r="H187" s="155"/>
      <c r="I187" s="155"/>
      <c r="J187" s="155"/>
      <c r="K187" s="166"/>
      <c r="L187" s="156"/>
      <c r="M187" s="156"/>
      <c r="N187" s="151"/>
      <c r="O187" s="157"/>
      <c r="P187" s="151"/>
      <c r="Q187" s="150"/>
      <c r="R187" s="150"/>
      <c r="S187" s="156"/>
      <c r="T187" s="158"/>
      <c r="U187" s="156"/>
      <c r="V187" s="158" t="s">
        <v>56</v>
      </c>
      <c r="W187" s="7"/>
      <c r="X187" s="177"/>
      <c r="Y187" s="177"/>
      <c r="Z187" s="131"/>
      <c r="AA187" s="128"/>
      <c r="AB187" s="128"/>
      <c r="AC187" s="128"/>
      <c r="AD187" s="128"/>
      <c r="AE187" s="128"/>
      <c r="AF187" s="192"/>
    </row>
    <row r="188" spans="1:32" ht="15.75" x14ac:dyDescent="0.25">
      <c r="A188" s="165"/>
      <c r="B188" s="151"/>
      <c r="C188" s="151"/>
      <c r="D188" s="151"/>
      <c r="E188" s="153"/>
      <c r="F188" s="153"/>
      <c r="G188" s="155"/>
      <c r="H188" s="155"/>
      <c r="I188" s="155"/>
      <c r="J188" s="155"/>
      <c r="K188" s="166"/>
      <c r="L188" s="156"/>
      <c r="M188" s="156"/>
      <c r="N188" s="151"/>
      <c r="O188" s="157"/>
      <c r="P188" s="151"/>
      <c r="Q188" s="150"/>
      <c r="R188" s="150"/>
      <c r="S188" s="156"/>
      <c r="T188" s="158"/>
      <c r="U188" s="156"/>
      <c r="V188" s="158" t="s">
        <v>56</v>
      </c>
      <c r="W188" s="7"/>
      <c r="X188" s="177"/>
      <c r="Y188" s="177"/>
      <c r="Z188" s="131"/>
      <c r="AA188" s="128"/>
      <c r="AB188" s="128"/>
      <c r="AC188" s="128"/>
      <c r="AD188" s="128"/>
      <c r="AE188" s="128"/>
      <c r="AF188" s="192"/>
    </row>
    <row r="189" spans="1:32" ht="15.75" x14ac:dyDescent="0.25">
      <c r="A189" s="165"/>
      <c r="B189" s="151"/>
      <c r="C189" s="151"/>
      <c r="D189" s="151"/>
      <c r="E189" s="153"/>
      <c r="F189" s="153"/>
      <c r="G189" s="155"/>
      <c r="H189" s="155"/>
      <c r="I189" s="155"/>
      <c r="J189" s="155"/>
      <c r="K189" s="166"/>
      <c r="L189" s="156"/>
      <c r="M189" s="156"/>
      <c r="N189" s="151"/>
      <c r="O189" s="157"/>
      <c r="P189" s="151"/>
      <c r="Q189" s="150"/>
      <c r="R189" s="150"/>
      <c r="S189" s="156"/>
      <c r="T189" s="158"/>
      <c r="U189" s="156"/>
      <c r="V189" s="158" t="s">
        <v>56</v>
      </c>
      <c r="W189" s="7"/>
      <c r="X189" s="177"/>
      <c r="Y189" s="177"/>
      <c r="Z189" s="131"/>
      <c r="AA189" s="128"/>
      <c r="AB189" s="128"/>
      <c r="AC189" s="128"/>
      <c r="AD189" s="128"/>
      <c r="AE189" s="128"/>
      <c r="AF189" s="192"/>
    </row>
    <row r="190" spans="1:32" ht="15.75" x14ac:dyDescent="0.25">
      <c r="A190" s="165"/>
      <c r="B190" s="151"/>
      <c r="C190" s="151"/>
      <c r="D190" s="151"/>
      <c r="E190" s="153"/>
      <c r="F190" s="153"/>
      <c r="G190" s="155"/>
      <c r="H190" s="155"/>
      <c r="I190" s="155"/>
      <c r="J190" s="155"/>
      <c r="K190" s="166"/>
      <c r="L190" s="156"/>
      <c r="M190" s="156"/>
      <c r="N190" s="151"/>
      <c r="O190" s="157"/>
      <c r="P190" s="151"/>
      <c r="Q190" s="150"/>
      <c r="R190" s="150"/>
      <c r="S190" s="156"/>
      <c r="T190" s="158"/>
      <c r="U190" s="156"/>
      <c r="V190" s="158" t="s">
        <v>56</v>
      </c>
      <c r="W190" s="7"/>
      <c r="X190" s="177"/>
      <c r="Y190" s="177"/>
      <c r="Z190" s="131"/>
      <c r="AA190" s="128"/>
      <c r="AB190" s="128"/>
      <c r="AC190" s="128"/>
      <c r="AD190" s="128"/>
      <c r="AE190" s="128"/>
      <c r="AF190" s="192"/>
    </row>
    <row r="191" spans="1:32" ht="15.75" x14ac:dyDescent="0.25">
      <c r="A191" s="165"/>
      <c r="B191" s="151"/>
      <c r="C191" s="151"/>
      <c r="D191" s="151"/>
      <c r="E191" s="153"/>
      <c r="F191" s="153"/>
      <c r="G191" s="155"/>
      <c r="H191" s="155"/>
      <c r="I191" s="155"/>
      <c r="J191" s="155"/>
      <c r="K191" s="166"/>
      <c r="L191" s="156"/>
      <c r="M191" s="156"/>
      <c r="N191" s="151"/>
      <c r="O191" s="157"/>
      <c r="P191" s="151"/>
      <c r="Q191" s="150"/>
      <c r="R191" s="150"/>
      <c r="S191" s="156"/>
      <c r="T191" s="158"/>
      <c r="U191" s="156"/>
      <c r="V191" s="158" t="s">
        <v>56</v>
      </c>
      <c r="W191" s="7"/>
      <c r="X191" s="177"/>
      <c r="Y191" s="177"/>
      <c r="Z191" s="131"/>
      <c r="AA191" s="128"/>
      <c r="AB191" s="128"/>
      <c r="AC191" s="128"/>
      <c r="AD191" s="128"/>
      <c r="AE191" s="128"/>
      <c r="AF191" s="192"/>
    </row>
    <row r="192" spans="1:32" ht="15.75" x14ac:dyDescent="0.25">
      <c r="A192" s="165"/>
      <c r="B192" s="151"/>
      <c r="C192" s="151"/>
      <c r="D192" s="151"/>
      <c r="E192" s="153"/>
      <c r="F192" s="153"/>
      <c r="G192" s="155"/>
      <c r="H192" s="155"/>
      <c r="I192" s="155"/>
      <c r="J192" s="155"/>
      <c r="K192" s="166"/>
      <c r="L192" s="156"/>
      <c r="M192" s="156"/>
      <c r="N192" s="151"/>
      <c r="O192" s="157"/>
      <c r="P192" s="151"/>
      <c r="Q192" s="150"/>
      <c r="R192" s="150"/>
      <c r="S192" s="156"/>
      <c r="T192" s="158"/>
      <c r="U192" s="156"/>
      <c r="V192" s="158" t="s">
        <v>56</v>
      </c>
      <c r="W192" s="7"/>
      <c r="X192" s="177"/>
      <c r="Y192" s="177"/>
      <c r="Z192" s="131"/>
      <c r="AA192" s="128"/>
      <c r="AB192" s="128"/>
      <c r="AC192" s="128"/>
      <c r="AD192" s="128"/>
      <c r="AE192" s="128"/>
      <c r="AF192" s="192"/>
    </row>
    <row r="193" spans="1:32" ht="15.75" x14ac:dyDescent="0.25">
      <c r="A193" s="165"/>
      <c r="B193" s="151"/>
      <c r="C193" s="151"/>
      <c r="D193" s="151"/>
      <c r="E193" s="153"/>
      <c r="F193" s="153"/>
      <c r="G193" s="155"/>
      <c r="H193" s="155"/>
      <c r="I193" s="155"/>
      <c r="J193" s="155"/>
      <c r="K193" s="166"/>
      <c r="L193" s="156"/>
      <c r="M193" s="156"/>
      <c r="N193" s="151"/>
      <c r="O193" s="157"/>
      <c r="P193" s="151"/>
      <c r="Q193" s="150"/>
      <c r="R193" s="150"/>
      <c r="S193" s="156"/>
      <c r="T193" s="158"/>
      <c r="U193" s="156"/>
      <c r="V193" s="158" t="s">
        <v>56</v>
      </c>
      <c r="W193" s="7"/>
      <c r="X193" s="177"/>
      <c r="Y193" s="177"/>
      <c r="Z193" s="131"/>
      <c r="AA193" s="128"/>
      <c r="AB193" s="128"/>
      <c r="AC193" s="128"/>
      <c r="AD193" s="128"/>
      <c r="AE193" s="128"/>
      <c r="AF193" s="192"/>
    </row>
    <row r="194" spans="1:32" ht="15.75" x14ac:dyDescent="0.25">
      <c r="A194" s="165"/>
      <c r="B194" s="151"/>
      <c r="C194" s="151"/>
      <c r="D194" s="151"/>
      <c r="E194" s="153"/>
      <c r="F194" s="153"/>
      <c r="G194" s="155"/>
      <c r="H194" s="155"/>
      <c r="I194" s="155"/>
      <c r="J194" s="155"/>
      <c r="K194" s="166"/>
      <c r="L194" s="156"/>
      <c r="M194" s="156"/>
      <c r="N194" s="151"/>
      <c r="O194" s="157"/>
      <c r="P194" s="151"/>
      <c r="Q194" s="150"/>
      <c r="R194" s="150"/>
      <c r="S194" s="156"/>
      <c r="T194" s="158"/>
      <c r="U194" s="156"/>
      <c r="V194" s="158" t="s">
        <v>56</v>
      </c>
      <c r="W194" s="7"/>
      <c r="X194" s="177"/>
      <c r="Y194" s="177"/>
      <c r="Z194" s="131"/>
      <c r="AA194" s="128"/>
      <c r="AB194" s="128"/>
      <c r="AC194" s="128"/>
      <c r="AD194" s="128"/>
      <c r="AE194" s="128"/>
      <c r="AF194" s="192"/>
    </row>
    <row r="195" spans="1:32" ht="15.75" x14ac:dyDescent="0.25">
      <c r="A195" s="165"/>
      <c r="B195" s="151"/>
      <c r="C195" s="151"/>
      <c r="D195" s="151"/>
      <c r="E195" s="153"/>
      <c r="F195" s="153"/>
      <c r="G195" s="155"/>
      <c r="H195" s="155"/>
      <c r="I195" s="155"/>
      <c r="J195" s="155"/>
      <c r="K195" s="166"/>
      <c r="L195" s="156"/>
      <c r="M195" s="156"/>
      <c r="N195" s="151"/>
      <c r="O195" s="157"/>
      <c r="P195" s="151"/>
      <c r="Q195" s="150"/>
      <c r="R195" s="150"/>
      <c r="S195" s="156"/>
      <c r="T195" s="158"/>
      <c r="U195" s="156"/>
      <c r="V195" s="158" t="s">
        <v>56</v>
      </c>
      <c r="W195" s="7"/>
      <c r="X195" s="177"/>
      <c r="Y195" s="177"/>
      <c r="Z195" s="131"/>
      <c r="AA195" s="128"/>
      <c r="AB195" s="128"/>
      <c r="AC195" s="128"/>
      <c r="AD195" s="128"/>
      <c r="AE195" s="128"/>
      <c r="AF195" s="192"/>
    </row>
    <row r="196" spans="1:32" ht="15.75" x14ac:dyDescent="0.25">
      <c r="A196" s="165"/>
      <c r="B196" s="151"/>
      <c r="C196" s="151"/>
      <c r="D196" s="151"/>
      <c r="E196" s="153"/>
      <c r="F196" s="153"/>
      <c r="G196" s="155"/>
      <c r="H196" s="155"/>
      <c r="I196" s="155"/>
      <c r="J196" s="155"/>
      <c r="K196" s="166"/>
      <c r="L196" s="156"/>
      <c r="M196" s="156"/>
      <c r="N196" s="151"/>
      <c r="O196" s="157"/>
      <c r="P196" s="151"/>
      <c r="Q196" s="150"/>
      <c r="R196" s="150"/>
      <c r="S196" s="156"/>
      <c r="T196" s="158"/>
      <c r="U196" s="156"/>
      <c r="V196" s="158" t="s">
        <v>56</v>
      </c>
      <c r="W196" s="7"/>
      <c r="X196" s="177"/>
      <c r="Y196" s="177"/>
      <c r="Z196" s="131"/>
      <c r="AA196" s="128"/>
      <c r="AB196" s="128"/>
      <c r="AC196" s="128"/>
      <c r="AD196" s="128"/>
      <c r="AE196" s="128"/>
      <c r="AF196" s="192"/>
    </row>
    <row r="197" spans="1:32" ht="15.75" x14ac:dyDescent="0.25">
      <c r="A197" s="165"/>
      <c r="B197" s="151"/>
      <c r="C197" s="151"/>
      <c r="D197" s="151"/>
      <c r="E197" s="153"/>
      <c r="F197" s="153"/>
      <c r="G197" s="155"/>
      <c r="H197" s="155"/>
      <c r="I197" s="155"/>
      <c r="J197" s="155"/>
      <c r="K197" s="166"/>
      <c r="L197" s="156"/>
      <c r="M197" s="156"/>
      <c r="N197" s="151"/>
      <c r="O197" s="157"/>
      <c r="P197" s="151"/>
      <c r="Q197" s="150"/>
      <c r="R197" s="150"/>
      <c r="S197" s="156"/>
      <c r="T197" s="158"/>
      <c r="U197" s="156"/>
      <c r="V197" s="158" t="s">
        <v>56</v>
      </c>
      <c r="W197" s="7"/>
      <c r="X197" s="177"/>
      <c r="Y197" s="177"/>
      <c r="Z197" s="131"/>
      <c r="AA197" s="128"/>
      <c r="AB197" s="128"/>
      <c r="AC197" s="128"/>
      <c r="AD197" s="128"/>
      <c r="AE197" s="128"/>
      <c r="AF197" s="192"/>
    </row>
    <row r="198" spans="1:32" ht="15.75" x14ac:dyDescent="0.25">
      <c r="A198" s="165"/>
      <c r="B198" s="151"/>
      <c r="C198" s="151"/>
      <c r="D198" s="151"/>
      <c r="E198" s="153"/>
      <c r="F198" s="153"/>
      <c r="G198" s="155"/>
      <c r="H198" s="155"/>
      <c r="I198" s="155"/>
      <c r="J198" s="155"/>
      <c r="K198" s="166"/>
      <c r="L198" s="156"/>
      <c r="M198" s="156"/>
      <c r="N198" s="151"/>
      <c r="O198" s="157"/>
      <c r="P198" s="151"/>
      <c r="Q198" s="150"/>
      <c r="R198" s="150"/>
      <c r="S198" s="156"/>
      <c r="T198" s="158"/>
      <c r="U198" s="156"/>
      <c r="V198" s="158" t="s">
        <v>56</v>
      </c>
      <c r="W198" s="7"/>
      <c r="X198" s="177"/>
      <c r="Y198" s="177"/>
      <c r="Z198" s="131"/>
      <c r="AA198" s="128"/>
      <c r="AB198" s="128"/>
      <c r="AC198" s="128"/>
      <c r="AD198" s="128"/>
      <c r="AE198" s="128"/>
      <c r="AF198" s="192"/>
    </row>
    <row r="199" spans="1:32" ht="15.75" x14ac:dyDescent="0.25">
      <c r="A199" s="165"/>
      <c r="B199" s="151"/>
      <c r="C199" s="151"/>
      <c r="D199" s="151"/>
      <c r="E199" s="153"/>
      <c r="F199" s="153"/>
      <c r="G199" s="155"/>
      <c r="H199" s="155"/>
      <c r="I199" s="155"/>
      <c r="J199" s="155"/>
      <c r="K199" s="166"/>
      <c r="L199" s="156"/>
      <c r="M199" s="156"/>
      <c r="N199" s="151"/>
      <c r="O199" s="157"/>
      <c r="P199" s="151"/>
      <c r="Q199" s="150"/>
      <c r="R199" s="150"/>
      <c r="S199" s="156"/>
      <c r="T199" s="158"/>
      <c r="U199" s="156"/>
      <c r="V199" s="158" t="s">
        <v>56</v>
      </c>
      <c r="W199" s="7"/>
      <c r="X199" s="177"/>
      <c r="Y199" s="177"/>
      <c r="Z199" s="131"/>
      <c r="AA199" s="128"/>
      <c r="AB199" s="128"/>
      <c r="AC199" s="128"/>
      <c r="AD199" s="128"/>
      <c r="AE199" s="128"/>
      <c r="AF199" s="192"/>
    </row>
    <row r="200" spans="1:32" ht="15.75" x14ac:dyDescent="0.25">
      <c r="A200" s="165"/>
      <c r="B200" s="151"/>
      <c r="C200" s="151"/>
      <c r="D200" s="151"/>
      <c r="E200" s="153"/>
      <c r="F200" s="153"/>
      <c r="G200" s="155"/>
      <c r="H200" s="155"/>
      <c r="I200" s="155"/>
      <c r="J200" s="155"/>
      <c r="K200" s="166"/>
      <c r="L200" s="156"/>
      <c r="M200" s="156"/>
      <c r="N200" s="151"/>
      <c r="O200" s="157"/>
      <c r="P200" s="151"/>
      <c r="Q200" s="150"/>
      <c r="R200" s="150"/>
      <c r="S200" s="156"/>
      <c r="T200" s="158"/>
      <c r="U200" s="156"/>
      <c r="V200" s="158" t="s">
        <v>56</v>
      </c>
      <c r="W200" s="7"/>
      <c r="X200" s="177"/>
      <c r="Y200" s="177"/>
      <c r="Z200" s="131"/>
      <c r="AA200" s="128"/>
      <c r="AB200" s="128"/>
      <c r="AC200" s="128"/>
      <c r="AD200" s="128"/>
      <c r="AE200" s="128"/>
      <c r="AF200" s="192"/>
    </row>
    <row r="201" spans="1:32" ht="15.75" x14ac:dyDescent="0.25">
      <c r="A201" s="165"/>
      <c r="B201" s="151"/>
      <c r="C201" s="151"/>
      <c r="D201" s="151"/>
      <c r="E201" s="153"/>
      <c r="F201" s="153"/>
      <c r="G201" s="155"/>
      <c r="H201" s="155"/>
      <c r="I201" s="155"/>
      <c r="J201" s="155"/>
      <c r="K201" s="166"/>
      <c r="L201" s="156"/>
      <c r="M201" s="156"/>
      <c r="N201" s="151"/>
      <c r="O201" s="157"/>
      <c r="P201" s="151"/>
      <c r="Q201" s="150"/>
      <c r="R201" s="150"/>
      <c r="S201" s="156"/>
      <c r="T201" s="158"/>
      <c r="U201" s="156"/>
      <c r="V201" s="158" t="s">
        <v>56</v>
      </c>
      <c r="W201" s="7"/>
      <c r="X201" s="177"/>
      <c r="Y201" s="177"/>
      <c r="Z201" s="131"/>
      <c r="AA201" s="128"/>
      <c r="AB201" s="128"/>
      <c r="AC201" s="128"/>
      <c r="AD201" s="128"/>
      <c r="AE201" s="128"/>
      <c r="AF201" s="192"/>
    </row>
    <row r="202" spans="1:32" ht="15.75" x14ac:dyDescent="0.25">
      <c r="A202" s="165"/>
      <c r="B202" s="151"/>
      <c r="C202" s="151"/>
      <c r="D202" s="151"/>
      <c r="E202" s="153"/>
      <c r="F202" s="153"/>
      <c r="G202" s="155"/>
      <c r="H202" s="155"/>
      <c r="I202" s="155"/>
      <c r="J202" s="155"/>
      <c r="K202" s="166"/>
      <c r="L202" s="156"/>
      <c r="M202" s="156"/>
      <c r="N202" s="151"/>
      <c r="O202" s="157"/>
      <c r="P202" s="151"/>
      <c r="Q202" s="150"/>
      <c r="R202" s="150"/>
      <c r="S202" s="156"/>
      <c r="T202" s="158"/>
      <c r="U202" s="156"/>
      <c r="V202" s="158" t="s">
        <v>56</v>
      </c>
      <c r="W202" s="7"/>
      <c r="X202" s="177"/>
      <c r="Y202" s="177"/>
      <c r="Z202" s="131"/>
      <c r="AA202" s="128"/>
      <c r="AB202" s="128"/>
      <c r="AC202" s="128"/>
      <c r="AD202" s="128"/>
      <c r="AE202" s="128"/>
      <c r="AF202" s="192"/>
    </row>
    <row r="203" spans="1:32" ht="15.75" x14ac:dyDescent="0.25">
      <c r="A203" s="165"/>
      <c r="B203" s="151"/>
      <c r="C203" s="151"/>
      <c r="D203" s="151"/>
      <c r="E203" s="153"/>
      <c r="F203" s="153"/>
      <c r="G203" s="155"/>
      <c r="H203" s="155"/>
      <c r="I203" s="155"/>
      <c r="J203" s="155"/>
      <c r="K203" s="166"/>
      <c r="L203" s="156"/>
      <c r="M203" s="156"/>
      <c r="N203" s="151"/>
      <c r="O203" s="157"/>
      <c r="P203" s="151"/>
      <c r="Q203" s="150"/>
      <c r="R203" s="150"/>
      <c r="S203" s="156"/>
      <c r="T203" s="158"/>
      <c r="U203" s="156"/>
      <c r="V203" s="158" t="s">
        <v>56</v>
      </c>
      <c r="W203" s="7"/>
      <c r="X203" s="177"/>
      <c r="Y203" s="177"/>
      <c r="Z203" s="131"/>
      <c r="AA203" s="128"/>
      <c r="AB203" s="128"/>
      <c r="AC203" s="128"/>
      <c r="AD203" s="128"/>
      <c r="AE203" s="128"/>
      <c r="AF203" s="192"/>
    </row>
    <row r="204" spans="1:32" ht="15.75" x14ac:dyDescent="0.25">
      <c r="A204" s="165"/>
      <c r="B204" s="151"/>
      <c r="C204" s="151"/>
      <c r="D204" s="151"/>
      <c r="E204" s="153"/>
      <c r="F204" s="153"/>
      <c r="G204" s="155"/>
      <c r="H204" s="155"/>
      <c r="I204" s="155"/>
      <c r="J204" s="155"/>
      <c r="K204" s="166"/>
      <c r="L204" s="156"/>
      <c r="M204" s="156"/>
      <c r="N204" s="151"/>
      <c r="O204" s="157"/>
      <c r="P204" s="151"/>
      <c r="Q204" s="150"/>
      <c r="R204" s="150"/>
      <c r="S204" s="156"/>
      <c r="T204" s="158"/>
      <c r="U204" s="156"/>
      <c r="V204" s="158" t="s">
        <v>56</v>
      </c>
      <c r="W204" s="7"/>
      <c r="X204" s="177"/>
      <c r="Y204" s="177"/>
      <c r="Z204" s="131"/>
      <c r="AA204" s="128"/>
      <c r="AB204" s="128"/>
      <c r="AC204" s="128"/>
      <c r="AD204" s="128"/>
      <c r="AE204" s="128"/>
      <c r="AF204" s="192"/>
    </row>
    <row r="205" spans="1:32" ht="15.75" x14ac:dyDescent="0.25">
      <c r="A205" s="165"/>
      <c r="B205" s="151"/>
      <c r="C205" s="151"/>
      <c r="D205" s="151"/>
      <c r="E205" s="153"/>
      <c r="F205" s="153"/>
      <c r="G205" s="155"/>
      <c r="H205" s="155"/>
      <c r="I205" s="155"/>
      <c r="J205" s="155"/>
      <c r="K205" s="166"/>
      <c r="L205" s="156"/>
      <c r="M205" s="156"/>
      <c r="N205" s="151"/>
      <c r="O205" s="157"/>
      <c r="P205" s="151"/>
      <c r="Q205" s="150"/>
      <c r="R205" s="150"/>
      <c r="S205" s="156"/>
      <c r="T205" s="158"/>
      <c r="U205" s="156"/>
      <c r="V205" s="158" t="s">
        <v>56</v>
      </c>
      <c r="W205" s="7"/>
      <c r="X205" s="177"/>
      <c r="Y205" s="177"/>
      <c r="Z205" s="131"/>
      <c r="AA205" s="128"/>
      <c r="AB205" s="128"/>
      <c r="AC205" s="128"/>
      <c r="AD205" s="128"/>
      <c r="AE205" s="128"/>
      <c r="AF205" s="192"/>
    </row>
    <row r="206" spans="1:32" ht="15.75" x14ac:dyDescent="0.25">
      <c r="A206" s="165"/>
      <c r="B206" s="151"/>
      <c r="C206" s="151"/>
      <c r="D206" s="151"/>
      <c r="E206" s="153"/>
      <c r="F206" s="153"/>
      <c r="G206" s="155"/>
      <c r="H206" s="155"/>
      <c r="I206" s="155"/>
      <c r="J206" s="155"/>
      <c r="K206" s="166"/>
      <c r="L206" s="156"/>
      <c r="M206" s="156"/>
      <c r="N206" s="151"/>
      <c r="O206" s="157"/>
      <c r="P206" s="151"/>
      <c r="Q206" s="150"/>
      <c r="R206" s="150"/>
      <c r="S206" s="156"/>
      <c r="T206" s="158"/>
      <c r="U206" s="156"/>
      <c r="V206" s="158" t="s">
        <v>56</v>
      </c>
      <c r="W206" s="7"/>
      <c r="X206" s="177"/>
      <c r="Y206" s="177"/>
      <c r="Z206" s="131"/>
      <c r="AA206" s="128"/>
      <c r="AB206" s="128"/>
      <c r="AC206" s="128"/>
      <c r="AD206" s="128"/>
      <c r="AE206" s="128"/>
      <c r="AF206" s="192"/>
    </row>
    <row r="207" spans="1:32" ht="15.75" x14ac:dyDescent="0.25">
      <c r="A207" s="165"/>
      <c r="B207" s="151"/>
      <c r="C207" s="151"/>
      <c r="D207" s="151"/>
      <c r="E207" s="153"/>
      <c r="F207" s="153"/>
      <c r="G207" s="155"/>
      <c r="H207" s="155"/>
      <c r="I207" s="155"/>
      <c r="J207" s="155"/>
      <c r="K207" s="166"/>
      <c r="L207" s="156"/>
      <c r="M207" s="156"/>
      <c r="N207" s="151"/>
      <c r="O207" s="157"/>
      <c r="P207" s="151"/>
      <c r="Q207" s="150"/>
      <c r="R207" s="150"/>
      <c r="S207" s="156"/>
      <c r="T207" s="158"/>
      <c r="U207" s="156"/>
      <c r="V207" s="158" t="s">
        <v>56</v>
      </c>
      <c r="W207" s="7"/>
      <c r="X207" s="177"/>
      <c r="Y207" s="177"/>
      <c r="Z207" s="131"/>
      <c r="AA207" s="128"/>
      <c r="AB207" s="128"/>
      <c r="AC207" s="128"/>
      <c r="AD207" s="128"/>
      <c r="AE207" s="128"/>
      <c r="AF207" s="192"/>
    </row>
    <row r="208" spans="1:32" ht="15.75" x14ac:dyDescent="0.25">
      <c r="A208" s="165"/>
      <c r="B208" s="151"/>
      <c r="C208" s="151"/>
      <c r="D208" s="151"/>
      <c r="E208" s="153"/>
      <c r="F208" s="153"/>
      <c r="G208" s="155"/>
      <c r="H208" s="155"/>
      <c r="I208" s="155"/>
      <c r="J208" s="155"/>
      <c r="K208" s="166"/>
      <c r="L208" s="156"/>
      <c r="M208" s="156"/>
      <c r="N208" s="151"/>
      <c r="O208" s="157"/>
      <c r="P208" s="151"/>
      <c r="Q208" s="150"/>
      <c r="R208" s="150"/>
      <c r="S208" s="156"/>
      <c r="T208" s="158"/>
      <c r="U208" s="156"/>
      <c r="V208" s="158" t="s">
        <v>56</v>
      </c>
      <c r="W208" s="7"/>
      <c r="X208" s="177"/>
      <c r="Y208" s="177"/>
      <c r="Z208" s="131"/>
      <c r="AA208" s="128"/>
      <c r="AB208" s="128"/>
      <c r="AC208" s="128"/>
      <c r="AD208" s="128"/>
      <c r="AE208" s="128"/>
      <c r="AF208" s="192"/>
    </row>
    <row r="209" spans="1:32" ht="15.75" x14ac:dyDescent="0.25">
      <c r="A209" s="165"/>
      <c r="B209" s="151"/>
      <c r="C209" s="151"/>
      <c r="D209" s="151"/>
      <c r="E209" s="153"/>
      <c r="F209" s="153"/>
      <c r="G209" s="155"/>
      <c r="H209" s="155"/>
      <c r="I209" s="155"/>
      <c r="J209" s="155"/>
      <c r="K209" s="166"/>
      <c r="L209" s="156"/>
      <c r="M209" s="156"/>
      <c r="N209" s="151"/>
      <c r="O209" s="157"/>
      <c r="P209" s="151"/>
      <c r="Q209" s="150"/>
      <c r="R209" s="150"/>
      <c r="S209" s="156"/>
      <c r="T209" s="158"/>
      <c r="U209" s="156"/>
      <c r="V209" s="158" t="s">
        <v>56</v>
      </c>
      <c r="W209" s="7"/>
      <c r="X209" s="177"/>
      <c r="Y209" s="177"/>
      <c r="Z209" s="131"/>
      <c r="AA209" s="128"/>
      <c r="AB209" s="128"/>
      <c r="AC209" s="128"/>
      <c r="AD209" s="128"/>
      <c r="AE209" s="128"/>
      <c r="AF209" s="192"/>
    </row>
    <row r="210" spans="1:32" ht="15.75" x14ac:dyDescent="0.25">
      <c r="A210" s="165"/>
      <c r="B210" s="151"/>
      <c r="C210" s="151"/>
      <c r="D210" s="151"/>
      <c r="E210" s="153"/>
      <c r="F210" s="153"/>
      <c r="G210" s="155"/>
      <c r="H210" s="155"/>
      <c r="I210" s="155"/>
      <c r="J210" s="155"/>
      <c r="K210" s="166"/>
      <c r="L210" s="156"/>
      <c r="M210" s="156"/>
      <c r="N210" s="151"/>
      <c r="O210" s="157"/>
      <c r="P210" s="151"/>
      <c r="Q210" s="150"/>
      <c r="R210" s="150"/>
      <c r="S210" s="156"/>
      <c r="T210" s="158"/>
      <c r="U210" s="156"/>
      <c r="V210" s="158" t="s">
        <v>56</v>
      </c>
      <c r="W210" s="7"/>
      <c r="X210" s="177"/>
      <c r="Y210" s="177"/>
      <c r="Z210" s="131"/>
      <c r="AA210" s="128"/>
      <c r="AB210" s="128"/>
      <c r="AC210" s="128"/>
      <c r="AD210" s="128"/>
      <c r="AE210" s="128"/>
      <c r="AF210" s="192"/>
    </row>
    <row r="211" spans="1:32" ht="15.75" x14ac:dyDescent="0.25">
      <c r="A211" s="165"/>
      <c r="B211" s="151"/>
      <c r="C211" s="151"/>
      <c r="D211" s="151"/>
      <c r="E211" s="153"/>
      <c r="F211" s="153"/>
      <c r="G211" s="155"/>
      <c r="H211" s="155"/>
      <c r="I211" s="155"/>
      <c r="J211" s="155"/>
      <c r="K211" s="166"/>
      <c r="L211" s="156"/>
      <c r="M211" s="156"/>
      <c r="N211" s="151"/>
      <c r="O211" s="157"/>
      <c r="P211" s="151"/>
      <c r="Q211" s="150"/>
      <c r="R211" s="150"/>
      <c r="S211" s="156"/>
      <c r="T211" s="158"/>
      <c r="U211" s="156"/>
      <c r="V211" s="158" t="s">
        <v>56</v>
      </c>
      <c r="W211" s="7"/>
      <c r="X211" s="177"/>
      <c r="Y211" s="177"/>
      <c r="Z211" s="131"/>
      <c r="AA211" s="128"/>
      <c r="AB211" s="128"/>
      <c r="AC211" s="128"/>
      <c r="AD211" s="128"/>
      <c r="AE211" s="128"/>
      <c r="AF211" s="192"/>
    </row>
    <row r="212" spans="1:32" ht="15.75" x14ac:dyDescent="0.25">
      <c r="A212" s="165"/>
      <c r="B212" s="151"/>
      <c r="C212" s="151"/>
      <c r="D212" s="151"/>
      <c r="E212" s="153"/>
      <c r="F212" s="153"/>
      <c r="G212" s="155"/>
      <c r="H212" s="155"/>
      <c r="I212" s="155"/>
      <c r="J212" s="155"/>
      <c r="K212" s="166"/>
      <c r="L212" s="156"/>
      <c r="M212" s="156"/>
      <c r="N212" s="151"/>
      <c r="O212" s="157"/>
      <c r="P212" s="151"/>
      <c r="Q212" s="150"/>
      <c r="R212" s="150"/>
      <c r="S212" s="156"/>
      <c r="T212" s="158"/>
      <c r="U212" s="156"/>
      <c r="V212" s="158" t="s">
        <v>56</v>
      </c>
      <c r="W212" s="7"/>
      <c r="X212" s="177"/>
      <c r="Y212" s="177"/>
      <c r="Z212" s="131"/>
      <c r="AA212" s="128"/>
      <c r="AB212" s="128"/>
      <c r="AC212" s="128"/>
      <c r="AD212" s="128"/>
      <c r="AE212" s="128"/>
      <c r="AF212" s="192"/>
    </row>
    <row r="213" spans="1:32" ht="15.75" x14ac:dyDescent="0.25">
      <c r="A213" s="165"/>
      <c r="B213" s="151"/>
      <c r="C213" s="151"/>
      <c r="D213" s="151"/>
      <c r="E213" s="153"/>
      <c r="F213" s="153"/>
      <c r="G213" s="155"/>
      <c r="H213" s="155"/>
      <c r="I213" s="155"/>
      <c r="J213" s="155"/>
      <c r="K213" s="166"/>
      <c r="L213" s="156"/>
      <c r="M213" s="156"/>
      <c r="N213" s="151"/>
      <c r="O213" s="157"/>
      <c r="P213" s="151"/>
      <c r="Q213" s="150"/>
      <c r="R213" s="150"/>
      <c r="S213" s="156"/>
      <c r="T213" s="158"/>
      <c r="U213" s="156"/>
      <c r="V213" s="158" t="s">
        <v>56</v>
      </c>
      <c r="W213" s="7"/>
      <c r="X213" s="177"/>
      <c r="Y213" s="177"/>
      <c r="Z213" s="131"/>
      <c r="AA213" s="128"/>
      <c r="AB213" s="128"/>
      <c r="AC213" s="128"/>
      <c r="AD213" s="128"/>
      <c r="AE213" s="128"/>
      <c r="AF213" s="192"/>
    </row>
    <row r="214" spans="1:32" ht="15.75" x14ac:dyDescent="0.25">
      <c r="A214" s="165"/>
      <c r="B214" s="151"/>
      <c r="C214" s="151"/>
      <c r="D214" s="151"/>
      <c r="E214" s="153"/>
      <c r="F214" s="153"/>
      <c r="G214" s="155"/>
      <c r="H214" s="155"/>
      <c r="I214" s="155"/>
      <c r="J214" s="155"/>
      <c r="K214" s="166"/>
      <c r="L214" s="156"/>
      <c r="M214" s="156"/>
      <c r="N214" s="151"/>
      <c r="O214" s="157"/>
      <c r="P214" s="151"/>
      <c r="Q214" s="150"/>
      <c r="R214" s="150"/>
      <c r="S214" s="156"/>
      <c r="T214" s="158"/>
      <c r="U214" s="156"/>
      <c r="V214" s="158" t="s">
        <v>56</v>
      </c>
      <c r="W214" s="7"/>
      <c r="X214" s="177"/>
      <c r="Y214" s="177"/>
      <c r="Z214" s="131"/>
      <c r="AA214" s="128"/>
      <c r="AB214" s="128"/>
      <c r="AC214" s="128"/>
      <c r="AD214" s="128"/>
      <c r="AE214" s="128"/>
      <c r="AF214" s="192"/>
    </row>
    <row r="215" spans="1:32" ht="15.75" x14ac:dyDescent="0.25">
      <c r="A215" s="165"/>
      <c r="B215" s="151"/>
      <c r="C215" s="151"/>
      <c r="D215" s="151"/>
      <c r="E215" s="153"/>
      <c r="F215" s="153"/>
      <c r="G215" s="155"/>
      <c r="H215" s="155"/>
      <c r="I215" s="155"/>
      <c r="J215" s="155"/>
      <c r="K215" s="166"/>
      <c r="L215" s="156"/>
      <c r="M215" s="156"/>
      <c r="N215" s="151"/>
      <c r="O215" s="157"/>
      <c r="P215" s="151"/>
      <c r="Q215" s="150"/>
      <c r="R215" s="150"/>
      <c r="S215" s="156"/>
      <c r="T215" s="158"/>
      <c r="U215" s="156"/>
      <c r="V215" s="158" t="s">
        <v>56</v>
      </c>
      <c r="W215" s="7"/>
      <c r="X215" s="177"/>
      <c r="Y215" s="177"/>
      <c r="Z215" s="131"/>
      <c r="AA215" s="128"/>
      <c r="AB215" s="128"/>
      <c r="AC215" s="128"/>
      <c r="AD215" s="128"/>
      <c r="AE215" s="128"/>
      <c r="AF215" s="192"/>
    </row>
    <row r="216" spans="1:32" ht="15.75" x14ac:dyDescent="0.25">
      <c r="A216" s="165"/>
      <c r="B216" s="151"/>
      <c r="C216" s="151"/>
      <c r="D216" s="151"/>
      <c r="E216" s="153"/>
      <c r="F216" s="153"/>
      <c r="G216" s="155"/>
      <c r="H216" s="155"/>
      <c r="I216" s="155"/>
      <c r="J216" s="155"/>
      <c r="K216" s="166"/>
      <c r="L216" s="156"/>
      <c r="M216" s="156"/>
      <c r="N216" s="151"/>
      <c r="O216" s="157"/>
      <c r="P216" s="151"/>
      <c r="Q216" s="150"/>
      <c r="R216" s="150"/>
      <c r="S216" s="156"/>
      <c r="T216" s="158"/>
      <c r="U216" s="156"/>
      <c r="V216" s="158" t="s">
        <v>56</v>
      </c>
      <c r="W216" s="7"/>
      <c r="X216" s="177"/>
      <c r="Y216" s="177"/>
      <c r="Z216" s="131"/>
      <c r="AA216" s="128"/>
      <c r="AB216" s="128"/>
      <c r="AC216" s="128"/>
      <c r="AD216" s="128"/>
      <c r="AE216" s="128"/>
      <c r="AF216" s="192"/>
    </row>
    <row r="217" spans="1:32" ht="15.75" x14ac:dyDescent="0.25">
      <c r="A217" s="165"/>
      <c r="B217" s="151"/>
      <c r="C217" s="151"/>
      <c r="D217" s="151"/>
      <c r="E217" s="153"/>
      <c r="F217" s="153"/>
      <c r="G217" s="155"/>
      <c r="H217" s="155"/>
      <c r="I217" s="155"/>
      <c r="J217" s="155"/>
      <c r="K217" s="166"/>
      <c r="L217" s="156"/>
      <c r="M217" s="156"/>
      <c r="N217" s="151"/>
      <c r="O217" s="157"/>
      <c r="P217" s="151"/>
      <c r="Q217" s="150"/>
      <c r="R217" s="150"/>
      <c r="S217" s="156"/>
      <c r="T217" s="158"/>
      <c r="U217" s="156"/>
      <c r="V217" s="158" t="s">
        <v>56</v>
      </c>
      <c r="W217" s="7"/>
      <c r="X217" s="177"/>
      <c r="Y217" s="177"/>
      <c r="Z217" s="131"/>
      <c r="AA217" s="128"/>
      <c r="AB217" s="128"/>
      <c r="AC217" s="128"/>
      <c r="AD217" s="128"/>
      <c r="AE217" s="128"/>
      <c r="AF217" s="192"/>
    </row>
    <row r="218" spans="1:32" ht="15.75" x14ac:dyDescent="0.25">
      <c r="A218" s="165"/>
      <c r="B218" s="151"/>
      <c r="C218" s="151"/>
      <c r="D218" s="151"/>
      <c r="E218" s="153"/>
      <c r="F218" s="153"/>
      <c r="G218" s="155"/>
      <c r="H218" s="155"/>
      <c r="I218" s="155"/>
      <c r="J218" s="155"/>
      <c r="K218" s="166"/>
      <c r="L218" s="156"/>
      <c r="M218" s="156"/>
      <c r="N218" s="151"/>
      <c r="O218" s="157"/>
      <c r="P218" s="151"/>
      <c r="Q218" s="150"/>
      <c r="R218" s="150"/>
      <c r="S218" s="156"/>
      <c r="T218" s="158"/>
      <c r="U218" s="156"/>
      <c r="V218" s="158" t="s">
        <v>56</v>
      </c>
      <c r="W218" s="7"/>
      <c r="X218" s="177"/>
      <c r="Y218" s="177"/>
      <c r="Z218" s="131"/>
      <c r="AA218" s="128"/>
      <c r="AB218" s="128"/>
      <c r="AC218" s="128"/>
      <c r="AD218" s="128"/>
      <c r="AE218" s="128"/>
      <c r="AF218" s="192"/>
    </row>
    <row r="219" spans="1:32" ht="15.75" x14ac:dyDescent="0.25">
      <c r="A219" s="165"/>
      <c r="B219" s="151"/>
      <c r="C219" s="151"/>
      <c r="D219" s="151"/>
      <c r="E219" s="153"/>
      <c r="F219" s="153"/>
      <c r="G219" s="155"/>
      <c r="H219" s="155"/>
      <c r="I219" s="155"/>
      <c r="J219" s="155"/>
      <c r="K219" s="166"/>
      <c r="L219" s="156"/>
      <c r="M219" s="156"/>
      <c r="N219" s="151"/>
      <c r="O219" s="157"/>
      <c r="P219" s="151"/>
      <c r="Q219" s="150"/>
      <c r="R219" s="150"/>
      <c r="S219" s="156"/>
      <c r="T219" s="158"/>
      <c r="U219" s="156"/>
      <c r="V219" s="158" t="s">
        <v>56</v>
      </c>
      <c r="W219" s="7"/>
      <c r="X219" s="177"/>
      <c r="Y219" s="177"/>
      <c r="Z219" s="131"/>
      <c r="AA219" s="128"/>
      <c r="AB219" s="128"/>
      <c r="AC219" s="128"/>
      <c r="AD219" s="128"/>
      <c r="AE219" s="128"/>
      <c r="AF219" s="192"/>
    </row>
    <row r="220" spans="1:32" ht="15.75" x14ac:dyDescent="0.25">
      <c r="A220" s="165"/>
      <c r="B220" s="151"/>
      <c r="C220" s="151"/>
      <c r="D220" s="151"/>
      <c r="E220" s="153"/>
      <c r="F220" s="153"/>
      <c r="G220" s="155"/>
      <c r="H220" s="155"/>
      <c r="I220" s="155"/>
      <c r="J220" s="155"/>
      <c r="K220" s="166"/>
      <c r="L220" s="156"/>
      <c r="M220" s="156"/>
      <c r="N220" s="151"/>
      <c r="O220" s="157"/>
      <c r="P220" s="151"/>
      <c r="Q220" s="150"/>
      <c r="R220" s="150"/>
      <c r="S220" s="156"/>
      <c r="T220" s="158"/>
      <c r="U220" s="156"/>
      <c r="V220" s="158" t="s">
        <v>56</v>
      </c>
      <c r="W220" s="7"/>
      <c r="X220" s="177"/>
      <c r="Y220" s="177"/>
      <c r="Z220" s="131"/>
      <c r="AA220" s="128"/>
      <c r="AB220" s="128"/>
      <c r="AC220" s="128"/>
      <c r="AD220" s="128"/>
      <c r="AE220" s="128"/>
      <c r="AF220" s="192"/>
    </row>
    <row r="221" spans="1:32" ht="15.75" x14ac:dyDescent="0.25">
      <c r="A221" s="165"/>
      <c r="B221" s="151"/>
      <c r="C221" s="151"/>
      <c r="D221" s="151"/>
      <c r="E221" s="153"/>
      <c r="F221" s="153"/>
      <c r="G221" s="155"/>
      <c r="H221" s="155"/>
      <c r="I221" s="155"/>
      <c r="J221" s="155"/>
      <c r="K221" s="166"/>
      <c r="L221" s="156"/>
      <c r="M221" s="156"/>
      <c r="N221" s="151"/>
      <c r="O221" s="157"/>
      <c r="P221" s="151"/>
      <c r="Q221" s="150"/>
      <c r="R221" s="150"/>
      <c r="S221" s="156"/>
      <c r="T221" s="158"/>
      <c r="U221" s="156"/>
      <c r="V221" s="158" t="s">
        <v>56</v>
      </c>
      <c r="W221" s="7"/>
      <c r="X221" s="177"/>
      <c r="Y221" s="177"/>
      <c r="Z221" s="131"/>
      <c r="AA221" s="128"/>
      <c r="AB221" s="128"/>
      <c r="AC221" s="128"/>
      <c r="AD221" s="128"/>
      <c r="AE221" s="128"/>
      <c r="AF221" s="192"/>
    </row>
    <row r="222" spans="1:32" ht="15.75" x14ac:dyDescent="0.25">
      <c r="A222" s="165"/>
      <c r="B222" s="151"/>
      <c r="C222" s="151"/>
      <c r="D222" s="151"/>
      <c r="E222" s="153"/>
      <c r="F222" s="153"/>
      <c r="G222" s="155"/>
      <c r="H222" s="155"/>
      <c r="I222" s="155"/>
      <c r="J222" s="155"/>
      <c r="K222" s="166"/>
      <c r="L222" s="156"/>
      <c r="M222" s="156"/>
      <c r="N222" s="151"/>
      <c r="O222" s="157"/>
      <c r="P222" s="151"/>
      <c r="Q222" s="150"/>
      <c r="R222" s="150"/>
      <c r="S222" s="156"/>
      <c r="T222" s="158"/>
      <c r="U222" s="156"/>
      <c r="V222" s="158" t="s">
        <v>56</v>
      </c>
      <c r="W222" s="7"/>
      <c r="X222" s="177"/>
      <c r="Y222" s="177"/>
      <c r="Z222" s="131"/>
      <c r="AA222" s="128"/>
      <c r="AB222" s="128"/>
      <c r="AC222" s="128"/>
      <c r="AD222" s="128"/>
      <c r="AE222" s="128"/>
      <c r="AF222" s="192"/>
    </row>
    <row r="223" spans="1:32" ht="15.75" x14ac:dyDescent="0.25">
      <c r="A223" s="165"/>
      <c r="B223" s="151"/>
      <c r="C223" s="151"/>
      <c r="D223" s="151"/>
      <c r="E223" s="153"/>
      <c r="F223" s="153"/>
      <c r="G223" s="155"/>
      <c r="H223" s="155"/>
      <c r="I223" s="155"/>
      <c r="J223" s="155"/>
      <c r="K223" s="166"/>
      <c r="L223" s="156"/>
      <c r="M223" s="156"/>
      <c r="N223" s="151"/>
      <c r="O223" s="157"/>
      <c r="P223" s="151"/>
      <c r="Q223" s="150"/>
      <c r="R223" s="150"/>
      <c r="S223" s="156"/>
      <c r="T223" s="158"/>
      <c r="U223" s="156"/>
      <c r="V223" s="158" t="s">
        <v>56</v>
      </c>
      <c r="W223" s="7"/>
      <c r="X223" s="177"/>
      <c r="Y223" s="177"/>
      <c r="Z223" s="131"/>
      <c r="AA223" s="128"/>
      <c r="AB223" s="128"/>
      <c r="AC223" s="128"/>
      <c r="AD223" s="128"/>
      <c r="AE223" s="128"/>
      <c r="AF223" s="192"/>
    </row>
    <row r="224" spans="1:32" ht="15.75" x14ac:dyDescent="0.25">
      <c r="A224" s="165"/>
      <c r="B224" s="151"/>
      <c r="C224" s="151"/>
      <c r="D224" s="151"/>
      <c r="E224" s="153"/>
      <c r="F224" s="153"/>
      <c r="G224" s="155"/>
      <c r="H224" s="155"/>
      <c r="I224" s="155"/>
      <c r="J224" s="155"/>
      <c r="K224" s="166"/>
      <c r="L224" s="156"/>
      <c r="M224" s="156"/>
      <c r="N224" s="151"/>
      <c r="O224" s="157"/>
      <c r="P224" s="151"/>
      <c r="Q224" s="150"/>
      <c r="R224" s="150"/>
      <c r="S224" s="156"/>
      <c r="T224" s="158"/>
      <c r="U224" s="156"/>
      <c r="V224" s="158" t="s">
        <v>56</v>
      </c>
      <c r="W224" s="7"/>
      <c r="X224" s="177"/>
      <c r="Y224" s="177"/>
      <c r="Z224" s="131"/>
      <c r="AA224" s="128"/>
      <c r="AB224" s="128"/>
      <c r="AC224" s="128"/>
      <c r="AD224" s="128"/>
      <c r="AE224" s="128"/>
      <c r="AF224" s="192"/>
    </row>
    <row r="225" spans="1:32" ht="15.75" x14ac:dyDescent="0.25">
      <c r="A225" s="165"/>
      <c r="B225" s="151"/>
      <c r="C225" s="151"/>
      <c r="D225" s="151"/>
      <c r="E225" s="153"/>
      <c r="F225" s="153"/>
      <c r="G225" s="155"/>
      <c r="H225" s="155"/>
      <c r="I225" s="155"/>
      <c r="J225" s="155"/>
      <c r="K225" s="166"/>
      <c r="L225" s="156"/>
      <c r="M225" s="156"/>
      <c r="N225" s="151"/>
      <c r="O225" s="157"/>
      <c r="P225" s="151"/>
      <c r="Q225" s="150"/>
      <c r="R225" s="150"/>
      <c r="S225" s="156"/>
      <c r="T225" s="158"/>
      <c r="U225" s="156"/>
      <c r="V225" s="158" t="s">
        <v>56</v>
      </c>
      <c r="W225" s="7"/>
      <c r="X225" s="177"/>
      <c r="Y225" s="177"/>
      <c r="Z225" s="131"/>
      <c r="AA225" s="128"/>
      <c r="AB225" s="128"/>
      <c r="AC225" s="128"/>
      <c r="AD225" s="128"/>
      <c r="AE225" s="128"/>
      <c r="AF225" s="192"/>
    </row>
    <row r="226" spans="1:32" ht="15.75" x14ac:dyDescent="0.25">
      <c r="A226" s="165"/>
      <c r="B226" s="151"/>
      <c r="C226" s="151"/>
      <c r="D226" s="151"/>
      <c r="E226" s="153"/>
      <c r="F226" s="153"/>
      <c r="G226" s="155"/>
      <c r="H226" s="155"/>
      <c r="I226" s="155"/>
      <c r="J226" s="155"/>
      <c r="K226" s="166"/>
      <c r="L226" s="156"/>
      <c r="M226" s="156"/>
      <c r="N226" s="151"/>
      <c r="O226" s="157"/>
      <c r="P226" s="151"/>
      <c r="Q226" s="150"/>
      <c r="R226" s="150"/>
      <c r="S226" s="156"/>
      <c r="T226" s="158"/>
      <c r="U226" s="156"/>
      <c r="V226" s="158" t="s">
        <v>56</v>
      </c>
      <c r="W226" s="7"/>
      <c r="X226" s="177"/>
      <c r="Y226" s="177"/>
      <c r="Z226" s="131"/>
      <c r="AA226" s="128"/>
      <c r="AB226" s="128"/>
      <c r="AC226" s="128"/>
      <c r="AD226" s="128"/>
      <c r="AE226" s="128"/>
      <c r="AF226" s="192"/>
    </row>
    <row r="227" spans="1:32" ht="15.75" x14ac:dyDescent="0.25">
      <c r="A227" s="165"/>
      <c r="B227" s="151"/>
      <c r="C227" s="151"/>
      <c r="D227" s="151"/>
      <c r="E227" s="153"/>
      <c r="F227" s="153"/>
      <c r="G227" s="155"/>
      <c r="H227" s="155"/>
      <c r="I227" s="155"/>
      <c r="J227" s="155"/>
      <c r="K227" s="166"/>
      <c r="L227" s="156"/>
      <c r="M227" s="156"/>
      <c r="N227" s="151"/>
      <c r="O227" s="157"/>
      <c r="P227" s="151"/>
      <c r="Q227" s="150"/>
      <c r="R227" s="150"/>
      <c r="S227" s="156"/>
      <c r="T227" s="158"/>
      <c r="U227" s="156"/>
      <c r="V227" s="158" t="s">
        <v>56</v>
      </c>
      <c r="W227" s="7"/>
      <c r="X227" s="177"/>
      <c r="Y227" s="177"/>
      <c r="Z227" s="131"/>
      <c r="AA227" s="128"/>
      <c r="AB227" s="128"/>
      <c r="AC227" s="128"/>
      <c r="AD227" s="128"/>
      <c r="AE227" s="128"/>
      <c r="AF227" s="192"/>
    </row>
    <row r="228" spans="1:32" ht="15.75" x14ac:dyDescent="0.25">
      <c r="A228" s="165"/>
      <c r="B228" s="151"/>
      <c r="C228" s="151"/>
      <c r="D228" s="151"/>
      <c r="E228" s="153"/>
      <c r="F228" s="153"/>
      <c r="G228" s="155"/>
      <c r="H228" s="155"/>
      <c r="I228" s="155"/>
      <c r="J228" s="155"/>
      <c r="K228" s="166"/>
      <c r="L228" s="156"/>
      <c r="M228" s="156"/>
      <c r="N228" s="151"/>
      <c r="O228" s="157"/>
      <c r="P228" s="151"/>
      <c r="Q228" s="150"/>
      <c r="R228" s="150"/>
      <c r="S228" s="156"/>
      <c r="T228" s="158"/>
      <c r="U228" s="156"/>
      <c r="V228" s="158" t="s">
        <v>56</v>
      </c>
      <c r="W228" s="7"/>
      <c r="X228" s="177"/>
      <c r="Y228" s="177"/>
      <c r="Z228" s="131"/>
      <c r="AA228" s="128"/>
      <c r="AB228" s="128"/>
      <c r="AC228" s="128"/>
      <c r="AD228" s="128"/>
      <c r="AE228" s="128"/>
      <c r="AF228" s="192"/>
    </row>
    <row r="229" spans="1:32" ht="15.75" x14ac:dyDescent="0.25">
      <c r="A229" s="165"/>
      <c r="B229" s="151"/>
      <c r="C229" s="151"/>
      <c r="D229" s="151"/>
      <c r="E229" s="153"/>
      <c r="F229" s="153"/>
      <c r="G229" s="155"/>
      <c r="H229" s="155"/>
      <c r="I229" s="155"/>
      <c r="J229" s="155"/>
      <c r="K229" s="166"/>
      <c r="L229" s="156"/>
      <c r="M229" s="156"/>
      <c r="N229" s="151"/>
      <c r="O229" s="157"/>
      <c r="P229" s="151"/>
      <c r="Q229" s="150"/>
      <c r="R229" s="150"/>
      <c r="S229" s="156"/>
      <c r="T229" s="158"/>
      <c r="U229" s="156"/>
      <c r="V229" s="158" t="s">
        <v>56</v>
      </c>
      <c r="W229" s="7"/>
      <c r="X229" s="177"/>
      <c r="Y229" s="177"/>
      <c r="Z229" s="131"/>
      <c r="AA229" s="128"/>
      <c r="AB229" s="128"/>
      <c r="AC229" s="128"/>
      <c r="AD229" s="128"/>
      <c r="AE229" s="128"/>
      <c r="AF229" s="192"/>
    </row>
    <row r="230" spans="1:32" ht="15.75" x14ac:dyDescent="0.25">
      <c r="A230" s="165"/>
      <c r="B230" s="151"/>
      <c r="C230" s="151"/>
      <c r="D230" s="151"/>
      <c r="E230" s="153"/>
      <c r="F230" s="153"/>
      <c r="G230" s="155"/>
      <c r="H230" s="155"/>
      <c r="I230" s="155"/>
      <c r="J230" s="155"/>
      <c r="K230" s="166"/>
      <c r="L230" s="156"/>
      <c r="M230" s="156"/>
      <c r="N230" s="151"/>
      <c r="O230" s="157"/>
      <c r="P230" s="151"/>
      <c r="Q230" s="150"/>
      <c r="R230" s="150"/>
      <c r="S230" s="156"/>
      <c r="T230" s="158"/>
      <c r="U230" s="156"/>
      <c r="V230" s="158" t="s">
        <v>56</v>
      </c>
      <c r="W230" s="7"/>
      <c r="X230" s="177"/>
      <c r="Y230" s="177"/>
      <c r="Z230" s="131"/>
      <c r="AA230" s="128"/>
      <c r="AB230" s="128"/>
      <c r="AC230" s="128"/>
      <c r="AD230" s="128"/>
      <c r="AE230" s="128"/>
      <c r="AF230" s="192"/>
    </row>
    <row r="231" spans="1:32" ht="15.75" x14ac:dyDescent="0.25">
      <c r="A231" s="165"/>
      <c r="B231" s="151"/>
      <c r="C231" s="151"/>
      <c r="D231" s="151"/>
      <c r="E231" s="153"/>
      <c r="F231" s="153"/>
      <c r="G231" s="155"/>
      <c r="H231" s="155"/>
      <c r="I231" s="155"/>
      <c r="J231" s="155"/>
      <c r="K231" s="166"/>
      <c r="L231" s="156"/>
      <c r="M231" s="156"/>
      <c r="N231" s="151"/>
      <c r="O231" s="157"/>
      <c r="P231" s="151"/>
      <c r="Q231" s="150"/>
      <c r="R231" s="150"/>
      <c r="S231" s="156"/>
      <c r="T231" s="158"/>
      <c r="U231" s="156"/>
      <c r="V231" s="158" t="s">
        <v>56</v>
      </c>
      <c r="W231" s="7"/>
      <c r="X231" s="177"/>
      <c r="Y231" s="177"/>
      <c r="Z231" s="131"/>
      <c r="AA231" s="128"/>
      <c r="AB231" s="128"/>
      <c r="AC231" s="128"/>
      <c r="AD231" s="128"/>
      <c r="AE231" s="128"/>
      <c r="AF231" s="192"/>
    </row>
    <row r="232" spans="1:32" ht="15.75" x14ac:dyDescent="0.25">
      <c r="A232" s="165"/>
      <c r="B232" s="151"/>
      <c r="C232" s="151"/>
      <c r="D232" s="151"/>
      <c r="E232" s="153"/>
      <c r="F232" s="153"/>
      <c r="G232" s="155"/>
      <c r="H232" s="155"/>
      <c r="I232" s="155"/>
      <c r="J232" s="155"/>
      <c r="K232" s="166"/>
      <c r="L232" s="156"/>
      <c r="M232" s="156"/>
      <c r="N232" s="151"/>
      <c r="O232" s="157"/>
      <c r="P232" s="151"/>
      <c r="Q232" s="150"/>
      <c r="R232" s="150"/>
      <c r="S232" s="156"/>
      <c r="T232" s="158"/>
      <c r="U232" s="156"/>
      <c r="V232" s="158" t="s">
        <v>56</v>
      </c>
      <c r="W232" s="7"/>
      <c r="X232" s="177"/>
      <c r="Y232" s="177"/>
      <c r="Z232" s="131"/>
      <c r="AA232" s="128"/>
      <c r="AB232" s="128"/>
      <c r="AC232" s="128"/>
      <c r="AD232" s="128"/>
      <c r="AE232" s="128"/>
      <c r="AF232" s="192"/>
    </row>
    <row r="233" spans="1:32" ht="15.75" x14ac:dyDescent="0.25">
      <c r="A233" s="165"/>
      <c r="B233" s="151"/>
      <c r="C233" s="151"/>
      <c r="D233" s="151"/>
      <c r="E233" s="153"/>
      <c r="F233" s="153"/>
      <c r="G233" s="155"/>
      <c r="H233" s="155"/>
      <c r="I233" s="155"/>
      <c r="J233" s="155"/>
      <c r="K233" s="166"/>
      <c r="L233" s="156"/>
      <c r="M233" s="156"/>
      <c r="N233" s="151"/>
      <c r="O233" s="157"/>
      <c r="P233" s="151"/>
      <c r="Q233" s="150"/>
      <c r="R233" s="150"/>
      <c r="S233" s="156"/>
      <c r="T233" s="158"/>
      <c r="U233" s="156"/>
      <c r="V233" s="158" t="s">
        <v>56</v>
      </c>
      <c r="W233" s="7"/>
      <c r="X233" s="177"/>
      <c r="Y233" s="177"/>
      <c r="Z233" s="131"/>
      <c r="AA233" s="128"/>
      <c r="AB233" s="128"/>
      <c r="AC233" s="128"/>
      <c r="AD233" s="128"/>
      <c r="AE233" s="128"/>
      <c r="AF233" s="192"/>
    </row>
    <row r="234" spans="1:32" ht="15.75" x14ac:dyDescent="0.25">
      <c r="A234" s="165"/>
      <c r="B234" s="151"/>
      <c r="C234" s="151"/>
      <c r="D234" s="151"/>
      <c r="E234" s="153"/>
      <c r="F234" s="153"/>
      <c r="G234" s="155"/>
      <c r="H234" s="155"/>
      <c r="I234" s="155"/>
      <c r="J234" s="155"/>
      <c r="K234" s="166"/>
      <c r="L234" s="156"/>
      <c r="M234" s="156"/>
      <c r="N234" s="151"/>
      <c r="O234" s="157"/>
      <c r="P234" s="151"/>
      <c r="Q234" s="150"/>
      <c r="R234" s="150"/>
      <c r="S234" s="156"/>
      <c r="T234" s="158"/>
      <c r="U234" s="156"/>
      <c r="V234" s="158" t="s">
        <v>56</v>
      </c>
      <c r="W234" s="7"/>
      <c r="X234" s="177"/>
      <c r="Y234" s="177"/>
      <c r="Z234" s="131"/>
      <c r="AA234" s="128"/>
      <c r="AB234" s="128"/>
      <c r="AC234" s="128"/>
      <c r="AD234" s="128"/>
      <c r="AE234" s="128"/>
      <c r="AF234" s="192"/>
    </row>
    <row r="235" spans="1:32" ht="15.75" x14ac:dyDescent="0.25">
      <c r="A235" s="165"/>
      <c r="B235" s="151"/>
      <c r="C235" s="151"/>
      <c r="D235" s="151"/>
      <c r="E235" s="153"/>
      <c r="F235" s="153"/>
      <c r="G235" s="155"/>
      <c r="H235" s="155"/>
      <c r="I235" s="155"/>
      <c r="J235" s="155"/>
      <c r="K235" s="166"/>
      <c r="L235" s="156"/>
      <c r="M235" s="156"/>
      <c r="N235" s="151"/>
      <c r="O235" s="157"/>
      <c r="P235" s="151"/>
      <c r="Q235" s="150"/>
      <c r="R235" s="150"/>
      <c r="S235" s="156"/>
      <c r="T235" s="158"/>
      <c r="U235" s="156"/>
      <c r="V235" s="158" t="s">
        <v>56</v>
      </c>
      <c r="W235" s="7"/>
      <c r="X235" s="177"/>
      <c r="Y235" s="177"/>
      <c r="Z235" s="131"/>
      <c r="AA235" s="128"/>
      <c r="AB235" s="128"/>
      <c r="AC235" s="128"/>
      <c r="AD235" s="128"/>
      <c r="AE235" s="128"/>
      <c r="AF235" s="192"/>
    </row>
    <row r="236" spans="1:32" ht="15.75" x14ac:dyDescent="0.25">
      <c r="A236" s="165"/>
      <c r="B236" s="151"/>
      <c r="C236" s="151"/>
      <c r="D236" s="151"/>
      <c r="E236" s="153"/>
      <c r="F236" s="153"/>
      <c r="G236" s="155"/>
      <c r="H236" s="155"/>
      <c r="I236" s="155"/>
      <c r="J236" s="155"/>
      <c r="K236" s="166"/>
      <c r="L236" s="156"/>
      <c r="M236" s="156"/>
      <c r="N236" s="151"/>
      <c r="O236" s="157"/>
      <c r="P236" s="151"/>
      <c r="Q236" s="150"/>
      <c r="R236" s="150"/>
      <c r="S236" s="156"/>
      <c r="T236" s="158"/>
      <c r="U236" s="156"/>
      <c r="V236" s="158" t="s">
        <v>56</v>
      </c>
      <c r="W236" s="7"/>
      <c r="X236" s="177"/>
      <c r="Y236" s="177"/>
      <c r="Z236" s="131"/>
      <c r="AA236" s="128"/>
      <c r="AB236" s="128"/>
      <c r="AC236" s="128"/>
      <c r="AD236" s="128"/>
      <c r="AE236" s="128"/>
      <c r="AF236" s="192"/>
    </row>
    <row r="237" spans="1:32" ht="15.75" x14ac:dyDescent="0.25">
      <c r="A237" s="165"/>
      <c r="B237" s="151"/>
      <c r="C237" s="151"/>
      <c r="D237" s="151"/>
      <c r="E237" s="153"/>
      <c r="F237" s="153"/>
      <c r="G237" s="155"/>
      <c r="H237" s="155"/>
      <c r="I237" s="155"/>
      <c r="J237" s="155"/>
      <c r="K237" s="166"/>
      <c r="L237" s="156"/>
      <c r="M237" s="156"/>
      <c r="N237" s="151"/>
      <c r="O237" s="157"/>
      <c r="P237" s="151"/>
      <c r="Q237" s="150"/>
      <c r="R237" s="150"/>
      <c r="S237" s="156"/>
      <c r="T237" s="158"/>
      <c r="U237" s="156"/>
      <c r="V237" s="158" t="s">
        <v>56</v>
      </c>
      <c r="W237" s="7"/>
      <c r="X237" s="177"/>
      <c r="Y237" s="177"/>
      <c r="Z237" s="131"/>
      <c r="AA237" s="128"/>
      <c r="AB237" s="128"/>
      <c r="AC237" s="128"/>
      <c r="AD237" s="128"/>
      <c r="AE237" s="128"/>
      <c r="AF237" s="192"/>
    </row>
    <row r="238" spans="1:32" ht="15.75" x14ac:dyDescent="0.25">
      <c r="A238" s="165"/>
      <c r="B238" s="151"/>
      <c r="C238" s="151"/>
      <c r="D238" s="151"/>
      <c r="E238" s="153"/>
      <c r="F238" s="153"/>
      <c r="G238" s="155"/>
      <c r="H238" s="155"/>
      <c r="I238" s="155"/>
      <c r="J238" s="155"/>
      <c r="K238" s="166"/>
      <c r="L238" s="156"/>
      <c r="M238" s="156"/>
      <c r="N238" s="151"/>
      <c r="O238" s="157"/>
      <c r="P238" s="151"/>
      <c r="Q238" s="150"/>
      <c r="R238" s="150"/>
      <c r="S238" s="156"/>
      <c r="T238" s="158"/>
      <c r="U238" s="156"/>
      <c r="V238" s="158" t="s">
        <v>56</v>
      </c>
      <c r="W238" s="7"/>
      <c r="X238" s="177"/>
      <c r="Y238" s="177"/>
      <c r="Z238" s="131"/>
      <c r="AA238" s="128"/>
      <c r="AB238" s="128"/>
      <c r="AC238" s="128"/>
      <c r="AD238" s="128"/>
      <c r="AE238" s="128"/>
      <c r="AF238" s="192"/>
    </row>
    <row r="239" spans="1:32" ht="15.75" x14ac:dyDescent="0.25">
      <c r="A239" s="165"/>
      <c r="B239" s="151"/>
      <c r="C239" s="151"/>
      <c r="D239" s="151"/>
      <c r="E239" s="153"/>
      <c r="F239" s="153"/>
      <c r="G239" s="155"/>
      <c r="H239" s="155"/>
      <c r="I239" s="155"/>
      <c r="J239" s="155"/>
      <c r="K239" s="166"/>
      <c r="L239" s="156"/>
      <c r="M239" s="156"/>
      <c r="N239" s="151"/>
      <c r="O239" s="157"/>
      <c r="P239" s="151"/>
      <c r="Q239" s="150"/>
      <c r="R239" s="150"/>
      <c r="S239" s="156"/>
      <c r="T239" s="158"/>
      <c r="U239" s="156"/>
      <c r="V239" s="158" t="s">
        <v>56</v>
      </c>
      <c r="W239" s="7"/>
      <c r="X239" s="177"/>
      <c r="Y239" s="177"/>
      <c r="Z239" s="131"/>
      <c r="AA239" s="128"/>
      <c r="AB239" s="128"/>
      <c r="AC239" s="128"/>
      <c r="AD239" s="128"/>
      <c r="AE239" s="128"/>
      <c r="AF239" s="192"/>
    </row>
    <row r="240" spans="1:32" ht="15.75" x14ac:dyDescent="0.25">
      <c r="A240" s="165"/>
      <c r="B240" s="151"/>
      <c r="C240" s="151"/>
      <c r="D240" s="151"/>
      <c r="E240" s="153"/>
      <c r="F240" s="153"/>
      <c r="G240" s="155"/>
      <c r="H240" s="155"/>
      <c r="I240" s="155"/>
      <c r="J240" s="155"/>
      <c r="K240" s="166"/>
      <c r="L240" s="156"/>
      <c r="M240" s="156"/>
      <c r="N240" s="151"/>
      <c r="O240" s="157"/>
      <c r="P240" s="151"/>
      <c r="Q240" s="150"/>
      <c r="R240" s="150"/>
      <c r="S240" s="156"/>
      <c r="T240" s="158"/>
      <c r="U240" s="156"/>
      <c r="V240" s="158" t="s">
        <v>56</v>
      </c>
      <c r="W240" s="7"/>
      <c r="X240" s="177"/>
      <c r="Y240" s="177"/>
      <c r="Z240" s="131"/>
      <c r="AA240" s="128"/>
      <c r="AB240" s="128"/>
      <c r="AC240" s="128"/>
      <c r="AD240" s="128"/>
      <c r="AE240" s="128"/>
      <c r="AF240" s="192"/>
    </row>
    <row r="241" spans="1:32" ht="15.75" x14ac:dyDescent="0.25">
      <c r="A241" s="165"/>
      <c r="B241" s="151"/>
      <c r="C241" s="151"/>
      <c r="D241" s="151"/>
      <c r="E241" s="153"/>
      <c r="F241" s="153"/>
      <c r="G241" s="155"/>
      <c r="H241" s="155"/>
      <c r="I241" s="155"/>
      <c r="J241" s="155"/>
      <c r="K241" s="166"/>
      <c r="L241" s="156"/>
      <c r="M241" s="156"/>
      <c r="N241" s="151"/>
      <c r="O241" s="157"/>
      <c r="P241" s="151"/>
      <c r="Q241" s="150"/>
      <c r="R241" s="150"/>
      <c r="S241" s="156"/>
      <c r="T241" s="158"/>
      <c r="U241" s="156"/>
      <c r="V241" s="158" t="s">
        <v>56</v>
      </c>
      <c r="W241" s="7"/>
      <c r="X241" s="177"/>
      <c r="Y241" s="177"/>
      <c r="Z241" s="131"/>
      <c r="AA241" s="128"/>
      <c r="AB241" s="128"/>
      <c r="AC241" s="128"/>
      <c r="AD241" s="128"/>
      <c r="AE241" s="128"/>
      <c r="AF241" s="192"/>
    </row>
    <row r="242" spans="1:32" ht="15.75" x14ac:dyDescent="0.25">
      <c r="A242" s="165"/>
      <c r="B242" s="151"/>
      <c r="C242" s="151"/>
      <c r="D242" s="151"/>
      <c r="E242" s="153"/>
      <c r="F242" s="153"/>
      <c r="G242" s="155"/>
      <c r="H242" s="155"/>
      <c r="I242" s="155"/>
      <c r="J242" s="155"/>
      <c r="K242" s="166"/>
      <c r="L242" s="156"/>
      <c r="M242" s="156"/>
      <c r="N242" s="151"/>
      <c r="O242" s="157"/>
      <c r="P242" s="151"/>
      <c r="Q242" s="150"/>
      <c r="R242" s="150"/>
      <c r="S242" s="156"/>
      <c r="T242" s="158"/>
      <c r="U242" s="156"/>
      <c r="V242" s="158" t="s">
        <v>56</v>
      </c>
      <c r="W242" s="7"/>
      <c r="X242" s="177"/>
      <c r="Y242" s="177"/>
      <c r="Z242" s="131"/>
      <c r="AA242" s="128"/>
      <c r="AB242" s="128"/>
      <c r="AC242" s="128"/>
      <c r="AD242" s="128"/>
      <c r="AE242" s="128"/>
      <c r="AF242" s="192"/>
    </row>
    <row r="243" spans="1:32" ht="15.75" x14ac:dyDescent="0.25">
      <c r="A243" s="165"/>
      <c r="B243" s="151"/>
      <c r="C243" s="151"/>
      <c r="D243" s="151"/>
      <c r="E243" s="153"/>
      <c r="F243" s="153"/>
      <c r="G243" s="155"/>
      <c r="H243" s="155"/>
      <c r="I243" s="155"/>
      <c r="J243" s="155"/>
      <c r="K243" s="166"/>
      <c r="L243" s="156"/>
      <c r="M243" s="156"/>
      <c r="N243" s="151"/>
      <c r="O243" s="157"/>
      <c r="P243" s="151"/>
      <c r="Q243" s="150"/>
      <c r="R243" s="150"/>
      <c r="S243" s="156"/>
      <c r="T243" s="158"/>
      <c r="U243" s="156"/>
      <c r="V243" s="158" t="s">
        <v>56</v>
      </c>
      <c r="W243" s="7"/>
      <c r="X243" s="177"/>
      <c r="Y243" s="177"/>
      <c r="Z243" s="131"/>
      <c r="AA243" s="128"/>
      <c r="AB243" s="128"/>
      <c r="AC243" s="128"/>
      <c r="AD243" s="128"/>
      <c r="AE243" s="128"/>
      <c r="AF243" s="192"/>
    </row>
    <row r="244" spans="1:32" ht="15.75" x14ac:dyDescent="0.25">
      <c r="A244" s="165"/>
      <c r="B244" s="151"/>
      <c r="C244" s="151"/>
      <c r="D244" s="151"/>
      <c r="E244" s="153"/>
      <c r="F244" s="153"/>
      <c r="G244" s="155"/>
      <c r="H244" s="155"/>
      <c r="I244" s="155"/>
      <c r="J244" s="155"/>
      <c r="K244" s="166"/>
      <c r="L244" s="156"/>
      <c r="M244" s="156"/>
      <c r="N244" s="151"/>
      <c r="O244" s="157"/>
      <c r="P244" s="151"/>
      <c r="Q244" s="150"/>
      <c r="R244" s="150"/>
      <c r="S244" s="156"/>
      <c r="T244" s="158"/>
      <c r="U244" s="156"/>
      <c r="V244" s="158" t="s">
        <v>56</v>
      </c>
      <c r="W244" s="7"/>
      <c r="X244" s="177"/>
      <c r="Y244" s="177"/>
      <c r="Z244" s="131"/>
      <c r="AA244" s="128"/>
      <c r="AB244" s="128"/>
      <c r="AC244" s="128"/>
      <c r="AD244" s="128"/>
      <c r="AE244" s="128"/>
      <c r="AF244" s="192"/>
    </row>
    <row r="245" spans="1:32" ht="15.75" x14ac:dyDescent="0.25">
      <c r="A245" s="165"/>
      <c r="B245" s="151"/>
      <c r="C245" s="151"/>
      <c r="D245" s="151"/>
      <c r="E245" s="153"/>
      <c r="F245" s="153"/>
      <c r="G245" s="155"/>
      <c r="H245" s="155"/>
      <c r="I245" s="155"/>
      <c r="J245" s="155"/>
      <c r="K245" s="166"/>
      <c r="L245" s="156"/>
      <c r="M245" s="156"/>
      <c r="N245" s="151"/>
      <c r="O245" s="157"/>
      <c r="P245" s="151"/>
      <c r="Q245" s="150"/>
      <c r="R245" s="150"/>
      <c r="S245" s="156"/>
      <c r="T245" s="158"/>
      <c r="U245" s="156"/>
      <c r="V245" s="158" t="s">
        <v>56</v>
      </c>
      <c r="W245" s="7"/>
      <c r="X245" s="177"/>
      <c r="Y245" s="177"/>
      <c r="Z245" s="131"/>
      <c r="AA245" s="128"/>
      <c r="AB245" s="128"/>
      <c r="AC245" s="128"/>
      <c r="AD245" s="128"/>
      <c r="AE245" s="128"/>
      <c r="AF245" s="192"/>
    </row>
    <row r="246" spans="1:32" ht="15.75" x14ac:dyDescent="0.25">
      <c r="A246" s="165"/>
      <c r="B246" s="151"/>
      <c r="C246" s="151"/>
      <c r="D246" s="151"/>
      <c r="E246" s="153"/>
      <c r="F246" s="153"/>
      <c r="G246" s="155"/>
      <c r="H246" s="155"/>
      <c r="I246" s="155"/>
      <c r="J246" s="155"/>
      <c r="K246" s="166"/>
      <c r="L246" s="156"/>
      <c r="M246" s="156"/>
      <c r="N246" s="151"/>
      <c r="O246" s="157"/>
      <c r="P246" s="151"/>
      <c r="Q246" s="150"/>
      <c r="R246" s="150"/>
      <c r="S246" s="156"/>
      <c r="T246" s="158"/>
      <c r="U246" s="156"/>
      <c r="V246" s="158" t="s">
        <v>56</v>
      </c>
      <c r="W246" s="7"/>
      <c r="X246" s="177"/>
      <c r="Y246" s="177"/>
      <c r="Z246" s="131"/>
      <c r="AA246" s="128"/>
      <c r="AB246" s="128"/>
      <c r="AC246" s="128"/>
      <c r="AD246" s="128"/>
      <c r="AE246" s="128"/>
      <c r="AF246" s="192"/>
    </row>
    <row r="247" spans="1:32" ht="15.75" x14ac:dyDescent="0.25">
      <c r="A247" s="165"/>
      <c r="B247" s="151"/>
      <c r="C247" s="151"/>
      <c r="D247" s="151"/>
      <c r="E247" s="153"/>
      <c r="F247" s="153"/>
      <c r="G247" s="155"/>
      <c r="H247" s="155"/>
      <c r="I247" s="155"/>
      <c r="J247" s="155"/>
      <c r="K247" s="166"/>
      <c r="L247" s="156"/>
      <c r="M247" s="156"/>
      <c r="N247" s="151"/>
      <c r="O247" s="157"/>
      <c r="P247" s="151"/>
      <c r="Q247" s="150"/>
      <c r="R247" s="150"/>
      <c r="S247" s="156"/>
      <c r="T247" s="158"/>
      <c r="U247" s="156"/>
      <c r="V247" s="158" t="s">
        <v>56</v>
      </c>
      <c r="W247" s="7"/>
      <c r="X247" s="177"/>
      <c r="Y247" s="177"/>
      <c r="Z247" s="131"/>
      <c r="AA247" s="128"/>
      <c r="AB247" s="128"/>
      <c r="AC247" s="128"/>
      <c r="AD247" s="128"/>
      <c r="AE247" s="128"/>
      <c r="AF247" s="192"/>
    </row>
    <row r="248" spans="1:32" ht="15.75" x14ac:dyDescent="0.25">
      <c r="A248" s="165"/>
      <c r="B248" s="151"/>
      <c r="C248" s="151"/>
      <c r="D248" s="151"/>
      <c r="E248" s="153"/>
      <c r="F248" s="153"/>
      <c r="G248" s="155"/>
      <c r="H248" s="155"/>
      <c r="I248" s="155"/>
      <c r="J248" s="155"/>
      <c r="K248" s="166"/>
      <c r="L248" s="156"/>
      <c r="M248" s="156"/>
      <c r="N248" s="151"/>
      <c r="O248" s="157"/>
      <c r="P248" s="151"/>
      <c r="Q248" s="150"/>
      <c r="R248" s="150"/>
      <c r="S248" s="156"/>
      <c r="T248" s="158"/>
      <c r="U248" s="156"/>
      <c r="V248" s="158" t="s">
        <v>56</v>
      </c>
      <c r="W248" s="7"/>
      <c r="X248" s="177"/>
      <c r="Y248" s="177"/>
      <c r="Z248" s="131"/>
      <c r="AA248" s="128"/>
      <c r="AB248" s="128"/>
      <c r="AC248" s="128"/>
      <c r="AD248" s="128"/>
      <c r="AE248" s="128"/>
      <c r="AF248" s="192"/>
    </row>
    <row r="249" spans="1:32" ht="15.75" x14ac:dyDescent="0.25">
      <c r="A249" s="165"/>
      <c r="B249" s="151"/>
      <c r="C249" s="151"/>
      <c r="D249" s="151"/>
      <c r="E249" s="153"/>
      <c r="F249" s="153"/>
      <c r="G249" s="155"/>
      <c r="H249" s="155"/>
      <c r="I249" s="155"/>
      <c r="J249" s="155"/>
      <c r="K249" s="166"/>
      <c r="L249" s="156"/>
      <c r="M249" s="156"/>
      <c r="N249" s="151"/>
      <c r="O249" s="157"/>
      <c r="P249" s="151"/>
      <c r="Q249" s="150"/>
      <c r="R249" s="150"/>
      <c r="S249" s="156"/>
      <c r="T249" s="158"/>
      <c r="U249" s="156"/>
      <c r="V249" s="158" t="s">
        <v>56</v>
      </c>
      <c r="W249" s="7"/>
      <c r="X249" s="177"/>
      <c r="Y249" s="177"/>
      <c r="Z249" s="131"/>
      <c r="AA249" s="128"/>
      <c r="AB249" s="128"/>
      <c r="AC249" s="128"/>
      <c r="AD249" s="128"/>
      <c r="AE249" s="128"/>
      <c r="AF249" s="192"/>
    </row>
    <row r="250" spans="1:32" ht="15.75" x14ac:dyDescent="0.25">
      <c r="A250" s="165"/>
      <c r="B250" s="151"/>
      <c r="C250" s="151"/>
      <c r="D250" s="151"/>
      <c r="E250" s="153"/>
      <c r="F250" s="153"/>
      <c r="G250" s="155"/>
      <c r="H250" s="155"/>
      <c r="I250" s="155"/>
      <c r="J250" s="155"/>
      <c r="K250" s="166"/>
      <c r="L250" s="156"/>
      <c r="M250" s="156"/>
      <c r="N250" s="151"/>
      <c r="O250" s="157"/>
      <c r="P250" s="151"/>
      <c r="Q250" s="150"/>
      <c r="R250" s="150"/>
      <c r="S250" s="156"/>
      <c r="T250" s="158"/>
      <c r="U250" s="156"/>
      <c r="V250" s="158" t="s">
        <v>56</v>
      </c>
      <c r="W250" s="7"/>
      <c r="X250" s="177"/>
      <c r="Y250" s="177"/>
      <c r="Z250" s="131"/>
      <c r="AA250" s="128"/>
      <c r="AB250" s="128"/>
      <c r="AC250" s="128"/>
      <c r="AD250" s="128"/>
      <c r="AE250" s="128"/>
      <c r="AF250" s="192"/>
    </row>
    <row r="251" spans="1:32" ht="15.75" x14ac:dyDescent="0.25">
      <c r="A251" s="165"/>
      <c r="B251" s="151"/>
      <c r="C251" s="151"/>
      <c r="D251" s="151"/>
      <c r="E251" s="153"/>
      <c r="F251" s="153"/>
      <c r="G251" s="155"/>
      <c r="H251" s="155"/>
      <c r="I251" s="155"/>
      <c r="J251" s="155"/>
      <c r="K251" s="166"/>
      <c r="L251" s="156"/>
      <c r="M251" s="156"/>
      <c r="N251" s="151"/>
      <c r="O251" s="157"/>
      <c r="P251" s="151"/>
      <c r="Q251" s="150"/>
      <c r="R251" s="150"/>
      <c r="S251" s="156"/>
      <c r="T251" s="158"/>
      <c r="U251" s="156"/>
      <c r="V251" s="158" t="s">
        <v>56</v>
      </c>
      <c r="W251" s="7"/>
      <c r="X251" s="177"/>
      <c r="Y251" s="177"/>
      <c r="Z251" s="131"/>
      <c r="AA251" s="128"/>
      <c r="AB251" s="128"/>
      <c r="AC251" s="128"/>
      <c r="AD251" s="128"/>
      <c r="AE251" s="128"/>
      <c r="AF251" s="192"/>
    </row>
    <row r="252" spans="1:32" ht="15.75" x14ac:dyDescent="0.25">
      <c r="A252" s="165"/>
      <c r="B252" s="151"/>
      <c r="C252" s="151"/>
      <c r="D252" s="151"/>
      <c r="E252" s="153"/>
      <c r="F252" s="153"/>
      <c r="G252" s="155"/>
      <c r="H252" s="155"/>
      <c r="I252" s="155"/>
      <c r="J252" s="155"/>
      <c r="K252" s="166"/>
      <c r="L252" s="156"/>
      <c r="M252" s="156"/>
      <c r="N252" s="151"/>
      <c r="O252" s="157"/>
      <c r="P252" s="151"/>
      <c r="Q252" s="150"/>
      <c r="R252" s="150"/>
      <c r="S252" s="156"/>
      <c r="T252" s="158"/>
      <c r="U252" s="156"/>
      <c r="V252" s="158" t="s">
        <v>56</v>
      </c>
      <c r="W252" s="7"/>
      <c r="X252" s="177"/>
      <c r="Y252" s="177"/>
      <c r="Z252" s="131"/>
      <c r="AA252" s="128"/>
      <c r="AB252" s="128"/>
      <c r="AC252" s="128"/>
      <c r="AD252" s="128"/>
      <c r="AE252" s="128"/>
      <c r="AF252" s="192"/>
    </row>
    <row r="253" spans="1:32" ht="15.75" x14ac:dyDescent="0.25">
      <c r="A253" s="165"/>
      <c r="B253" s="151"/>
      <c r="C253" s="151"/>
      <c r="D253" s="151"/>
      <c r="E253" s="153"/>
      <c r="F253" s="153"/>
      <c r="G253" s="155"/>
      <c r="H253" s="155"/>
      <c r="I253" s="155"/>
      <c r="J253" s="155"/>
      <c r="K253" s="166"/>
      <c r="L253" s="156"/>
      <c r="M253" s="156"/>
      <c r="N253" s="151"/>
      <c r="O253" s="157"/>
      <c r="P253" s="151"/>
      <c r="Q253" s="150"/>
      <c r="R253" s="150"/>
      <c r="S253" s="156"/>
      <c r="T253" s="158"/>
      <c r="U253" s="156"/>
      <c r="V253" s="158" t="s">
        <v>56</v>
      </c>
      <c r="W253" s="7"/>
      <c r="X253" s="177"/>
      <c r="Y253" s="177"/>
      <c r="Z253" s="131"/>
      <c r="AA253" s="128"/>
      <c r="AB253" s="128"/>
      <c r="AC253" s="128"/>
      <c r="AD253" s="128"/>
      <c r="AE253" s="128"/>
      <c r="AF253" s="192"/>
    </row>
    <row r="254" spans="1:32" ht="15.75" x14ac:dyDescent="0.25">
      <c r="A254" s="165"/>
      <c r="B254" s="151"/>
      <c r="C254" s="151"/>
      <c r="D254" s="151"/>
      <c r="E254" s="153"/>
      <c r="F254" s="153"/>
      <c r="G254" s="155"/>
      <c r="H254" s="155"/>
      <c r="I254" s="155"/>
      <c r="J254" s="155"/>
      <c r="K254" s="166"/>
      <c r="L254" s="156"/>
      <c r="M254" s="156"/>
      <c r="N254" s="151"/>
      <c r="O254" s="157"/>
      <c r="P254" s="151"/>
      <c r="Q254" s="150"/>
      <c r="R254" s="150"/>
      <c r="S254" s="156"/>
      <c r="T254" s="158"/>
      <c r="U254" s="156"/>
      <c r="V254" s="158" t="s">
        <v>56</v>
      </c>
      <c r="W254" s="7"/>
      <c r="X254" s="177"/>
      <c r="Y254" s="177"/>
      <c r="Z254" s="131"/>
      <c r="AA254" s="128"/>
      <c r="AB254" s="128"/>
      <c r="AC254" s="128"/>
      <c r="AD254" s="128"/>
      <c r="AE254" s="128"/>
      <c r="AF254" s="192"/>
    </row>
    <row r="255" spans="1:32" ht="15.75" x14ac:dyDescent="0.25">
      <c r="A255" s="165"/>
      <c r="B255" s="151"/>
      <c r="C255" s="151"/>
      <c r="D255" s="151"/>
      <c r="E255" s="153"/>
      <c r="F255" s="153"/>
      <c r="G255" s="155"/>
      <c r="H255" s="155"/>
      <c r="I255" s="155"/>
      <c r="J255" s="155"/>
      <c r="K255" s="166"/>
      <c r="L255" s="156"/>
      <c r="M255" s="156"/>
      <c r="N255" s="151"/>
      <c r="O255" s="157"/>
      <c r="P255" s="151"/>
      <c r="Q255" s="150"/>
      <c r="R255" s="150"/>
      <c r="S255" s="156"/>
      <c r="T255" s="158"/>
      <c r="U255" s="156"/>
      <c r="V255" s="158" t="s">
        <v>56</v>
      </c>
      <c r="W255" s="7"/>
      <c r="X255" s="177"/>
      <c r="Y255" s="177"/>
      <c r="Z255" s="131"/>
      <c r="AA255" s="128"/>
      <c r="AB255" s="128"/>
      <c r="AC255" s="128"/>
      <c r="AD255" s="128"/>
      <c r="AE255" s="128"/>
      <c r="AF255" s="192"/>
    </row>
    <row r="256" spans="1:32" ht="15.75" x14ac:dyDescent="0.25">
      <c r="A256" s="165"/>
      <c r="B256" s="151"/>
      <c r="C256" s="151"/>
      <c r="D256" s="151"/>
      <c r="E256" s="153"/>
      <c r="F256" s="153"/>
      <c r="G256" s="155"/>
      <c r="H256" s="155"/>
      <c r="I256" s="155"/>
      <c r="J256" s="155"/>
      <c r="K256" s="166"/>
      <c r="L256" s="156"/>
      <c r="M256" s="156"/>
      <c r="N256" s="151"/>
      <c r="O256" s="157"/>
      <c r="P256" s="151"/>
      <c r="Q256" s="150"/>
      <c r="R256" s="150"/>
      <c r="S256" s="156"/>
      <c r="T256" s="158"/>
      <c r="U256" s="156"/>
      <c r="V256" s="158" t="s">
        <v>56</v>
      </c>
      <c r="W256" s="7"/>
      <c r="X256" s="177"/>
      <c r="Y256" s="177"/>
      <c r="Z256" s="131"/>
      <c r="AA256" s="128"/>
      <c r="AB256" s="128"/>
      <c r="AC256" s="128"/>
      <c r="AD256" s="128"/>
      <c r="AE256" s="128"/>
      <c r="AF256" s="192"/>
    </row>
    <row r="257" spans="1:32" ht="15.75" x14ac:dyDescent="0.25">
      <c r="A257" s="165"/>
      <c r="B257" s="151"/>
      <c r="C257" s="151"/>
      <c r="D257" s="151"/>
      <c r="E257" s="153"/>
      <c r="F257" s="153"/>
      <c r="G257" s="155"/>
      <c r="H257" s="155"/>
      <c r="I257" s="155"/>
      <c r="J257" s="155"/>
      <c r="K257" s="166"/>
      <c r="L257" s="156"/>
      <c r="M257" s="156"/>
      <c r="N257" s="151"/>
      <c r="O257" s="157"/>
      <c r="P257" s="151"/>
      <c r="Q257" s="150"/>
      <c r="R257" s="150"/>
      <c r="S257" s="156"/>
      <c r="T257" s="158"/>
      <c r="U257" s="156"/>
      <c r="V257" s="158" t="s">
        <v>56</v>
      </c>
      <c r="W257" s="7"/>
      <c r="X257" s="177"/>
      <c r="Y257" s="177"/>
      <c r="Z257" s="131"/>
      <c r="AA257" s="128"/>
      <c r="AB257" s="128"/>
      <c r="AC257" s="128"/>
      <c r="AD257" s="128"/>
      <c r="AE257" s="128"/>
      <c r="AF257" s="192"/>
    </row>
    <row r="258" spans="1:32" ht="15.75" x14ac:dyDescent="0.25">
      <c r="A258" s="165"/>
      <c r="B258" s="151"/>
      <c r="C258" s="151"/>
      <c r="D258" s="151"/>
      <c r="E258" s="153"/>
      <c r="F258" s="153"/>
      <c r="G258" s="155"/>
      <c r="H258" s="155"/>
      <c r="I258" s="155"/>
      <c r="J258" s="155"/>
      <c r="K258" s="166"/>
      <c r="L258" s="156"/>
      <c r="M258" s="156"/>
      <c r="N258" s="151"/>
      <c r="O258" s="157"/>
      <c r="P258" s="151"/>
      <c r="Q258" s="150"/>
      <c r="R258" s="150"/>
      <c r="S258" s="156"/>
      <c r="T258" s="158"/>
      <c r="U258" s="156"/>
      <c r="V258" s="158" t="s">
        <v>56</v>
      </c>
      <c r="W258" s="7"/>
      <c r="X258" s="177"/>
      <c r="Y258" s="177"/>
      <c r="Z258" s="131"/>
      <c r="AA258" s="128"/>
      <c r="AB258" s="128"/>
      <c r="AC258" s="128"/>
      <c r="AD258" s="128"/>
      <c r="AE258" s="128"/>
      <c r="AF258" s="192"/>
    </row>
    <row r="259" spans="1:32" ht="15.75" x14ac:dyDescent="0.25">
      <c r="A259" s="165"/>
      <c r="B259" s="151"/>
      <c r="C259" s="151"/>
      <c r="D259" s="151"/>
      <c r="E259" s="153"/>
      <c r="F259" s="153"/>
      <c r="G259" s="155"/>
      <c r="H259" s="155"/>
      <c r="I259" s="155"/>
      <c r="J259" s="155"/>
      <c r="K259" s="166"/>
      <c r="L259" s="156"/>
      <c r="M259" s="156"/>
      <c r="N259" s="151"/>
      <c r="O259" s="157"/>
      <c r="P259" s="151"/>
      <c r="Q259" s="150"/>
      <c r="R259" s="150"/>
      <c r="S259" s="156"/>
      <c r="T259" s="158"/>
      <c r="U259" s="156"/>
      <c r="V259" s="158" t="s">
        <v>56</v>
      </c>
      <c r="W259" s="7"/>
      <c r="X259" s="177"/>
      <c r="Y259" s="177"/>
      <c r="Z259" s="131"/>
      <c r="AA259" s="128"/>
      <c r="AB259" s="128"/>
      <c r="AC259" s="128"/>
      <c r="AD259" s="128"/>
      <c r="AE259" s="128"/>
      <c r="AF259" s="192"/>
    </row>
    <row r="260" spans="1:32" ht="15.75" x14ac:dyDescent="0.25">
      <c r="A260" s="165"/>
      <c r="B260" s="151"/>
      <c r="C260" s="151"/>
      <c r="D260" s="151"/>
      <c r="E260" s="153"/>
      <c r="F260" s="153"/>
      <c r="G260" s="155"/>
      <c r="H260" s="155"/>
      <c r="I260" s="155"/>
      <c r="J260" s="155"/>
      <c r="K260" s="166"/>
      <c r="L260" s="156"/>
      <c r="M260" s="156"/>
      <c r="N260" s="151"/>
      <c r="O260" s="157"/>
      <c r="P260" s="151"/>
      <c r="Q260" s="150"/>
      <c r="R260" s="150"/>
      <c r="S260" s="156"/>
      <c r="T260" s="158"/>
      <c r="U260" s="156"/>
      <c r="V260" s="158" t="s">
        <v>56</v>
      </c>
      <c r="W260" s="7"/>
      <c r="X260" s="177"/>
      <c r="Y260" s="177"/>
      <c r="Z260" s="131"/>
      <c r="AA260" s="128"/>
      <c r="AB260" s="128"/>
      <c r="AC260" s="128"/>
      <c r="AD260" s="128"/>
      <c r="AE260" s="128"/>
      <c r="AF260" s="192"/>
    </row>
    <row r="261" spans="1:32" ht="15.75" x14ac:dyDescent="0.25">
      <c r="A261" s="165"/>
      <c r="B261" s="151"/>
      <c r="C261" s="151"/>
      <c r="D261" s="151"/>
      <c r="E261" s="153"/>
      <c r="F261" s="153"/>
      <c r="G261" s="155"/>
      <c r="H261" s="155"/>
      <c r="I261" s="155"/>
      <c r="J261" s="155"/>
      <c r="K261" s="166"/>
      <c r="L261" s="156"/>
      <c r="M261" s="156"/>
      <c r="N261" s="151"/>
      <c r="O261" s="157"/>
      <c r="P261" s="151"/>
      <c r="Q261" s="150"/>
      <c r="R261" s="150"/>
      <c r="S261" s="156"/>
      <c r="T261" s="158"/>
      <c r="U261" s="156"/>
      <c r="V261" s="158" t="s">
        <v>56</v>
      </c>
      <c r="W261" s="7"/>
      <c r="X261" s="177"/>
      <c r="Y261" s="177"/>
      <c r="Z261" s="131"/>
      <c r="AA261" s="128"/>
      <c r="AB261" s="128"/>
      <c r="AC261" s="128"/>
      <c r="AD261" s="128"/>
      <c r="AE261" s="128"/>
      <c r="AF261" s="192"/>
    </row>
    <row r="262" spans="1:32" ht="15.75" x14ac:dyDescent="0.25">
      <c r="A262" s="165"/>
      <c r="B262" s="151"/>
      <c r="C262" s="151"/>
      <c r="D262" s="151"/>
      <c r="E262" s="153"/>
      <c r="F262" s="153"/>
      <c r="G262" s="155"/>
      <c r="H262" s="155"/>
      <c r="I262" s="155"/>
      <c r="J262" s="155"/>
      <c r="K262" s="166"/>
      <c r="L262" s="156"/>
      <c r="M262" s="156"/>
      <c r="N262" s="151"/>
      <c r="O262" s="157"/>
      <c r="P262" s="151"/>
      <c r="Q262" s="150"/>
      <c r="R262" s="150"/>
      <c r="S262" s="156"/>
      <c r="T262" s="158"/>
      <c r="U262" s="156"/>
      <c r="V262" s="158" t="s">
        <v>56</v>
      </c>
      <c r="W262" s="7"/>
      <c r="X262" s="177"/>
      <c r="Y262" s="177"/>
      <c r="Z262" s="131"/>
      <c r="AA262" s="128"/>
      <c r="AB262" s="128"/>
      <c r="AC262" s="128"/>
      <c r="AD262" s="128"/>
      <c r="AE262" s="128"/>
      <c r="AF262" s="192"/>
    </row>
    <row r="263" spans="1:32" ht="15.75" x14ac:dyDescent="0.25">
      <c r="A263" s="165"/>
      <c r="B263" s="151"/>
      <c r="C263" s="151"/>
      <c r="D263" s="151"/>
      <c r="E263" s="153"/>
      <c r="F263" s="153"/>
      <c r="G263" s="155"/>
      <c r="H263" s="155"/>
      <c r="I263" s="155"/>
      <c r="J263" s="155"/>
      <c r="K263" s="166"/>
      <c r="L263" s="156"/>
      <c r="M263" s="156"/>
      <c r="N263" s="151"/>
      <c r="O263" s="157"/>
      <c r="P263" s="151"/>
      <c r="Q263" s="150"/>
      <c r="R263" s="150"/>
      <c r="S263" s="156"/>
      <c r="T263" s="158"/>
      <c r="U263" s="156"/>
      <c r="V263" s="158" t="s">
        <v>56</v>
      </c>
      <c r="W263" s="7"/>
      <c r="X263" s="177"/>
      <c r="Y263" s="177"/>
      <c r="Z263" s="131"/>
      <c r="AA263" s="128"/>
      <c r="AB263" s="128"/>
      <c r="AC263" s="128"/>
      <c r="AD263" s="128"/>
      <c r="AE263" s="128"/>
      <c r="AF263" s="192"/>
    </row>
    <row r="264" spans="1:32" ht="15.75" x14ac:dyDescent="0.25">
      <c r="A264" s="165"/>
      <c r="B264" s="151"/>
      <c r="C264" s="151"/>
      <c r="D264" s="151"/>
      <c r="E264" s="153"/>
      <c r="F264" s="153"/>
      <c r="G264" s="155"/>
      <c r="H264" s="155"/>
      <c r="I264" s="155"/>
      <c r="J264" s="155"/>
      <c r="K264" s="166"/>
      <c r="L264" s="156"/>
      <c r="M264" s="156"/>
      <c r="N264" s="151"/>
      <c r="O264" s="157"/>
      <c r="P264" s="151"/>
      <c r="Q264" s="150"/>
      <c r="R264" s="150"/>
      <c r="S264" s="156"/>
      <c r="T264" s="158"/>
      <c r="U264" s="156"/>
      <c r="V264" s="158" t="s">
        <v>56</v>
      </c>
      <c r="W264" s="7"/>
      <c r="X264" s="177"/>
      <c r="Y264" s="177"/>
      <c r="Z264" s="131"/>
      <c r="AA264" s="128"/>
      <c r="AB264" s="128"/>
      <c r="AC264" s="128"/>
      <c r="AD264" s="128"/>
      <c r="AE264" s="128"/>
      <c r="AF264" s="192"/>
    </row>
    <row r="265" spans="1:32" ht="15.75" x14ac:dyDescent="0.25">
      <c r="A265" s="165"/>
      <c r="B265" s="151"/>
      <c r="C265" s="151"/>
      <c r="D265" s="151"/>
      <c r="E265" s="153"/>
      <c r="F265" s="153"/>
      <c r="G265" s="155"/>
      <c r="H265" s="155"/>
      <c r="I265" s="155"/>
      <c r="J265" s="155"/>
      <c r="K265" s="166"/>
      <c r="L265" s="156"/>
      <c r="M265" s="156"/>
      <c r="N265" s="151"/>
      <c r="O265" s="157"/>
      <c r="P265" s="151"/>
      <c r="Q265" s="150"/>
      <c r="R265" s="150"/>
      <c r="S265" s="156"/>
      <c r="T265" s="158"/>
      <c r="U265" s="156"/>
      <c r="V265" s="158" t="s">
        <v>56</v>
      </c>
      <c r="W265" s="7"/>
      <c r="X265" s="177"/>
      <c r="Y265" s="177"/>
      <c r="Z265" s="131"/>
      <c r="AA265" s="128"/>
      <c r="AB265" s="128"/>
      <c r="AC265" s="128"/>
      <c r="AD265" s="128"/>
      <c r="AE265" s="128"/>
      <c r="AF265" s="192"/>
    </row>
    <row r="266" spans="1:32" ht="15.75" x14ac:dyDescent="0.25">
      <c r="A266" s="165"/>
      <c r="B266" s="151"/>
      <c r="C266" s="151"/>
      <c r="D266" s="151"/>
      <c r="E266" s="153"/>
      <c r="F266" s="153"/>
      <c r="G266" s="155"/>
      <c r="H266" s="155"/>
      <c r="I266" s="155"/>
      <c r="J266" s="155"/>
      <c r="K266" s="166"/>
      <c r="L266" s="156"/>
      <c r="M266" s="156"/>
      <c r="N266" s="151"/>
      <c r="O266" s="157"/>
      <c r="P266" s="151"/>
      <c r="Q266" s="150"/>
      <c r="R266" s="150"/>
      <c r="S266" s="156"/>
      <c r="T266" s="158"/>
      <c r="U266" s="156"/>
      <c r="V266" s="158" t="s">
        <v>56</v>
      </c>
      <c r="W266" s="7"/>
      <c r="X266" s="177"/>
      <c r="Y266" s="177"/>
      <c r="Z266" s="131"/>
      <c r="AA266" s="128"/>
      <c r="AB266" s="128"/>
      <c r="AC266" s="128"/>
      <c r="AD266" s="128"/>
      <c r="AE266" s="128"/>
      <c r="AF266" s="192"/>
    </row>
    <row r="267" spans="1:32" ht="15.75" x14ac:dyDescent="0.25">
      <c r="A267" s="165"/>
      <c r="B267" s="151"/>
      <c r="C267" s="151"/>
      <c r="D267" s="151"/>
      <c r="E267" s="153"/>
      <c r="F267" s="153"/>
      <c r="G267" s="155"/>
      <c r="H267" s="155"/>
      <c r="I267" s="155"/>
      <c r="J267" s="155"/>
      <c r="K267" s="166"/>
      <c r="L267" s="156"/>
      <c r="M267" s="156"/>
      <c r="N267" s="151"/>
      <c r="O267" s="157"/>
      <c r="P267" s="151"/>
      <c r="Q267" s="150"/>
      <c r="R267" s="150"/>
      <c r="S267" s="156"/>
      <c r="T267" s="158"/>
      <c r="U267" s="156"/>
      <c r="V267" s="158" t="s">
        <v>56</v>
      </c>
      <c r="W267" s="7"/>
      <c r="X267" s="177"/>
      <c r="Y267" s="177"/>
      <c r="Z267" s="131"/>
      <c r="AA267" s="128"/>
      <c r="AB267" s="128"/>
      <c r="AC267" s="128"/>
      <c r="AD267" s="128"/>
      <c r="AE267" s="128"/>
      <c r="AF267" s="192"/>
    </row>
    <row r="268" spans="1:32" ht="15.75" x14ac:dyDescent="0.25">
      <c r="A268" s="165"/>
      <c r="B268" s="151"/>
      <c r="C268" s="151"/>
      <c r="D268" s="151"/>
      <c r="E268" s="153"/>
      <c r="F268" s="153"/>
      <c r="G268" s="155"/>
      <c r="H268" s="155"/>
      <c r="I268" s="155"/>
      <c r="J268" s="155"/>
      <c r="K268" s="166"/>
      <c r="L268" s="156"/>
      <c r="M268" s="156"/>
      <c r="N268" s="151"/>
      <c r="O268" s="157"/>
      <c r="P268" s="151"/>
      <c r="Q268" s="150"/>
      <c r="R268" s="150"/>
      <c r="S268" s="156"/>
      <c r="T268" s="158"/>
      <c r="U268" s="156"/>
      <c r="V268" s="158" t="s">
        <v>56</v>
      </c>
      <c r="W268" s="7"/>
      <c r="X268" s="177"/>
      <c r="Y268" s="177"/>
      <c r="Z268" s="131"/>
      <c r="AA268" s="128"/>
      <c r="AB268" s="128"/>
      <c r="AC268" s="128"/>
      <c r="AD268" s="128"/>
      <c r="AE268" s="128"/>
      <c r="AF268" s="192"/>
    </row>
    <row r="269" spans="1:32" ht="15.75" x14ac:dyDescent="0.25">
      <c r="A269" s="165"/>
      <c r="B269" s="151"/>
      <c r="C269" s="151"/>
      <c r="D269" s="151"/>
      <c r="E269" s="153"/>
      <c r="F269" s="153"/>
      <c r="G269" s="155"/>
      <c r="H269" s="155"/>
      <c r="I269" s="155"/>
      <c r="J269" s="155"/>
      <c r="K269" s="166"/>
      <c r="L269" s="156"/>
      <c r="M269" s="156"/>
      <c r="N269" s="151"/>
      <c r="O269" s="157"/>
      <c r="P269" s="151"/>
      <c r="Q269" s="150"/>
      <c r="R269" s="150"/>
      <c r="S269" s="156"/>
      <c r="T269" s="158"/>
      <c r="U269" s="156"/>
      <c r="V269" s="158" t="s">
        <v>56</v>
      </c>
      <c r="W269" s="7"/>
      <c r="X269" s="177"/>
      <c r="Y269" s="177"/>
      <c r="Z269" s="131"/>
      <c r="AA269" s="128"/>
      <c r="AB269" s="128"/>
      <c r="AC269" s="128"/>
      <c r="AD269" s="128"/>
      <c r="AE269" s="128"/>
      <c r="AF269" s="192"/>
    </row>
    <row r="270" spans="1:32" ht="15.75" x14ac:dyDescent="0.25">
      <c r="A270" s="165"/>
      <c r="B270" s="151"/>
      <c r="C270" s="151"/>
      <c r="D270" s="151"/>
      <c r="E270" s="153"/>
      <c r="F270" s="153"/>
      <c r="G270" s="155"/>
      <c r="H270" s="155"/>
      <c r="I270" s="155"/>
      <c r="J270" s="155"/>
      <c r="K270" s="166"/>
      <c r="L270" s="156"/>
      <c r="M270" s="156"/>
      <c r="N270" s="151"/>
      <c r="O270" s="157"/>
      <c r="P270" s="151"/>
      <c r="Q270" s="150"/>
      <c r="R270" s="150"/>
      <c r="S270" s="156"/>
      <c r="T270" s="158"/>
      <c r="U270" s="156"/>
      <c r="V270" s="158" t="s">
        <v>56</v>
      </c>
      <c r="W270" s="7"/>
      <c r="X270" s="177"/>
      <c r="Y270" s="177"/>
      <c r="Z270" s="131"/>
      <c r="AA270" s="128"/>
      <c r="AB270" s="128"/>
      <c r="AC270" s="128"/>
      <c r="AD270" s="128"/>
      <c r="AE270" s="128"/>
      <c r="AF270" s="192"/>
    </row>
    <row r="271" spans="1:32" ht="15.75" x14ac:dyDescent="0.25">
      <c r="A271" s="165"/>
      <c r="B271" s="151"/>
      <c r="C271" s="151"/>
      <c r="D271" s="151"/>
      <c r="E271" s="153"/>
      <c r="F271" s="153"/>
      <c r="G271" s="155"/>
      <c r="H271" s="155"/>
      <c r="I271" s="155"/>
      <c r="J271" s="155"/>
      <c r="K271" s="166"/>
      <c r="L271" s="156"/>
      <c r="M271" s="156"/>
      <c r="N271" s="151"/>
      <c r="O271" s="157"/>
      <c r="P271" s="151"/>
      <c r="Q271" s="150"/>
      <c r="R271" s="150"/>
      <c r="S271" s="156"/>
      <c r="T271" s="158"/>
      <c r="U271" s="156"/>
      <c r="V271" s="158" t="s">
        <v>56</v>
      </c>
      <c r="W271" s="7"/>
      <c r="X271" s="177"/>
      <c r="Y271" s="177"/>
      <c r="Z271" s="131"/>
      <c r="AA271" s="128"/>
      <c r="AB271" s="128"/>
      <c r="AC271" s="128"/>
      <c r="AD271" s="128"/>
      <c r="AE271" s="128"/>
      <c r="AF271" s="192"/>
    </row>
    <row r="272" spans="1:32" ht="15.75" x14ac:dyDescent="0.25">
      <c r="A272" s="165"/>
      <c r="B272" s="151"/>
      <c r="C272" s="151"/>
      <c r="D272" s="151"/>
      <c r="E272" s="153"/>
      <c r="F272" s="153"/>
      <c r="G272" s="155"/>
      <c r="H272" s="155"/>
      <c r="I272" s="155"/>
      <c r="J272" s="155"/>
      <c r="K272" s="166"/>
      <c r="L272" s="156"/>
      <c r="M272" s="156"/>
      <c r="N272" s="151"/>
      <c r="O272" s="157"/>
      <c r="P272" s="151"/>
      <c r="Q272" s="150"/>
      <c r="R272" s="150"/>
      <c r="S272" s="156"/>
      <c r="T272" s="158"/>
      <c r="U272" s="156"/>
      <c r="V272" s="158" t="s">
        <v>56</v>
      </c>
      <c r="W272" s="7"/>
      <c r="X272" s="177"/>
      <c r="Y272" s="177"/>
      <c r="Z272" s="131"/>
      <c r="AA272" s="128"/>
      <c r="AB272" s="128"/>
      <c r="AC272" s="128"/>
      <c r="AD272" s="128"/>
      <c r="AE272" s="128"/>
      <c r="AF272" s="192"/>
    </row>
    <row r="273" spans="1:32" ht="15.75" x14ac:dyDescent="0.25">
      <c r="A273" s="165"/>
      <c r="B273" s="151"/>
      <c r="C273" s="151"/>
      <c r="D273" s="151"/>
      <c r="E273" s="153"/>
      <c r="F273" s="153"/>
      <c r="G273" s="155"/>
      <c r="H273" s="155"/>
      <c r="I273" s="155"/>
      <c r="J273" s="155"/>
      <c r="K273" s="166"/>
      <c r="L273" s="156"/>
      <c r="M273" s="156"/>
      <c r="N273" s="151"/>
      <c r="O273" s="157"/>
      <c r="P273" s="151"/>
      <c r="Q273" s="150"/>
      <c r="R273" s="150"/>
      <c r="S273" s="156"/>
      <c r="T273" s="158"/>
      <c r="U273" s="156"/>
      <c r="V273" s="158" t="s">
        <v>56</v>
      </c>
      <c r="W273" s="7"/>
      <c r="X273" s="177"/>
      <c r="Y273" s="177"/>
      <c r="Z273" s="131"/>
      <c r="AA273" s="128"/>
      <c r="AB273" s="128"/>
      <c r="AC273" s="128"/>
      <c r="AD273" s="128"/>
      <c r="AE273" s="128"/>
      <c r="AF273" s="192"/>
    </row>
    <row r="274" spans="1:32" ht="15.75" x14ac:dyDescent="0.25">
      <c r="A274" s="165"/>
      <c r="B274" s="151"/>
      <c r="C274" s="151"/>
      <c r="D274" s="151"/>
      <c r="E274" s="153"/>
      <c r="F274" s="153"/>
      <c r="G274" s="155"/>
      <c r="H274" s="155"/>
      <c r="I274" s="155"/>
      <c r="J274" s="155"/>
      <c r="K274" s="166"/>
      <c r="L274" s="156"/>
      <c r="M274" s="156"/>
      <c r="N274" s="151"/>
      <c r="O274" s="157"/>
      <c r="P274" s="151"/>
      <c r="Q274" s="150"/>
      <c r="R274" s="150"/>
      <c r="S274" s="156"/>
      <c r="T274" s="158"/>
      <c r="U274" s="156"/>
      <c r="V274" s="158" t="s">
        <v>56</v>
      </c>
      <c r="W274" s="7"/>
      <c r="X274" s="177"/>
      <c r="Y274" s="177"/>
      <c r="Z274" s="131"/>
      <c r="AA274" s="128"/>
      <c r="AB274" s="128"/>
      <c r="AC274" s="128"/>
      <c r="AD274" s="128"/>
      <c r="AE274" s="128"/>
      <c r="AF274" s="192"/>
    </row>
    <row r="275" spans="1:32" ht="15.75" x14ac:dyDescent="0.25">
      <c r="A275" s="165"/>
      <c r="B275" s="151"/>
      <c r="C275" s="151"/>
      <c r="D275" s="151"/>
      <c r="E275" s="153"/>
      <c r="F275" s="153"/>
      <c r="G275" s="155"/>
      <c r="H275" s="155"/>
      <c r="I275" s="155"/>
      <c r="J275" s="155"/>
      <c r="K275" s="166"/>
      <c r="L275" s="156"/>
      <c r="M275" s="156"/>
      <c r="N275" s="151"/>
      <c r="O275" s="157"/>
      <c r="P275" s="151"/>
      <c r="Q275" s="150"/>
      <c r="R275" s="150"/>
      <c r="S275" s="156"/>
      <c r="T275" s="158"/>
      <c r="U275" s="156"/>
      <c r="V275" s="158" t="s">
        <v>56</v>
      </c>
      <c r="W275" s="7"/>
      <c r="X275" s="177"/>
      <c r="Y275" s="177"/>
      <c r="Z275" s="131"/>
      <c r="AA275" s="128"/>
      <c r="AB275" s="128"/>
      <c r="AC275" s="128"/>
      <c r="AD275" s="128"/>
      <c r="AE275" s="128"/>
      <c r="AF275" s="192"/>
    </row>
    <row r="276" spans="1:32" ht="15.75" x14ac:dyDescent="0.25">
      <c r="A276" s="165"/>
      <c r="B276" s="151"/>
      <c r="C276" s="151"/>
      <c r="D276" s="151"/>
      <c r="E276" s="153"/>
      <c r="F276" s="153"/>
      <c r="G276" s="155"/>
      <c r="H276" s="155"/>
      <c r="I276" s="155"/>
      <c r="J276" s="155"/>
      <c r="K276" s="166"/>
      <c r="L276" s="156"/>
      <c r="M276" s="156"/>
      <c r="N276" s="151"/>
      <c r="O276" s="157"/>
      <c r="P276" s="151"/>
      <c r="Q276" s="150"/>
      <c r="R276" s="150"/>
      <c r="S276" s="156"/>
      <c r="T276" s="158"/>
      <c r="U276" s="156"/>
      <c r="V276" s="158" t="s">
        <v>56</v>
      </c>
      <c r="W276" s="7"/>
      <c r="X276" s="177"/>
      <c r="Y276" s="177"/>
      <c r="Z276" s="131"/>
      <c r="AA276" s="128"/>
      <c r="AB276" s="128"/>
      <c r="AC276" s="128"/>
      <c r="AD276" s="128"/>
      <c r="AE276" s="128"/>
      <c r="AF276" s="192"/>
    </row>
    <row r="277" spans="1:32" ht="15.75" x14ac:dyDescent="0.25">
      <c r="A277" s="165"/>
      <c r="B277" s="151"/>
      <c r="C277" s="151"/>
      <c r="D277" s="151"/>
      <c r="E277" s="153"/>
      <c r="F277" s="153"/>
      <c r="G277" s="155"/>
      <c r="H277" s="155"/>
      <c r="I277" s="155"/>
      <c r="J277" s="155"/>
      <c r="K277" s="166"/>
      <c r="L277" s="156"/>
      <c r="M277" s="156"/>
      <c r="N277" s="151"/>
      <c r="O277" s="157"/>
      <c r="P277" s="151"/>
      <c r="Q277" s="150"/>
      <c r="R277" s="150"/>
      <c r="S277" s="156"/>
      <c r="T277" s="158"/>
      <c r="U277" s="156"/>
      <c r="V277" s="158" t="s">
        <v>56</v>
      </c>
      <c r="W277" s="7"/>
      <c r="X277" s="177"/>
      <c r="Y277" s="177"/>
      <c r="Z277" s="131"/>
      <c r="AA277" s="128"/>
      <c r="AB277" s="128"/>
      <c r="AC277" s="128"/>
      <c r="AD277" s="128"/>
      <c r="AE277" s="128"/>
      <c r="AF277" s="192"/>
    </row>
    <row r="278" spans="1:32" ht="15.75" x14ac:dyDescent="0.25">
      <c r="A278" s="165"/>
      <c r="B278" s="151"/>
      <c r="C278" s="151"/>
      <c r="D278" s="151"/>
      <c r="E278" s="153"/>
      <c r="F278" s="153"/>
      <c r="G278" s="155"/>
      <c r="H278" s="155"/>
      <c r="I278" s="155"/>
      <c r="J278" s="155"/>
      <c r="K278" s="166"/>
      <c r="L278" s="156"/>
      <c r="M278" s="156"/>
      <c r="N278" s="151"/>
      <c r="O278" s="157"/>
      <c r="P278" s="151"/>
      <c r="Q278" s="150"/>
      <c r="R278" s="150"/>
      <c r="S278" s="156"/>
      <c r="T278" s="158"/>
      <c r="U278" s="156"/>
      <c r="V278" s="158" t="s">
        <v>56</v>
      </c>
      <c r="W278" s="7"/>
      <c r="X278" s="177"/>
      <c r="Y278" s="177"/>
      <c r="Z278" s="131"/>
      <c r="AA278" s="128"/>
      <c r="AB278" s="128"/>
      <c r="AC278" s="128"/>
      <c r="AD278" s="128"/>
      <c r="AE278" s="128"/>
      <c r="AF278" s="192"/>
    </row>
    <row r="279" spans="1:32" ht="15.75" x14ac:dyDescent="0.25">
      <c r="A279" s="165"/>
      <c r="B279" s="151"/>
      <c r="C279" s="151"/>
      <c r="D279" s="151"/>
      <c r="E279" s="153"/>
      <c r="F279" s="153"/>
      <c r="G279" s="155"/>
      <c r="H279" s="155"/>
      <c r="I279" s="155"/>
      <c r="J279" s="155"/>
      <c r="K279" s="166"/>
      <c r="L279" s="156"/>
      <c r="M279" s="156"/>
      <c r="N279" s="151"/>
      <c r="O279" s="157"/>
      <c r="P279" s="151"/>
      <c r="Q279" s="150"/>
      <c r="R279" s="150"/>
      <c r="S279" s="156"/>
      <c r="T279" s="158"/>
      <c r="U279" s="156"/>
      <c r="V279" s="158" t="s">
        <v>56</v>
      </c>
      <c r="W279" s="7"/>
      <c r="X279" s="177"/>
      <c r="Y279" s="177"/>
      <c r="Z279" s="131"/>
      <c r="AA279" s="128"/>
      <c r="AB279" s="128"/>
      <c r="AC279" s="128"/>
      <c r="AD279" s="128"/>
      <c r="AE279" s="128"/>
      <c r="AF279" s="192"/>
    </row>
    <row r="280" spans="1:32" ht="15.75" x14ac:dyDescent="0.25">
      <c r="A280" s="165"/>
      <c r="B280" s="151"/>
      <c r="C280" s="151"/>
      <c r="D280" s="151"/>
      <c r="E280" s="153"/>
      <c r="F280" s="153"/>
      <c r="G280" s="155"/>
      <c r="H280" s="155"/>
      <c r="I280" s="155"/>
      <c r="J280" s="155"/>
      <c r="K280" s="166"/>
      <c r="L280" s="156"/>
      <c r="M280" s="156"/>
      <c r="N280" s="151"/>
      <c r="O280" s="157"/>
      <c r="P280" s="151"/>
      <c r="Q280" s="150"/>
      <c r="R280" s="150"/>
      <c r="S280" s="156"/>
      <c r="T280" s="158"/>
      <c r="U280" s="156"/>
      <c r="V280" s="158" t="s">
        <v>56</v>
      </c>
      <c r="W280" s="7"/>
      <c r="X280" s="177"/>
      <c r="Y280" s="177"/>
      <c r="Z280" s="131"/>
      <c r="AA280" s="128"/>
      <c r="AB280" s="128"/>
      <c r="AC280" s="128"/>
      <c r="AD280" s="128"/>
      <c r="AE280" s="128"/>
      <c r="AF280" s="192"/>
    </row>
    <row r="281" spans="1:32" ht="15.75" x14ac:dyDescent="0.25">
      <c r="A281" s="165"/>
      <c r="B281" s="151"/>
      <c r="C281" s="151"/>
      <c r="D281" s="151"/>
      <c r="E281" s="153"/>
      <c r="F281" s="153"/>
      <c r="G281" s="155"/>
      <c r="H281" s="155"/>
      <c r="I281" s="155"/>
      <c r="J281" s="155"/>
      <c r="K281" s="166"/>
      <c r="L281" s="156"/>
      <c r="M281" s="156"/>
      <c r="N281" s="151"/>
      <c r="O281" s="157"/>
      <c r="P281" s="151"/>
      <c r="Q281" s="150"/>
      <c r="R281" s="150"/>
      <c r="S281" s="156"/>
      <c r="T281" s="158"/>
      <c r="U281" s="156"/>
      <c r="V281" s="158" t="s">
        <v>56</v>
      </c>
      <c r="W281" s="7"/>
      <c r="X281" s="177"/>
      <c r="Y281" s="177"/>
      <c r="Z281" s="131"/>
      <c r="AA281" s="128"/>
      <c r="AB281" s="128"/>
      <c r="AC281" s="128"/>
      <c r="AD281" s="128"/>
      <c r="AE281" s="128"/>
      <c r="AF281" s="192"/>
    </row>
    <row r="282" spans="1:32" ht="15.75" x14ac:dyDescent="0.25">
      <c r="A282" s="165"/>
      <c r="B282" s="151"/>
      <c r="C282" s="151"/>
      <c r="D282" s="151"/>
      <c r="E282" s="153"/>
      <c r="F282" s="153"/>
      <c r="G282" s="155"/>
      <c r="H282" s="155"/>
      <c r="I282" s="155"/>
      <c r="J282" s="155"/>
      <c r="K282" s="166"/>
      <c r="L282" s="156"/>
      <c r="M282" s="156"/>
      <c r="N282" s="151"/>
      <c r="O282" s="157"/>
      <c r="P282" s="151"/>
      <c r="Q282" s="150"/>
      <c r="R282" s="150"/>
      <c r="S282" s="156"/>
      <c r="T282" s="158"/>
      <c r="U282" s="156"/>
      <c r="V282" s="158" t="s">
        <v>56</v>
      </c>
      <c r="W282" s="7"/>
      <c r="X282" s="177"/>
      <c r="Y282" s="177"/>
      <c r="Z282" s="131"/>
      <c r="AA282" s="128"/>
      <c r="AB282" s="128"/>
      <c r="AC282" s="128"/>
      <c r="AD282" s="128"/>
      <c r="AE282" s="128"/>
      <c r="AF282" s="192"/>
    </row>
    <row r="283" spans="1:32" ht="15.75" x14ac:dyDescent="0.25">
      <c r="A283" s="165"/>
      <c r="B283" s="151"/>
      <c r="C283" s="151"/>
      <c r="D283" s="151"/>
      <c r="E283" s="153"/>
      <c r="F283" s="153"/>
      <c r="G283" s="155"/>
      <c r="H283" s="155"/>
      <c r="I283" s="155"/>
      <c r="J283" s="155"/>
      <c r="K283" s="166"/>
      <c r="L283" s="156"/>
      <c r="M283" s="156"/>
      <c r="N283" s="151"/>
      <c r="O283" s="157"/>
      <c r="P283" s="151"/>
      <c r="Q283" s="150"/>
      <c r="R283" s="150"/>
      <c r="S283" s="156"/>
      <c r="T283" s="158"/>
      <c r="U283" s="156"/>
      <c r="V283" s="158" t="s">
        <v>56</v>
      </c>
      <c r="W283" s="7"/>
      <c r="X283" s="177"/>
      <c r="Y283" s="177"/>
      <c r="Z283" s="131"/>
      <c r="AA283" s="128"/>
      <c r="AB283" s="128"/>
      <c r="AC283" s="128"/>
      <c r="AD283" s="128"/>
      <c r="AE283" s="128"/>
      <c r="AF283" s="192"/>
    </row>
    <row r="284" spans="1:32" ht="15.75" x14ac:dyDescent="0.25">
      <c r="A284" s="165"/>
      <c r="B284" s="151"/>
      <c r="C284" s="151"/>
      <c r="D284" s="151"/>
      <c r="E284" s="153"/>
      <c r="F284" s="153"/>
      <c r="G284" s="155"/>
      <c r="H284" s="155"/>
      <c r="I284" s="155"/>
      <c r="J284" s="155"/>
      <c r="K284" s="166"/>
      <c r="L284" s="156"/>
      <c r="M284" s="156"/>
      <c r="N284" s="151"/>
      <c r="O284" s="157"/>
      <c r="P284" s="151"/>
      <c r="Q284" s="150"/>
      <c r="R284" s="150"/>
      <c r="S284" s="156"/>
      <c r="T284" s="158"/>
      <c r="U284" s="156"/>
      <c r="V284" s="158" t="s">
        <v>56</v>
      </c>
      <c r="W284" s="7"/>
      <c r="X284" s="177"/>
      <c r="Y284" s="177"/>
      <c r="Z284" s="131"/>
      <c r="AA284" s="128"/>
      <c r="AB284" s="128"/>
      <c r="AC284" s="128"/>
      <c r="AD284" s="128"/>
      <c r="AE284" s="128"/>
      <c r="AF284" s="192"/>
    </row>
    <row r="285" spans="1:32" ht="15.75" x14ac:dyDescent="0.25">
      <c r="A285" s="165"/>
      <c r="B285" s="151"/>
      <c r="C285" s="151"/>
      <c r="D285" s="151"/>
      <c r="E285" s="153"/>
      <c r="F285" s="153"/>
      <c r="G285" s="155"/>
      <c r="H285" s="155"/>
      <c r="I285" s="155"/>
      <c r="J285" s="155"/>
      <c r="K285" s="166"/>
      <c r="L285" s="156"/>
      <c r="M285" s="156"/>
      <c r="N285" s="151"/>
      <c r="O285" s="157"/>
      <c r="P285" s="151"/>
      <c r="Q285" s="150"/>
      <c r="R285" s="150"/>
      <c r="S285" s="156"/>
      <c r="T285" s="158"/>
      <c r="U285" s="156"/>
      <c r="V285" s="158" t="s">
        <v>56</v>
      </c>
      <c r="W285" s="7"/>
      <c r="X285" s="177"/>
      <c r="Y285" s="177"/>
      <c r="Z285" s="131"/>
      <c r="AA285" s="128"/>
      <c r="AB285" s="128"/>
      <c r="AC285" s="128"/>
      <c r="AD285" s="128"/>
      <c r="AE285" s="128"/>
      <c r="AF285" s="192"/>
    </row>
    <row r="286" spans="1:32" ht="15.75" x14ac:dyDescent="0.25">
      <c r="A286" s="165"/>
      <c r="B286" s="151"/>
      <c r="C286" s="151"/>
      <c r="D286" s="151"/>
      <c r="E286" s="153"/>
      <c r="F286" s="153"/>
      <c r="G286" s="155"/>
      <c r="H286" s="155"/>
      <c r="I286" s="155"/>
      <c r="J286" s="155"/>
      <c r="K286" s="166"/>
      <c r="L286" s="156"/>
      <c r="M286" s="156"/>
      <c r="N286" s="151"/>
      <c r="O286" s="157"/>
      <c r="P286" s="151"/>
      <c r="Q286" s="150"/>
      <c r="R286" s="150"/>
      <c r="S286" s="156"/>
      <c r="T286" s="158"/>
      <c r="U286" s="156"/>
      <c r="V286" s="158" t="s">
        <v>56</v>
      </c>
      <c r="W286" s="7"/>
      <c r="X286" s="177"/>
      <c r="Y286" s="177"/>
      <c r="Z286" s="131"/>
      <c r="AA286" s="128"/>
      <c r="AB286" s="128"/>
      <c r="AC286" s="128"/>
      <c r="AD286" s="128"/>
      <c r="AE286" s="128"/>
      <c r="AF286" s="192"/>
    </row>
    <row r="287" spans="1:32" ht="15.75" x14ac:dyDescent="0.25">
      <c r="A287" s="165"/>
      <c r="B287" s="151"/>
      <c r="C287" s="151"/>
      <c r="D287" s="151"/>
      <c r="E287" s="153"/>
      <c r="F287" s="153"/>
      <c r="G287" s="155"/>
      <c r="H287" s="155"/>
      <c r="I287" s="155"/>
      <c r="J287" s="155"/>
      <c r="K287" s="166"/>
      <c r="L287" s="156"/>
      <c r="M287" s="156"/>
      <c r="N287" s="151"/>
      <c r="O287" s="157"/>
      <c r="P287" s="151"/>
      <c r="Q287" s="150"/>
      <c r="R287" s="150"/>
      <c r="S287" s="156"/>
      <c r="T287" s="158"/>
      <c r="U287" s="156"/>
      <c r="V287" s="158" t="s">
        <v>56</v>
      </c>
      <c r="W287" s="7"/>
      <c r="X287" s="177"/>
      <c r="Y287" s="177"/>
      <c r="Z287" s="131"/>
      <c r="AA287" s="128"/>
      <c r="AB287" s="128"/>
      <c r="AC287" s="128"/>
      <c r="AD287" s="128"/>
      <c r="AE287" s="128"/>
      <c r="AF287" s="192"/>
    </row>
    <row r="288" spans="1:32" ht="15.75" x14ac:dyDescent="0.25">
      <c r="A288" s="165"/>
      <c r="B288" s="151"/>
      <c r="C288" s="151"/>
      <c r="D288" s="151"/>
      <c r="E288" s="153"/>
      <c r="F288" s="153"/>
      <c r="G288" s="155"/>
      <c r="H288" s="155"/>
      <c r="I288" s="155"/>
      <c r="J288" s="155"/>
      <c r="K288" s="166"/>
      <c r="L288" s="156"/>
      <c r="M288" s="156"/>
      <c r="N288" s="151"/>
      <c r="O288" s="157"/>
      <c r="P288" s="151"/>
      <c r="Q288" s="150"/>
      <c r="R288" s="150"/>
      <c r="S288" s="156"/>
      <c r="T288" s="158"/>
      <c r="U288" s="156"/>
      <c r="V288" s="158" t="s">
        <v>56</v>
      </c>
      <c r="W288" s="7"/>
      <c r="X288" s="177"/>
      <c r="Y288" s="177"/>
      <c r="Z288" s="131"/>
      <c r="AA288" s="128"/>
      <c r="AB288" s="128"/>
      <c r="AC288" s="128"/>
      <c r="AD288" s="128"/>
      <c r="AE288" s="128"/>
      <c r="AF288" s="192"/>
    </row>
    <row r="289" spans="1:32" ht="15.75" x14ac:dyDescent="0.25">
      <c r="A289" s="165"/>
      <c r="B289" s="151"/>
      <c r="C289" s="151"/>
      <c r="D289" s="151"/>
      <c r="E289" s="153"/>
      <c r="F289" s="153"/>
      <c r="G289" s="155"/>
      <c r="H289" s="155"/>
      <c r="I289" s="155"/>
      <c r="J289" s="155"/>
      <c r="K289" s="166"/>
      <c r="L289" s="156"/>
      <c r="M289" s="156"/>
      <c r="N289" s="151"/>
      <c r="O289" s="157"/>
      <c r="P289" s="151"/>
      <c r="Q289" s="150"/>
      <c r="R289" s="150"/>
      <c r="S289" s="156"/>
      <c r="T289" s="158"/>
      <c r="U289" s="156"/>
      <c r="V289" s="158" t="s">
        <v>56</v>
      </c>
      <c r="W289" s="7"/>
      <c r="X289" s="177"/>
      <c r="Y289" s="177"/>
      <c r="Z289" s="131"/>
      <c r="AA289" s="128"/>
      <c r="AB289" s="128"/>
      <c r="AC289" s="128"/>
      <c r="AD289" s="128"/>
      <c r="AE289" s="128"/>
      <c r="AF289" s="192"/>
    </row>
    <row r="290" spans="1:32" ht="15.75" x14ac:dyDescent="0.25">
      <c r="A290" s="165"/>
      <c r="B290" s="151"/>
      <c r="C290" s="151"/>
      <c r="D290" s="151"/>
      <c r="E290" s="153"/>
      <c r="F290" s="153"/>
      <c r="G290" s="155"/>
      <c r="H290" s="155"/>
      <c r="I290" s="155"/>
      <c r="J290" s="155"/>
      <c r="K290" s="166"/>
      <c r="L290" s="156"/>
      <c r="M290" s="156"/>
      <c r="N290" s="151"/>
      <c r="O290" s="157"/>
      <c r="P290" s="151"/>
      <c r="Q290" s="150"/>
      <c r="R290" s="150"/>
      <c r="S290" s="156"/>
      <c r="T290" s="158"/>
      <c r="U290" s="156"/>
      <c r="V290" s="158" t="s">
        <v>56</v>
      </c>
      <c r="W290" s="7"/>
      <c r="X290" s="177"/>
      <c r="Y290" s="177"/>
      <c r="Z290" s="131"/>
      <c r="AA290" s="128"/>
      <c r="AB290" s="128"/>
      <c r="AC290" s="128"/>
      <c r="AD290" s="128"/>
      <c r="AE290" s="128"/>
      <c r="AF290" s="192"/>
    </row>
    <row r="291" spans="1:32" ht="15.75" x14ac:dyDescent="0.25">
      <c r="A291" s="165"/>
      <c r="B291" s="151"/>
      <c r="C291" s="151"/>
      <c r="D291" s="151"/>
      <c r="E291" s="153"/>
      <c r="F291" s="153"/>
      <c r="G291" s="155"/>
      <c r="H291" s="155"/>
      <c r="I291" s="155"/>
      <c r="J291" s="155"/>
      <c r="K291" s="166"/>
      <c r="L291" s="156"/>
      <c r="M291" s="156"/>
      <c r="N291" s="151"/>
      <c r="O291" s="157"/>
      <c r="P291" s="151"/>
      <c r="Q291" s="150"/>
      <c r="R291" s="150"/>
      <c r="S291" s="156"/>
      <c r="T291" s="158"/>
      <c r="U291" s="156"/>
      <c r="V291" s="158" t="s">
        <v>56</v>
      </c>
      <c r="W291" s="7"/>
      <c r="X291" s="177"/>
      <c r="Y291" s="177"/>
      <c r="Z291" s="131"/>
      <c r="AA291" s="128"/>
      <c r="AB291" s="128"/>
      <c r="AC291" s="128"/>
      <c r="AD291" s="128"/>
      <c r="AE291" s="128"/>
      <c r="AF291" s="192"/>
    </row>
    <row r="292" spans="1:32" ht="15.75" x14ac:dyDescent="0.25">
      <c r="A292" s="165"/>
      <c r="B292" s="151"/>
      <c r="C292" s="151"/>
      <c r="D292" s="151"/>
      <c r="E292" s="153"/>
      <c r="F292" s="153"/>
      <c r="G292" s="155"/>
      <c r="H292" s="155"/>
      <c r="I292" s="155"/>
      <c r="J292" s="155"/>
      <c r="K292" s="166"/>
      <c r="L292" s="156"/>
      <c r="M292" s="156"/>
      <c r="N292" s="151"/>
      <c r="O292" s="157"/>
      <c r="P292" s="151"/>
      <c r="Q292" s="150"/>
      <c r="R292" s="150"/>
      <c r="S292" s="156"/>
      <c r="T292" s="158"/>
      <c r="U292" s="156"/>
      <c r="V292" s="158" t="s">
        <v>56</v>
      </c>
      <c r="W292" s="7"/>
      <c r="X292" s="177"/>
      <c r="Y292" s="177"/>
      <c r="Z292" s="131"/>
      <c r="AA292" s="128"/>
      <c r="AB292" s="128"/>
      <c r="AC292" s="128"/>
      <c r="AD292" s="128"/>
      <c r="AE292" s="128"/>
      <c r="AF292" s="192"/>
    </row>
    <row r="293" spans="1:32" ht="15.75" x14ac:dyDescent="0.25">
      <c r="A293" s="165"/>
      <c r="B293" s="151"/>
      <c r="C293" s="151"/>
      <c r="D293" s="151"/>
      <c r="E293" s="153"/>
      <c r="F293" s="153"/>
      <c r="G293" s="155"/>
      <c r="H293" s="155"/>
      <c r="I293" s="155"/>
      <c r="J293" s="155"/>
      <c r="K293" s="166"/>
      <c r="L293" s="156"/>
      <c r="M293" s="156"/>
      <c r="N293" s="151"/>
      <c r="O293" s="157"/>
      <c r="P293" s="151"/>
      <c r="Q293" s="150"/>
      <c r="R293" s="150"/>
      <c r="S293" s="156"/>
      <c r="T293" s="158"/>
      <c r="U293" s="156"/>
      <c r="V293" s="158" t="s">
        <v>56</v>
      </c>
      <c r="W293" s="7"/>
      <c r="X293" s="177"/>
      <c r="Y293" s="177"/>
      <c r="Z293" s="131"/>
      <c r="AA293" s="128"/>
      <c r="AB293" s="128"/>
      <c r="AC293" s="128"/>
      <c r="AD293" s="128"/>
      <c r="AE293" s="128"/>
      <c r="AF293" s="192"/>
    </row>
    <row r="294" spans="1:32" ht="15.75" x14ac:dyDescent="0.25">
      <c r="A294" s="165"/>
      <c r="B294" s="151"/>
      <c r="C294" s="151"/>
      <c r="D294" s="151"/>
      <c r="E294" s="153"/>
      <c r="F294" s="153"/>
      <c r="G294" s="155"/>
      <c r="H294" s="155"/>
      <c r="I294" s="155"/>
      <c r="J294" s="155"/>
      <c r="K294" s="166"/>
      <c r="L294" s="156"/>
      <c r="M294" s="156"/>
      <c r="N294" s="151"/>
      <c r="O294" s="157"/>
      <c r="P294" s="151"/>
      <c r="Q294" s="150"/>
      <c r="R294" s="150"/>
      <c r="S294" s="156"/>
      <c r="T294" s="158"/>
      <c r="U294" s="156"/>
      <c r="V294" s="158" t="s">
        <v>56</v>
      </c>
      <c r="W294" s="7"/>
      <c r="X294" s="177"/>
      <c r="Y294" s="177"/>
      <c r="Z294" s="131"/>
      <c r="AA294" s="128"/>
      <c r="AB294" s="128"/>
      <c r="AC294" s="128"/>
      <c r="AD294" s="128"/>
      <c r="AE294" s="128"/>
      <c r="AF294" s="192"/>
    </row>
    <row r="295" spans="1:32" ht="15.75" x14ac:dyDescent="0.25">
      <c r="A295" s="165"/>
      <c r="B295" s="151"/>
      <c r="C295" s="151"/>
      <c r="D295" s="151"/>
      <c r="E295" s="153"/>
      <c r="F295" s="153"/>
      <c r="G295" s="155"/>
      <c r="H295" s="155"/>
      <c r="I295" s="155"/>
      <c r="J295" s="155"/>
      <c r="K295" s="166"/>
      <c r="L295" s="156"/>
      <c r="M295" s="156"/>
      <c r="N295" s="151"/>
      <c r="O295" s="157"/>
      <c r="P295" s="151"/>
      <c r="Q295" s="150"/>
      <c r="R295" s="150"/>
      <c r="S295" s="156"/>
      <c r="T295" s="158"/>
      <c r="U295" s="156"/>
      <c r="V295" s="158" t="s">
        <v>56</v>
      </c>
      <c r="W295" s="7"/>
      <c r="X295" s="177"/>
      <c r="Y295" s="177"/>
      <c r="Z295" s="131"/>
      <c r="AA295" s="128"/>
      <c r="AB295" s="128"/>
      <c r="AC295" s="128"/>
      <c r="AD295" s="128"/>
      <c r="AE295" s="128"/>
      <c r="AF295" s="192"/>
    </row>
    <row r="296" spans="1:32" ht="15.75" x14ac:dyDescent="0.25">
      <c r="A296" s="165"/>
      <c r="B296" s="151"/>
      <c r="C296" s="151"/>
      <c r="D296" s="151"/>
      <c r="E296" s="153"/>
      <c r="F296" s="153"/>
      <c r="G296" s="155"/>
      <c r="H296" s="155"/>
      <c r="I296" s="155"/>
      <c r="J296" s="155"/>
      <c r="K296" s="166"/>
      <c r="L296" s="156"/>
      <c r="M296" s="156"/>
      <c r="N296" s="151"/>
      <c r="O296" s="157"/>
      <c r="P296" s="151"/>
      <c r="Q296" s="150"/>
      <c r="R296" s="150"/>
      <c r="S296" s="156"/>
      <c r="T296" s="158"/>
      <c r="U296" s="156"/>
      <c r="V296" s="158" t="s">
        <v>56</v>
      </c>
      <c r="W296" s="7"/>
      <c r="X296" s="177"/>
      <c r="Y296" s="177"/>
      <c r="Z296" s="131"/>
      <c r="AA296" s="128"/>
      <c r="AB296" s="128"/>
      <c r="AC296" s="128"/>
      <c r="AD296" s="128"/>
      <c r="AE296" s="128"/>
      <c r="AF296" s="192"/>
    </row>
    <row r="297" spans="1:32" ht="15.75" x14ac:dyDescent="0.25">
      <c r="A297" s="165"/>
      <c r="B297" s="151"/>
      <c r="C297" s="151"/>
      <c r="D297" s="151"/>
      <c r="E297" s="153"/>
      <c r="F297" s="153"/>
      <c r="G297" s="155"/>
      <c r="H297" s="155"/>
      <c r="I297" s="155"/>
      <c r="J297" s="155"/>
      <c r="K297" s="166"/>
      <c r="L297" s="156"/>
      <c r="M297" s="156"/>
      <c r="N297" s="151"/>
      <c r="O297" s="157"/>
      <c r="P297" s="151"/>
      <c r="Q297" s="150"/>
      <c r="R297" s="150"/>
      <c r="S297" s="156"/>
      <c r="T297" s="158"/>
      <c r="U297" s="156"/>
      <c r="V297" s="158" t="s">
        <v>56</v>
      </c>
      <c r="W297" s="7"/>
      <c r="X297" s="177"/>
      <c r="Y297" s="177"/>
      <c r="Z297" s="131"/>
      <c r="AA297" s="128"/>
      <c r="AB297" s="128"/>
      <c r="AC297" s="128"/>
      <c r="AD297" s="128"/>
      <c r="AE297" s="128"/>
      <c r="AF297" s="192"/>
    </row>
    <row r="298" spans="1:32" ht="15.75" x14ac:dyDescent="0.25">
      <c r="A298" s="165"/>
      <c r="B298" s="151"/>
      <c r="C298" s="151"/>
      <c r="D298" s="151"/>
      <c r="E298" s="153"/>
      <c r="F298" s="153"/>
      <c r="G298" s="155"/>
      <c r="H298" s="155"/>
      <c r="I298" s="155"/>
      <c r="J298" s="155"/>
      <c r="K298" s="166"/>
      <c r="L298" s="156"/>
      <c r="M298" s="156"/>
      <c r="N298" s="151"/>
      <c r="O298" s="157"/>
      <c r="P298" s="151"/>
      <c r="Q298" s="150"/>
      <c r="R298" s="150"/>
      <c r="S298" s="156"/>
      <c r="T298" s="158"/>
      <c r="U298" s="156"/>
      <c r="V298" s="158" t="s">
        <v>56</v>
      </c>
      <c r="W298" s="7"/>
      <c r="X298" s="177"/>
      <c r="Y298" s="177"/>
      <c r="Z298" s="131"/>
      <c r="AA298" s="128"/>
      <c r="AB298" s="128"/>
      <c r="AC298" s="128"/>
      <c r="AD298" s="128"/>
      <c r="AE298" s="128"/>
      <c r="AF298" s="192"/>
    </row>
    <row r="299" spans="1:32" ht="15.75" x14ac:dyDescent="0.25">
      <c r="A299" s="165"/>
      <c r="B299" s="151"/>
      <c r="C299" s="151"/>
      <c r="D299" s="151"/>
      <c r="E299" s="153"/>
      <c r="F299" s="153"/>
      <c r="G299" s="155"/>
      <c r="H299" s="155"/>
      <c r="I299" s="155"/>
      <c r="J299" s="155"/>
      <c r="K299" s="166"/>
      <c r="L299" s="156"/>
      <c r="M299" s="156"/>
      <c r="N299" s="151"/>
      <c r="O299" s="157"/>
      <c r="P299" s="151"/>
      <c r="Q299" s="150"/>
      <c r="R299" s="150"/>
      <c r="S299" s="156"/>
      <c r="T299" s="158"/>
      <c r="U299" s="156"/>
      <c r="V299" s="158" t="s">
        <v>56</v>
      </c>
      <c r="W299" s="7"/>
      <c r="X299" s="177"/>
      <c r="Y299" s="177"/>
      <c r="Z299" s="131"/>
      <c r="AA299" s="128"/>
      <c r="AB299" s="128"/>
      <c r="AC299" s="128"/>
      <c r="AD299" s="128"/>
      <c r="AE299" s="128"/>
      <c r="AF299" s="192"/>
    </row>
    <row r="300" spans="1:32" ht="15.75" x14ac:dyDescent="0.25">
      <c r="A300" s="165"/>
      <c r="B300" s="151"/>
      <c r="C300" s="151"/>
      <c r="D300" s="151"/>
      <c r="E300" s="153"/>
      <c r="F300" s="153"/>
      <c r="G300" s="155"/>
      <c r="H300" s="155"/>
      <c r="I300" s="155"/>
      <c r="J300" s="155"/>
      <c r="K300" s="166"/>
      <c r="L300" s="156"/>
      <c r="M300" s="156"/>
      <c r="N300" s="151"/>
      <c r="O300" s="157"/>
      <c r="P300" s="151"/>
      <c r="Q300" s="150"/>
      <c r="R300" s="150"/>
      <c r="S300" s="156"/>
      <c r="T300" s="158"/>
      <c r="U300" s="156"/>
      <c r="V300" s="158" t="s">
        <v>56</v>
      </c>
      <c r="W300" s="7"/>
      <c r="X300" s="177"/>
      <c r="Y300" s="177"/>
      <c r="Z300" s="131"/>
      <c r="AA300" s="128"/>
      <c r="AB300" s="128"/>
      <c r="AC300" s="128"/>
      <c r="AD300" s="128"/>
      <c r="AE300" s="128"/>
      <c r="AF300" s="192"/>
    </row>
  </sheetData>
  <sheetProtection algorithmName="SHA-512" hashValue="d1ouWJAtfSHNEPEhAcbkcKxD/tbBDVgVAEx+ztLRplOoAW5XGbMtg8zkDMkmaE58kjqdVT3s2WoVNz6odF5n/A==" saltValue="ObHhCPb0XcdcywudkJjFqw==" spinCount="100000" sheet="1" objects="1" scenarios="1"/>
  <dataValidations count="27">
    <dataValidation allowBlank="1" showInputMessage="1" showErrorMessage="1" promptTitle="Nombre de la contraparte" prompt="Diligencie el nombre de la contraparte con la cual celebró la operación." sqref="I13:I300" xr:uid="{A8C4A156-E2FF-4C5A-8AF0-45CF435AA435}"/>
    <dataValidation type="list" allowBlank="1" showInputMessage="1" showErrorMessage="1" promptTitle="Moneda referencia del derivado" prompt="Diligencie la moneda en la cual se encuentra denominado el_x000a_contrato." sqref="D13:D300" xr:uid="{2FB721C5-EDF4-457D-A8B1-F344AB7C09C9}">
      <formula1>$AF$3:$AF$70</formula1>
    </dataValidation>
    <dataValidation type="list" allowBlank="1" showInputMessage="1" showErrorMessage="1" promptTitle="Modalidad de Cumplimiento: " prompt="DF: Cumplimiento Efectivo_x000a_NDF: Cumplimiento Financiero_x000a_" sqref="N13:N300" xr:uid="{CBC3ED22-E369-415E-A818-F35033265F9A}">
      <formula1>$AA$7:$AA$8</formula1>
    </dataValidation>
    <dataValidation allowBlank="1" showInputMessage="1" showErrorMessage="1" promptTitle="Nombre de entidad" prompt="Digite el nombre de la entidad reportante en la pestaña &quot;forwards peso-dólar&quot;" sqref="C6:C7" xr:uid="{A31B7671-6D56-47E1-B0B8-6CDD11159DDD}"/>
    <dataValidation type="list" allowBlank="1" showInputMessage="1" showErrorMessage="1" promptTitle="Opcion de Compra o Venta" prompt="CALL_x000a_PUT" sqref="O13:O300" xr:uid="{92587AFD-8F3B-49DD-8097-A259A7EC630E}">
      <formula1>$AA$40:$AA$41</formula1>
    </dataValidation>
    <dataValidation type="list" allowBlank="1" showInputMessage="1" showErrorMessage="1" prompt="AME: Americana_x000a_EUR: Europea_x000a_Otra_x000a_" sqref="P13:P300" xr:uid="{90047B1F-7864-4E83-8796-D08366807137}">
      <formula1>$AA$43:$AA$45</formula1>
    </dataValidation>
    <dataValidation allowBlank="1" showInputMessage="1" showErrorMessage="1" promptTitle="NIT" prompt="Introduzca el Nit completo de la compañía_x000a_" sqref="G8:G9 D7:F9 C8:C9" xr:uid="{DA419A12-5F62-4D33-8981-5C49FACCEBF6}"/>
    <dataValidation allowBlank="1" showInputMessage="1" showErrorMessage="1" promptTitle="Subyacente" prompt="Indique el producto subyacente en el contrato (Ej. Café, Petroleo, Trigo, etc.)" sqref="H13:H300" xr:uid="{E73CB5E7-6BA5-4576-98EC-BD5E55CEB784}"/>
    <dataValidation allowBlank="1" showInputMessage="1" showErrorMessage="1" promptTitle="Comentarios" prompt="Por favor indique cualquier información que considere relevante sobre la operación y que no se encuentre en los anteriores campos. Sea tan específico como sea posible._x000a_" sqref="U13:U300" xr:uid="{FD96901B-F6EC-4794-BBB0-9D47321BCC14}"/>
    <dataValidation allowBlank="1" showInputMessage="1" showErrorMessage="1" promptTitle="Periodicidad" prompt="Indique la periodicidad de los pagos en número de veces al año (Ej. Mensual = 12; Trimestral =  4; Semestral = 2, etc)_x000a_" sqref="S13:S300" xr:uid="{95B42B12-7621-4526-B7D9-A91477B55E0F}"/>
    <dataValidation allowBlank="1" showInputMessage="1" promptTitle="Tasa de Referencia" prompt="Especifique la tasa de referencia a la cual se encuentran atado los pagos del Swap" sqref="R13:R300" xr:uid="{ED83F6CC-07D4-49D5-82C9-E732C1BF3ABB}"/>
    <dataValidation allowBlank="1" showInputMessage="1" showErrorMessage="1" promptTitle="Precio de Ejercicio (Strike)" prompt="Precio de ejercicio en la moneda de referencia" sqref="Q13:Q300" xr:uid="{54E1302C-C29B-4910-A322-B148A32876E1}"/>
    <dataValidation allowBlank="1" showInputMessage="1" promptTitle="País Contraparte" prompt="Indique el país de residencia de la contraparte con la que se negocia el contrato" sqref="J13:J300" xr:uid="{898C1C04-03F1-4645-8C3D-E6BBDA42ED7E}"/>
    <dataValidation type="list" allowBlank="1" showInputMessage="1" showErrorMessage="1" promptTitle="Tipo de Derivado" prompt="Tipo de Producto Derivado negociado:_x000a_Opción_x000a_Forward_x000a_Futuro_x000a_Swap_x000a_otro" sqref="C13:C300" xr:uid="{D7BEDA35-8D73-4A2D-AF3D-045E2130DE66}">
      <formula1>$AA$20:$AA$24</formula1>
    </dataValidation>
    <dataValidation type="date" allowBlank="1" showInputMessage="1" showErrorMessage="1" promptTitle="Fecha de Aceptación por CRCC" prompt="Dia/Mes/Año" sqref="X17:X300 Y13:Y300" xr:uid="{C7597747-E3CB-46DC-BC76-05345B774AFC}">
      <formula1>29221</formula1>
      <formula2>109575</formula2>
    </dataValidation>
    <dataValidation type="list" allowBlank="1" showInputMessage="1" showErrorMessage="1" errorTitle="Error" error="Seleccione un valor de la lista." promptTitle="Tipo de Novedad" prompt="I: Inicial_x000a_M: Modificación_x000a_E: Errores de digitación." sqref="T13:T300" xr:uid="{EF53CB51-F80D-4CFB-B403-EC47F46B97B7}">
      <formula1>"I,M,E"</formula1>
    </dataValidation>
    <dataValidation type="list" allowBlank="1" showInputMessage="1" showErrorMessage="1" promptTitle="Tipo" prompt="C:  Compra_x000a_V:   Venta" sqref="B13:B300" xr:uid="{1EA7D266-4DE8-4E7D-A4E6-C681A7446BD5}">
      <formula1>$AA$3:$AA$4</formula1>
    </dataValidation>
    <dataValidation type="whole" operator="notEqual" allowBlank="1" showInputMessage="1" showErrorMessage="1" errorTitle="ERROR" error="Solo puede introducir número enteros." promptTitle="Número Consecutivo" prompt="Diligencie el número de consecutivo de la operación qué está registrando. Este número debe ser asignado por el obligado a reportar la operación. Las modificaciones y errores de digitación deben reportarse con el consecutivo de la operación inicial." sqref="A13:A300" xr:uid="{257D6C45-908F-4374-9080-A572B5599FCE}">
      <formula1>0</formula1>
    </dataValidation>
    <dataValidation allowBlank="1" showInputMessage="1" showErrorMessage="1" promptTitle="Modalidad de cumplimiento:" prompt="DF: Cumplimiento Efectivo _x000a_NDF: Cumplimiento Financiero_x000a_OPCF: Operación a Plazo de Cumplimiento Financiero - Contrato TRM" sqref="N12:O12" xr:uid="{3CDA4150-582F-4F04-A11E-243DA9CA1C1B}"/>
    <dataValidation type="date" allowBlank="1" showInputMessage="1" showErrorMessage="1" promptTitle="Fecha de Negociación" prompt="Dia/Mes/Año" sqref="E13:E300" xr:uid="{5A6BB38E-86D7-433F-A86C-47E1F9E21393}">
      <formula1>29221</formula1>
      <formula2>109575</formula2>
    </dataValidation>
    <dataValidation type="decimal" allowBlank="1" showInputMessage="1" showErrorMessage="1" sqref="L13:M300 G13:G300" xr:uid="{9C8D13C6-8112-44F0-A7EF-1B5A3C5B9036}">
      <formula1>0</formula1>
      <formula2>1000000000</formula2>
    </dataValidation>
    <dataValidation allowBlank="1" showInputMessage="1" showErrorMessage="1" promptTitle="Tipo de Opción" prompt="En caso de que el contrato tenga alguna opción implícita describala." sqref="Z24" xr:uid="{7CCEE1EF-1BA0-415F-A261-D9FCE6817850}"/>
    <dataValidation allowBlank="1" showErrorMessage="1" promptTitle="Tipo de Opción" prompt="En caso de que el contrato tenga alguna opción implícita describala." sqref="Z25:Z300 Z23" xr:uid="{CC33D4EE-9E92-41E0-B11E-E33B38D19219}"/>
    <dataValidation type="date" operator="greaterThanOrEqual" allowBlank="1" showInputMessage="1" showErrorMessage="1" errorTitle="Fecha no valida" error="Las operaciones de derivados se entienden como aquellas pactadas con vencimientos después de la fecha de negociación." promptTitle="Fecha de Vencimiento" prompt="Dia/Mes/Año" sqref="F13:F300" xr:uid="{DBCB229F-2495-4694-9F49-9F87B234F6DE}">
      <formula1>E13</formula1>
    </dataValidation>
    <dataValidation type="list" allowBlank="1" showInputMessage="1" promptTitle="Tipo de Contraparte" prompt="Indique la naturaleza de la entidad contraparte en la transacción especificando de acuerdo con la lista desplegable._x000a__x000a_" sqref="K13:K300" xr:uid="{B8D84AE4-D037-4E12-A878-82ACECD7A2AA}">
      <formula1>$AD$3:$AD$38</formula1>
    </dataValidation>
    <dataValidation allowBlank="1" showInputMessage="1" showErrorMessage="1" promptTitle="Tasa de Referencia" prompt="Se define como la tasa de intercambio de mercado, convenida entre las partes, con el fin de ser utilizada  para la liquidación de los flujos de la operación Swap" sqref="R12" xr:uid="{98CCA246-28DA-44AF-859C-3D45FAB064C7}"/>
    <dataValidation type="list" allowBlank="1" showInputMessage="1" showErrorMessage="1" promptTitle="Operación Original" prompt="Realizada por Matriz o Controlante:_x000a_SI_x000a_NO" sqref="V13:V300" xr:uid="{0AB7A82E-4DE7-4055-B8E8-D831949727D4}">
      <formula1>$AA$52:$AA$53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8F812-B4BA-4E3E-8CAD-B4C898F10ACD}">
  <dimension ref="A1:AD300"/>
  <sheetViews>
    <sheetView workbookViewId="0"/>
  </sheetViews>
  <sheetFormatPr baseColWidth="10" defaultColWidth="0" defaultRowHeight="15" zeroHeight="1" x14ac:dyDescent="0.25"/>
  <cols>
    <col min="1" max="1" width="14.7109375" customWidth="1"/>
    <col min="2" max="3" width="17.7109375" customWidth="1"/>
    <col min="4" max="4" width="27.7109375" customWidth="1"/>
    <col min="5" max="6" width="19.42578125" customWidth="1"/>
    <col min="7" max="7" width="21.7109375" customWidth="1"/>
    <col min="8" max="8" width="44.42578125" customWidth="1"/>
    <col min="9" max="9" width="27" customWidth="1"/>
    <col min="10" max="10" width="19.42578125" customWidth="1"/>
    <col min="11" max="11" width="15.85546875" bestFit="1" customWidth="1"/>
    <col min="12" max="12" width="9.5703125" customWidth="1"/>
    <col min="13" max="13" width="28.7109375" customWidth="1"/>
    <col min="14" max="14" width="20.85546875" customWidth="1"/>
    <col min="15" max="15" width="22" customWidth="1"/>
    <col min="16" max="16" width="34" customWidth="1"/>
    <col min="17" max="17" width="22.140625" customWidth="1"/>
    <col min="18" max="18" width="17" customWidth="1"/>
    <col min="19" max="19" width="11" bestFit="1" customWidth="1"/>
    <col min="20" max="20" width="27.7109375" customWidth="1"/>
    <col min="21" max="21" width="19.42578125" style="7" hidden="1" customWidth="1"/>
    <col min="22" max="22" width="18.140625" style="7" hidden="1" customWidth="1"/>
    <col min="23" max="23" width="12.7109375" style="7" hidden="1" customWidth="1"/>
    <col min="24" max="24" width="90.28515625" style="7" hidden="1" customWidth="1"/>
    <col min="25" max="25" width="18.140625" style="7" hidden="1" customWidth="1"/>
    <col min="26" max="26" width="48.5703125" style="7" hidden="1" customWidth="1"/>
    <col min="27" max="27" width="51.7109375" style="7" hidden="1" customWidth="1"/>
    <col min="28" max="28" width="19.7109375" style="7" hidden="1" customWidth="1"/>
    <col min="29" max="29" width="58.5703125" style="7" hidden="1" customWidth="1"/>
    <col min="30" max="30" width="0" style="7" hidden="1" customWidth="1"/>
    <col min="31" max="16384" width="11.42578125" hidden="1"/>
  </cols>
  <sheetData>
    <row r="1" spans="1:29" ht="21.75" thickBot="1" x14ac:dyDescent="0.4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30"/>
      <c r="N1" s="130"/>
      <c r="O1" s="127"/>
      <c r="P1" s="127"/>
      <c r="Q1" s="127"/>
      <c r="R1" s="127"/>
      <c r="S1" s="127"/>
      <c r="T1" s="127"/>
      <c r="U1" s="128"/>
      <c r="V1" s="128"/>
      <c r="W1" s="128"/>
      <c r="X1" s="128"/>
      <c r="Y1" s="128"/>
      <c r="Z1" s="128"/>
      <c r="AA1" s="128"/>
      <c r="AB1" s="128"/>
      <c r="AC1" s="128"/>
    </row>
    <row r="2" spans="1:29" ht="21" x14ac:dyDescent="0.35">
      <c r="A2" s="130" t="s">
        <v>359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27"/>
      <c r="Q2" s="130"/>
      <c r="R2" s="130"/>
      <c r="S2" s="130"/>
      <c r="T2" s="130"/>
      <c r="U2" s="128"/>
      <c r="V2" s="128"/>
      <c r="W2" s="128"/>
      <c r="X2" s="13" t="s">
        <v>9</v>
      </c>
      <c r="Y2" s="128"/>
      <c r="Z2" s="13" t="s">
        <v>178</v>
      </c>
      <c r="AA2" s="129" t="s">
        <v>179</v>
      </c>
      <c r="AB2" s="128"/>
      <c r="AC2" s="128"/>
    </row>
    <row r="3" spans="1:29" ht="15.75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35"/>
      <c r="N3" s="135"/>
      <c r="O3" s="135"/>
      <c r="P3" s="128"/>
      <c r="Q3" s="138"/>
      <c r="R3" s="138"/>
      <c r="S3" s="128"/>
      <c r="T3" s="134"/>
      <c r="U3" s="128"/>
      <c r="V3" s="128"/>
      <c r="W3" s="128"/>
      <c r="X3" s="20" t="str">
        <f>+'forwards peso-dólar'!$AD3</f>
        <v>A      AGRICULTURA, GANADERIA, CAZA, SILVICULTURA, EXTRACCION DE MADERA, PESCA Y ACTIVIDADES DE SERVICIOS CONEXAS</v>
      </c>
      <c r="Y3" s="128"/>
      <c r="Z3" s="20" t="s">
        <v>180</v>
      </c>
      <c r="AA3" s="136" t="s">
        <v>180</v>
      </c>
      <c r="AB3" s="128"/>
      <c r="AC3" s="128"/>
    </row>
    <row r="4" spans="1:29" ht="15.75" x14ac:dyDescent="0.25">
      <c r="A4" s="135"/>
      <c r="B4" s="135"/>
      <c r="C4" s="135"/>
      <c r="D4" s="135"/>
      <c r="E4" s="135"/>
      <c r="F4" s="135"/>
      <c r="G4" s="135"/>
      <c r="H4" s="135"/>
      <c r="I4" s="135"/>
      <c r="J4" s="128"/>
      <c r="K4" s="128"/>
      <c r="L4" s="128"/>
      <c r="M4" s="173"/>
      <c r="N4" s="173"/>
      <c r="O4" s="173"/>
      <c r="P4" s="128"/>
      <c r="Q4" s="138"/>
      <c r="R4" s="138"/>
      <c r="S4" s="128"/>
      <c r="T4" s="135"/>
      <c r="U4" s="128"/>
      <c r="V4" s="128"/>
      <c r="W4" s="128"/>
      <c r="X4" s="20" t="str">
        <f>+'forwards peso-dólar'!$AD4</f>
        <v>B      EXPLOTACION DE MINAS Y CANTERAS, EXTRACCION PETROLEO CRUDO Y GAS NATURAL</v>
      </c>
      <c r="Y4" s="128"/>
      <c r="Z4" s="20" t="s">
        <v>181</v>
      </c>
      <c r="AA4" s="136" t="s">
        <v>182</v>
      </c>
      <c r="AB4" s="128"/>
      <c r="AC4" s="128"/>
    </row>
    <row r="5" spans="1:29" ht="15.75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35"/>
      <c r="N5" s="135"/>
      <c r="O5" s="135"/>
      <c r="P5" s="128"/>
      <c r="Q5" s="138"/>
      <c r="R5" s="138"/>
      <c r="S5" s="128"/>
      <c r="T5" s="135"/>
      <c r="U5" s="128"/>
      <c r="V5" s="128"/>
      <c r="W5" s="128"/>
      <c r="X5" s="20" t="str">
        <f>+'forwards peso-dólar'!$AD5</f>
        <v>C      INDUSTRIA MANUFACTURERA</v>
      </c>
      <c r="Y5" s="128"/>
      <c r="Z5" s="20" t="s">
        <v>182</v>
      </c>
      <c r="AA5" s="136" t="s">
        <v>183</v>
      </c>
      <c r="AB5" s="128"/>
      <c r="AC5" s="128"/>
    </row>
    <row r="6" spans="1:29" ht="18.75" x14ac:dyDescent="0.3">
      <c r="A6" s="128"/>
      <c r="B6" s="140" t="s">
        <v>18</v>
      </c>
      <c r="C6" s="231" t="str">
        <f>IF('forwards peso-dólar'!C6=0,"",'forwards peso-dólar'!C6)</f>
        <v/>
      </c>
      <c r="D6" s="25"/>
      <c r="E6" s="25"/>
      <c r="F6" s="26"/>
      <c r="G6" s="6"/>
      <c r="H6" s="6"/>
      <c r="I6" s="6"/>
      <c r="J6" s="128"/>
      <c r="K6" s="128"/>
      <c r="L6" s="128"/>
      <c r="M6" s="135"/>
      <c r="N6" s="135"/>
      <c r="O6" s="135"/>
      <c r="P6" s="128"/>
      <c r="Q6" s="138"/>
      <c r="R6" s="138"/>
      <c r="S6" s="128"/>
      <c r="T6" s="135"/>
      <c r="U6" s="128"/>
      <c r="V6" s="128"/>
      <c r="W6" s="128"/>
      <c r="X6" s="20" t="str">
        <f>+'forwards peso-dólar'!$AD6</f>
        <v>D      SUMINISTRO DE ELECTRICIDAD, GAS, Y AGUA</v>
      </c>
      <c r="Y6" s="128"/>
      <c r="Z6" s="20" t="s">
        <v>183</v>
      </c>
      <c r="AA6" s="136" t="s">
        <v>184</v>
      </c>
      <c r="AB6" s="128"/>
      <c r="AC6" s="128"/>
    </row>
    <row r="7" spans="1:29" ht="18.75" x14ac:dyDescent="0.3">
      <c r="A7" s="128"/>
      <c r="B7" s="140" t="s">
        <v>22</v>
      </c>
      <c r="C7" s="27" t="str">
        <f>IF('forwards peso-dólar'!C7=0,"",'forwards peso-dólar'!C7)</f>
        <v/>
      </c>
      <c r="D7" s="28"/>
      <c r="E7" s="28"/>
      <c r="F7" s="29"/>
      <c r="G7" s="6"/>
      <c r="H7" s="6"/>
      <c r="I7" s="6"/>
      <c r="J7" s="128"/>
      <c r="K7" s="128"/>
      <c r="L7" s="128"/>
      <c r="M7" s="135"/>
      <c r="N7" s="135"/>
      <c r="O7" s="135"/>
      <c r="P7" s="128"/>
      <c r="Q7" s="128"/>
      <c r="R7" s="128"/>
      <c r="S7" s="128"/>
      <c r="T7" s="134"/>
      <c r="U7" s="128"/>
      <c r="V7" s="128"/>
      <c r="W7" s="128"/>
      <c r="X7" s="20" t="str">
        <f>+'forwards peso-dólar'!$AD7</f>
        <v>E      CONSTRUCCION</v>
      </c>
      <c r="Y7" s="128"/>
      <c r="Z7" s="20" t="s">
        <v>184</v>
      </c>
      <c r="AA7" s="136" t="s">
        <v>185</v>
      </c>
      <c r="AB7" s="128"/>
      <c r="AC7" s="128"/>
    </row>
    <row r="8" spans="1:29" ht="15.75" x14ac:dyDescent="0.25">
      <c r="A8" s="128"/>
      <c r="B8" s="6"/>
      <c r="C8" s="6"/>
      <c r="D8" s="6"/>
      <c r="E8" s="6"/>
      <c r="F8" s="6"/>
      <c r="G8" s="6"/>
      <c r="H8" s="6"/>
      <c r="I8" s="6"/>
      <c r="J8" s="128"/>
      <c r="K8" s="128"/>
      <c r="L8" s="128"/>
      <c r="M8" s="135"/>
      <c r="N8" s="135"/>
      <c r="O8" s="135"/>
      <c r="P8" s="128"/>
      <c r="Q8" s="128"/>
      <c r="R8" s="128"/>
      <c r="S8" s="128"/>
      <c r="T8" s="128"/>
      <c r="U8" s="128"/>
      <c r="V8" s="128"/>
      <c r="W8" s="128"/>
      <c r="X8" s="20" t="str">
        <f>+'forwards peso-dólar'!$AD8</f>
        <v>F      COMERCIO</v>
      </c>
      <c r="Y8" s="128"/>
      <c r="Z8" s="20" t="s">
        <v>185</v>
      </c>
      <c r="AA8" s="136" t="s">
        <v>186</v>
      </c>
      <c r="AB8" s="128"/>
      <c r="AC8" s="128"/>
    </row>
    <row r="9" spans="1:29" ht="15.75" x14ac:dyDescent="0.2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35"/>
      <c r="N9" s="135"/>
      <c r="O9" s="135"/>
      <c r="P9" s="138"/>
      <c r="Q9" s="135"/>
      <c r="R9" s="135"/>
      <c r="S9" s="128"/>
      <c r="T9" s="128"/>
      <c r="U9" s="128"/>
      <c r="V9" s="128"/>
      <c r="W9" s="128"/>
      <c r="X9" s="20" t="str">
        <f>+'forwards peso-dólar'!$AD9</f>
        <v>G      TURISMO, HOTELES Y RESTAURANTES</v>
      </c>
      <c r="Y9" s="128"/>
      <c r="Z9" s="20" t="s">
        <v>186</v>
      </c>
      <c r="AA9" s="136" t="s">
        <v>187</v>
      </c>
      <c r="AB9" s="128"/>
      <c r="AC9" s="128"/>
    </row>
    <row r="10" spans="1:29" ht="16.5" thickBot="1" x14ac:dyDescent="0.3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35"/>
      <c r="N10" s="135"/>
      <c r="O10" s="135"/>
      <c r="P10" s="138"/>
      <c r="Q10" s="128"/>
      <c r="R10" s="128"/>
      <c r="S10" s="128"/>
      <c r="T10" s="128"/>
      <c r="U10" s="128"/>
      <c r="V10" s="128"/>
      <c r="W10" s="128"/>
      <c r="X10" s="20" t="str">
        <f>+'forwards peso-dólar'!$AD10</f>
        <v>H      TRANSPORTE, MANIPULACION DE CARGA, ALMACENAMIENTO Y DEPOSITO</v>
      </c>
      <c r="Y10" s="128"/>
      <c r="Z10" s="20" t="s">
        <v>187</v>
      </c>
      <c r="AA10" s="136" t="s">
        <v>188</v>
      </c>
      <c r="AB10" s="128"/>
      <c r="AC10" s="128"/>
    </row>
    <row r="11" spans="1:29" ht="16.5" thickBo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28"/>
      <c r="V11" s="128"/>
      <c r="W11" s="128"/>
      <c r="X11" s="20" t="str">
        <f>+'forwards peso-dólar'!$AD11</f>
        <v>I      CORREO Y TELECOMUNICACIONES</v>
      </c>
      <c r="Y11" s="128"/>
      <c r="Z11" s="20" t="s">
        <v>188</v>
      </c>
      <c r="AA11" s="136" t="s">
        <v>189</v>
      </c>
      <c r="AB11" s="128"/>
      <c r="AC11" s="13" t="s">
        <v>266</v>
      </c>
    </row>
    <row r="12" spans="1:29" ht="56.25" x14ac:dyDescent="0.25">
      <c r="A12" s="113" t="s">
        <v>37</v>
      </c>
      <c r="B12" s="114" t="s">
        <v>190</v>
      </c>
      <c r="C12" s="164" t="s">
        <v>191</v>
      </c>
      <c r="D12" s="114" t="s">
        <v>360</v>
      </c>
      <c r="E12" s="115" t="s">
        <v>39</v>
      </c>
      <c r="F12" s="115" t="s">
        <v>40</v>
      </c>
      <c r="G12" s="113" t="s">
        <v>193</v>
      </c>
      <c r="H12" s="113" t="s">
        <v>361</v>
      </c>
      <c r="I12" s="115" t="s">
        <v>258</v>
      </c>
      <c r="J12" s="114" t="s">
        <v>46</v>
      </c>
      <c r="K12" s="114" t="s">
        <v>34</v>
      </c>
      <c r="L12" s="114" t="s">
        <v>48</v>
      </c>
      <c r="M12" s="164" t="s">
        <v>291</v>
      </c>
      <c r="N12" s="148" t="s">
        <v>292</v>
      </c>
      <c r="O12" s="164" t="s">
        <v>314</v>
      </c>
      <c r="P12" s="115" t="s">
        <v>294</v>
      </c>
      <c r="Q12" s="164" t="s">
        <v>295</v>
      </c>
      <c r="R12" s="148" t="s">
        <v>318</v>
      </c>
      <c r="S12" s="114" t="s">
        <v>49</v>
      </c>
      <c r="T12" s="114" t="s">
        <v>52</v>
      </c>
      <c r="U12" s="128"/>
      <c r="V12" s="8" t="s">
        <v>34</v>
      </c>
      <c r="W12" s="128"/>
      <c r="X12" s="20" t="str">
        <f>+'forwards peso-dólar'!$AD12</f>
        <v>J1     BANCA CENTRAL</v>
      </c>
      <c r="Y12" s="128"/>
      <c r="Z12" s="20" t="s">
        <v>189</v>
      </c>
      <c r="AA12" s="136" t="s">
        <v>195</v>
      </c>
      <c r="AB12" s="128"/>
      <c r="AC12" s="20" t="str">
        <f>+'forwards peso-dólar'!AB3</f>
        <v>BANCO DE BOGOTA               860002964</v>
      </c>
    </row>
    <row r="13" spans="1:29" ht="15.75" x14ac:dyDescent="0.25">
      <c r="A13" s="150"/>
      <c r="B13" s="166"/>
      <c r="C13" s="157"/>
      <c r="D13" s="151"/>
      <c r="E13" s="153"/>
      <c r="F13" s="153"/>
      <c r="G13" s="155"/>
      <c r="H13" s="211"/>
      <c r="I13" s="156"/>
      <c r="J13" s="167"/>
      <c r="K13" s="167"/>
      <c r="L13" s="167"/>
      <c r="M13" s="166"/>
      <c r="N13" s="58"/>
      <c r="O13" s="166"/>
      <c r="P13" s="153"/>
      <c r="Q13" s="166"/>
      <c r="R13" s="58"/>
      <c r="S13" s="158"/>
      <c r="T13" s="158" t="s">
        <v>56</v>
      </c>
      <c r="U13" s="128"/>
      <c r="V13" s="14" t="s">
        <v>53</v>
      </c>
      <c r="W13" s="128"/>
      <c r="X13" s="20" t="str">
        <f>+'forwards peso-dólar'!$AD13</f>
        <v>J2     BANCOS COMERCIALES Y BANCOS ESPECIALIZADOS EN CARTERA HIPOTECARIA</v>
      </c>
      <c r="Y13" s="128"/>
      <c r="Z13" s="20" t="s">
        <v>195</v>
      </c>
      <c r="AA13" s="136" t="s">
        <v>196</v>
      </c>
      <c r="AB13" s="128"/>
      <c r="AC13" s="20" t="str">
        <f>+'forwards peso-dólar'!AB4</f>
        <v>BANCO POPULAR               860007738</v>
      </c>
    </row>
    <row r="14" spans="1:29" ht="16.5" thickBot="1" x14ac:dyDescent="0.3">
      <c r="A14" s="150"/>
      <c r="B14" s="166"/>
      <c r="C14" s="157"/>
      <c r="D14" s="151"/>
      <c r="E14" s="153"/>
      <c r="F14" s="153"/>
      <c r="G14" s="155"/>
      <c r="H14" s="211"/>
      <c r="I14" s="156"/>
      <c r="J14" s="167"/>
      <c r="K14" s="167"/>
      <c r="L14" s="167"/>
      <c r="M14" s="166"/>
      <c r="N14" s="58"/>
      <c r="O14" s="166"/>
      <c r="P14" s="153"/>
      <c r="Q14" s="166"/>
      <c r="R14" s="58"/>
      <c r="S14" s="158"/>
      <c r="T14" s="158" t="s">
        <v>56</v>
      </c>
      <c r="U14" s="128"/>
      <c r="V14" s="21" t="s">
        <v>56</v>
      </c>
      <c r="W14" s="128"/>
      <c r="X14" s="20" t="str">
        <f>+'forwards peso-dólar'!$AD14</f>
        <v>J3     CORPORACIONES FINANCIERAS (INCLUYE IFI)</v>
      </c>
      <c r="Y14" s="128"/>
      <c r="Z14" s="20" t="s">
        <v>196</v>
      </c>
      <c r="AA14" s="136" t="s">
        <v>197</v>
      </c>
      <c r="AB14" s="128"/>
      <c r="AC14" s="20" t="str">
        <f>+'forwards peso-dólar'!AB5</f>
        <v>ITAÚ CORPBANCA COLOMBIA S.A.               890903937</v>
      </c>
    </row>
    <row r="15" spans="1:29" ht="16.5" thickBot="1" x14ac:dyDescent="0.3">
      <c r="A15" s="150"/>
      <c r="B15" s="166"/>
      <c r="C15" s="157"/>
      <c r="D15" s="151"/>
      <c r="E15" s="153"/>
      <c r="F15" s="153"/>
      <c r="G15" s="155"/>
      <c r="H15" s="211"/>
      <c r="I15" s="156"/>
      <c r="J15" s="167"/>
      <c r="K15" s="167"/>
      <c r="L15" s="167"/>
      <c r="M15" s="166"/>
      <c r="N15" s="58"/>
      <c r="O15" s="166"/>
      <c r="P15" s="153"/>
      <c r="Q15" s="166"/>
      <c r="R15" s="58"/>
      <c r="S15" s="158"/>
      <c r="T15" s="158" t="s">
        <v>56</v>
      </c>
      <c r="U15" s="128"/>
      <c r="V15" s="187"/>
      <c r="W15" s="128"/>
      <c r="X15" s="20" t="str">
        <f>+'forwards peso-dólar'!$AD15</f>
        <v>J4     COMPAÑÍAS DE FINANCIAMIENTO COMERCIAL (INCLUYE COMPAÑIAS DE LEASING)</v>
      </c>
      <c r="Y15" s="128"/>
      <c r="Z15" s="20" t="s">
        <v>197</v>
      </c>
      <c r="AA15" s="136" t="s">
        <v>198</v>
      </c>
      <c r="AB15" s="128"/>
      <c r="AC15" s="20" t="str">
        <f>+'forwards peso-dólar'!AB6</f>
        <v>BANCOLOMBIA S.A.               890903938</v>
      </c>
    </row>
    <row r="16" spans="1:29" ht="15.75" x14ac:dyDescent="0.25">
      <c r="A16" s="150"/>
      <c r="B16" s="166"/>
      <c r="C16" s="157"/>
      <c r="D16" s="151"/>
      <c r="E16" s="153"/>
      <c r="F16" s="153"/>
      <c r="G16" s="155"/>
      <c r="H16" s="211"/>
      <c r="I16" s="156"/>
      <c r="J16" s="167"/>
      <c r="K16" s="167"/>
      <c r="L16" s="167"/>
      <c r="M16" s="166"/>
      <c r="N16" s="58"/>
      <c r="O16" s="166"/>
      <c r="P16" s="153"/>
      <c r="Q16" s="166"/>
      <c r="R16" s="58"/>
      <c r="S16" s="158"/>
      <c r="T16" s="158" t="s">
        <v>56</v>
      </c>
      <c r="U16" s="128"/>
      <c r="V16" s="8" t="s">
        <v>2</v>
      </c>
      <c r="W16" s="128"/>
      <c r="X16" s="20" t="str">
        <f>+'forwards peso-dólar'!$AD16</f>
        <v>J5     COOPERATIVAS FINANCIERAS Y FONDOS DE EMPLEADOS</v>
      </c>
      <c r="Y16" s="128"/>
      <c r="Z16" s="20" t="s">
        <v>198</v>
      </c>
      <c r="AA16" s="136" t="s">
        <v>199</v>
      </c>
      <c r="AB16" s="128"/>
      <c r="AC16" s="20" t="str">
        <f>+'forwards peso-dólar'!AB7</f>
        <v>BANCO CITIBANK               860051135</v>
      </c>
    </row>
    <row r="17" spans="1:29" ht="15.75" x14ac:dyDescent="0.25">
      <c r="A17" s="150"/>
      <c r="B17" s="166"/>
      <c r="C17" s="157"/>
      <c r="D17" s="151"/>
      <c r="E17" s="153"/>
      <c r="F17" s="153"/>
      <c r="G17" s="155"/>
      <c r="H17" s="211"/>
      <c r="I17" s="156"/>
      <c r="J17" s="167"/>
      <c r="K17" s="167"/>
      <c r="L17" s="167"/>
      <c r="M17" s="166"/>
      <c r="N17" s="58"/>
      <c r="O17" s="166"/>
      <c r="P17" s="153"/>
      <c r="Q17" s="166"/>
      <c r="R17" s="58"/>
      <c r="S17" s="158"/>
      <c r="T17" s="158" t="s">
        <v>56</v>
      </c>
      <c r="U17" s="128"/>
      <c r="V17" s="14" t="s">
        <v>10</v>
      </c>
      <c r="W17" s="128"/>
      <c r="X17" s="20" t="str">
        <f>+'forwards peso-dólar'!$AD17</f>
        <v>J6     SOCIEDADES FIDUCIARIAS</v>
      </c>
      <c r="Y17" s="128"/>
      <c r="Z17" s="20" t="s">
        <v>199</v>
      </c>
      <c r="AA17" s="136" t="s">
        <v>200</v>
      </c>
      <c r="AB17" s="128"/>
      <c r="AC17" s="20" t="str">
        <f>+'forwards peso-dólar'!AB8</f>
        <v>BANCO GNB SUDAMERIS               860050750</v>
      </c>
    </row>
    <row r="18" spans="1:29" ht="16.5" thickBot="1" x14ac:dyDescent="0.3">
      <c r="A18" s="150"/>
      <c r="B18" s="166"/>
      <c r="C18" s="157"/>
      <c r="D18" s="151"/>
      <c r="E18" s="153"/>
      <c r="F18" s="153"/>
      <c r="G18" s="155"/>
      <c r="H18" s="211"/>
      <c r="I18" s="156"/>
      <c r="J18" s="167"/>
      <c r="K18" s="167"/>
      <c r="L18" s="167"/>
      <c r="M18" s="166"/>
      <c r="N18" s="58"/>
      <c r="O18" s="166"/>
      <c r="P18" s="153"/>
      <c r="Q18" s="166"/>
      <c r="R18" s="58"/>
      <c r="S18" s="158"/>
      <c r="T18" s="158" t="s">
        <v>56</v>
      </c>
      <c r="U18" s="128"/>
      <c r="V18" s="21" t="s">
        <v>13</v>
      </c>
      <c r="W18" s="128"/>
      <c r="X18" s="20" t="str">
        <f>+'forwards peso-dólar'!$AD18</f>
        <v>J7     SOCIEDADES DE CAPITALIZACION</v>
      </c>
      <c r="Y18" s="128"/>
      <c r="Z18" s="20" t="s">
        <v>200</v>
      </c>
      <c r="AA18" s="136" t="s">
        <v>201</v>
      </c>
      <c r="AB18" s="128"/>
      <c r="AC18" s="20" t="str">
        <f>+'forwards peso-dólar'!AB9</f>
        <v>BBVA COLOMBIA               860003020</v>
      </c>
    </row>
    <row r="19" spans="1:29" ht="16.5" thickBot="1" x14ac:dyDescent="0.3">
      <c r="A19" s="150"/>
      <c r="B19" s="166"/>
      <c r="C19" s="157"/>
      <c r="D19" s="151"/>
      <c r="E19" s="153"/>
      <c r="F19" s="153"/>
      <c r="G19" s="155"/>
      <c r="H19" s="211"/>
      <c r="I19" s="156"/>
      <c r="J19" s="167"/>
      <c r="K19" s="167"/>
      <c r="L19" s="167"/>
      <c r="M19" s="166"/>
      <c r="N19" s="58"/>
      <c r="O19" s="166"/>
      <c r="P19" s="153"/>
      <c r="Q19" s="166"/>
      <c r="R19" s="58"/>
      <c r="S19" s="158"/>
      <c r="T19" s="158" t="s">
        <v>56</v>
      </c>
      <c r="U19" s="128"/>
      <c r="V19" s="128"/>
      <c r="W19" s="128"/>
      <c r="X19" s="20" t="str">
        <f>+'forwards peso-dólar'!$AD19</f>
        <v>J8     ACTIVIDADES DE COMPRA DE CARTERA (FACTORING)</v>
      </c>
      <c r="Y19" s="128"/>
      <c r="Z19" s="20" t="s">
        <v>201</v>
      </c>
      <c r="AA19" s="136" t="s">
        <v>202</v>
      </c>
      <c r="AB19" s="128"/>
      <c r="AC19" s="20" t="str">
        <f>+'forwards peso-dólar'!AB10</f>
        <v>SCOTIABANK COLPATRIA S.A.               860034594</v>
      </c>
    </row>
    <row r="20" spans="1:29" ht="15.75" x14ac:dyDescent="0.25">
      <c r="A20" s="150"/>
      <c r="B20" s="166"/>
      <c r="C20" s="157"/>
      <c r="D20" s="151"/>
      <c r="E20" s="153"/>
      <c r="F20" s="153"/>
      <c r="G20" s="155"/>
      <c r="H20" s="211"/>
      <c r="I20" s="156"/>
      <c r="J20" s="167"/>
      <c r="K20" s="167"/>
      <c r="L20" s="167"/>
      <c r="M20" s="166"/>
      <c r="N20" s="58"/>
      <c r="O20" s="166"/>
      <c r="P20" s="153"/>
      <c r="Q20" s="166"/>
      <c r="R20" s="58"/>
      <c r="S20" s="158"/>
      <c r="T20" s="158" t="s">
        <v>56</v>
      </c>
      <c r="U20" s="128"/>
      <c r="V20" s="8" t="s">
        <v>19</v>
      </c>
      <c r="W20" s="128"/>
      <c r="X20" s="20" t="str">
        <f>+'forwards peso-dólar'!$AD20</f>
        <v>J9     BOLSA DE VALORES</v>
      </c>
      <c r="Y20" s="128"/>
      <c r="Z20" s="20" t="s">
        <v>202</v>
      </c>
      <c r="AA20" s="136" t="s">
        <v>203</v>
      </c>
      <c r="AB20" s="128"/>
      <c r="AC20" s="20" t="str">
        <f>+'forwards peso-dólar'!AB11</f>
        <v>BANCO DE OCCIDENTE               890300279</v>
      </c>
    </row>
    <row r="21" spans="1:29" ht="15.75" x14ac:dyDescent="0.25">
      <c r="A21" s="150"/>
      <c r="B21" s="166"/>
      <c r="C21" s="157"/>
      <c r="D21" s="151"/>
      <c r="E21" s="153"/>
      <c r="F21" s="153"/>
      <c r="G21" s="155"/>
      <c r="H21" s="211"/>
      <c r="I21" s="156"/>
      <c r="J21" s="167"/>
      <c r="K21" s="167"/>
      <c r="L21" s="167"/>
      <c r="M21" s="166"/>
      <c r="N21" s="58"/>
      <c r="O21" s="166"/>
      <c r="P21" s="153"/>
      <c r="Q21" s="166"/>
      <c r="R21" s="58"/>
      <c r="S21" s="158"/>
      <c r="T21" s="158" t="s">
        <v>56</v>
      </c>
      <c r="U21" s="128"/>
      <c r="V21" s="14" t="s">
        <v>23</v>
      </c>
      <c r="W21" s="128"/>
      <c r="X21" s="20" t="str">
        <f>+'forwards peso-dólar'!$AD21</f>
        <v>J10    SOCIEDADES COMISIONISTAS DE BOLSA (A NOMBRE PROPIO O DE TERCEROS)</v>
      </c>
      <c r="Y21" s="128"/>
      <c r="Z21" s="20" t="s">
        <v>203</v>
      </c>
      <c r="AA21" s="136" t="s">
        <v>204</v>
      </c>
      <c r="AB21" s="128"/>
      <c r="AC21" s="20" t="str">
        <f>+'forwards peso-dólar'!AB12</f>
        <v>BANCO DE COMERCIO EXTERIOR BANCOLDEX               800149923</v>
      </c>
    </row>
    <row r="22" spans="1:29" ht="16.5" thickBot="1" x14ac:dyDescent="0.3">
      <c r="A22" s="150"/>
      <c r="B22" s="166"/>
      <c r="C22" s="157"/>
      <c r="D22" s="151"/>
      <c r="E22" s="153"/>
      <c r="F22" s="153"/>
      <c r="G22" s="155"/>
      <c r="H22" s="211"/>
      <c r="I22" s="156"/>
      <c r="J22" s="167"/>
      <c r="K22" s="167"/>
      <c r="L22" s="167"/>
      <c r="M22" s="166"/>
      <c r="N22" s="58"/>
      <c r="O22" s="166"/>
      <c r="P22" s="153"/>
      <c r="Q22" s="166"/>
      <c r="R22" s="58"/>
      <c r="S22" s="158"/>
      <c r="T22" s="158" t="s">
        <v>56</v>
      </c>
      <c r="U22" s="128"/>
      <c r="V22" s="21" t="s">
        <v>26</v>
      </c>
      <c r="W22" s="128"/>
      <c r="X22" s="20" t="str">
        <f>+'forwards peso-dólar'!$AD22</f>
        <v>J11    CASAS DE CAMBIO</v>
      </c>
      <c r="Y22" s="128"/>
      <c r="Z22" s="20" t="s">
        <v>204</v>
      </c>
      <c r="AA22" s="136" t="s">
        <v>205</v>
      </c>
      <c r="AB22" s="128"/>
      <c r="AC22" s="20" t="str">
        <f>+'forwards peso-dólar'!AB13</f>
        <v>BANCO CAJA SOCIAL               860007335</v>
      </c>
    </row>
    <row r="23" spans="1:29" ht="16.5" thickBot="1" x14ac:dyDescent="0.3">
      <c r="A23" s="150"/>
      <c r="B23" s="166"/>
      <c r="C23" s="157"/>
      <c r="D23" s="151"/>
      <c r="E23" s="153"/>
      <c r="F23" s="153"/>
      <c r="G23" s="155"/>
      <c r="H23" s="211"/>
      <c r="I23" s="156"/>
      <c r="J23" s="167"/>
      <c r="K23" s="167"/>
      <c r="L23" s="167"/>
      <c r="M23" s="166"/>
      <c r="N23" s="58"/>
      <c r="O23" s="166"/>
      <c r="P23" s="153"/>
      <c r="Q23" s="166"/>
      <c r="R23" s="58"/>
      <c r="S23" s="158"/>
      <c r="T23" s="158" t="s">
        <v>56</v>
      </c>
      <c r="U23" s="128"/>
      <c r="V23" s="128"/>
      <c r="W23" s="128"/>
      <c r="X23" s="20" t="str">
        <f>+'forwards peso-dólar'!$AD23</f>
        <v>J12    ENTIDADES FINANCIERAS OFICIALES ESPECIALES: FEN, ICETEX, BANCOLDEX, FINAGRO, FINDETER Y FONADE</v>
      </c>
      <c r="Y23" s="128"/>
      <c r="Z23" s="20" t="s">
        <v>205</v>
      </c>
      <c r="AA23" s="136" t="s">
        <v>206</v>
      </c>
      <c r="AB23" s="128"/>
      <c r="AC23" s="20" t="str">
        <f>+'forwards peso-dólar'!AB14</f>
        <v>BANCO AGRARIO DE COLOMBIA S.A.- BANAGRARIO               800037800</v>
      </c>
    </row>
    <row r="24" spans="1:29" ht="15.75" x14ac:dyDescent="0.25">
      <c r="A24" s="150"/>
      <c r="B24" s="166"/>
      <c r="C24" s="157"/>
      <c r="D24" s="151"/>
      <c r="E24" s="153"/>
      <c r="F24" s="153"/>
      <c r="G24" s="155"/>
      <c r="H24" s="211"/>
      <c r="I24" s="156"/>
      <c r="J24" s="167"/>
      <c r="K24" s="167"/>
      <c r="L24" s="167"/>
      <c r="M24" s="166"/>
      <c r="N24" s="58"/>
      <c r="O24" s="166"/>
      <c r="P24" s="153"/>
      <c r="Q24" s="166"/>
      <c r="R24" s="58"/>
      <c r="S24" s="158"/>
      <c r="T24" s="158" t="s">
        <v>56</v>
      </c>
      <c r="U24" s="128"/>
      <c r="V24" s="8" t="s">
        <v>297</v>
      </c>
      <c r="W24" s="128"/>
      <c r="X24" s="20" t="str">
        <f>+'forwards peso-dólar'!$AD24</f>
        <v>J13    OTROS INTERMEDIARIOS FINANCIEROS (SEDPE)</v>
      </c>
      <c r="Y24" s="128"/>
      <c r="Z24" s="20" t="s">
        <v>206</v>
      </c>
      <c r="AA24" s="136" t="s">
        <v>207</v>
      </c>
      <c r="AB24" s="128"/>
      <c r="AC24" s="20" t="str">
        <f>+'forwards peso-dólar'!AB15</f>
        <v>BANCO DAVIVIENDA               860034313</v>
      </c>
    </row>
    <row r="25" spans="1:29" ht="15.75" x14ac:dyDescent="0.25">
      <c r="A25" s="150"/>
      <c r="B25" s="166"/>
      <c r="C25" s="157"/>
      <c r="D25" s="151"/>
      <c r="E25" s="153"/>
      <c r="F25" s="153"/>
      <c r="G25" s="155"/>
      <c r="H25" s="211"/>
      <c r="I25" s="156"/>
      <c r="J25" s="167"/>
      <c r="K25" s="167"/>
      <c r="L25" s="167"/>
      <c r="M25" s="166"/>
      <c r="N25" s="58"/>
      <c r="O25" s="166"/>
      <c r="P25" s="153"/>
      <c r="Q25" s="166"/>
      <c r="R25" s="58"/>
      <c r="S25" s="158"/>
      <c r="T25" s="158" t="s">
        <v>56</v>
      </c>
      <c r="U25" s="128"/>
      <c r="V25" s="14" t="s">
        <v>298</v>
      </c>
      <c r="W25" s="128"/>
      <c r="X25" s="20" t="str">
        <f>+'forwards peso-dólar'!$AD25</f>
        <v>K      ENTIDAD NO RESIDENTE</v>
      </c>
      <c r="Y25" s="128"/>
      <c r="Z25" s="20" t="s">
        <v>207</v>
      </c>
      <c r="AA25" s="136" t="s">
        <v>208</v>
      </c>
      <c r="AB25" s="128"/>
      <c r="AC25" s="20" t="str">
        <f>+'forwards peso-dólar'!AB16</f>
        <v>BANCO COMERCIAL AV VILLAS               860035827</v>
      </c>
    </row>
    <row r="26" spans="1:29" ht="16.5" thickBot="1" x14ac:dyDescent="0.3">
      <c r="A26" s="150"/>
      <c r="B26" s="166"/>
      <c r="C26" s="157"/>
      <c r="D26" s="151"/>
      <c r="E26" s="153"/>
      <c r="F26" s="153"/>
      <c r="G26" s="155"/>
      <c r="H26" s="211"/>
      <c r="I26" s="156"/>
      <c r="J26" s="167"/>
      <c r="K26" s="167"/>
      <c r="L26" s="167"/>
      <c r="M26" s="166"/>
      <c r="N26" s="58"/>
      <c r="O26" s="166"/>
      <c r="P26" s="153"/>
      <c r="Q26" s="166"/>
      <c r="R26" s="58"/>
      <c r="S26" s="158"/>
      <c r="T26" s="158" t="s">
        <v>56</v>
      </c>
      <c r="U26" s="128"/>
      <c r="V26" s="21" t="s">
        <v>299</v>
      </c>
      <c r="W26" s="128"/>
      <c r="X26" s="20" t="str">
        <f>+'forwards peso-dólar'!$AD26</f>
        <v>L1     PLANES DE SEGUROS  GENERALES, SEGUROS DE VIDA Y REASEGUROS</v>
      </c>
      <c r="Y26" s="128"/>
      <c r="Z26" s="20" t="s">
        <v>208</v>
      </c>
      <c r="AA26" s="136" t="s">
        <v>209</v>
      </c>
      <c r="AB26" s="128"/>
      <c r="AC26" s="20" t="str">
        <f>+'forwards peso-dólar'!AB17</f>
        <v>BANCO CREDIFINANCIERA S.A.               900200960</v>
      </c>
    </row>
    <row r="27" spans="1:29" ht="16.5" thickBot="1" x14ac:dyDescent="0.3">
      <c r="A27" s="150"/>
      <c r="B27" s="166"/>
      <c r="C27" s="157"/>
      <c r="D27" s="151"/>
      <c r="E27" s="153"/>
      <c r="F27" s="153"/>
      <c r="G27" s="155"/>
      <c r="H27" s="211"/>
      <c r="I27" s="156"/>
      <c r="J27" s="167"/>
      <c r="K27" s="167"/>
      <c r="L27" s="167"/>
      <c r="M27" s="166"/>
      <c r="N27" s="58"/>
      <c r="O27" s="166"/>
      <c r="P27" s="153"/>
      <c r="Q27" s="166"/>
      <c r="R27" s="58"/>
      <c r="S27" s="158"/>
      <c r="T27" s="158" t="s">
        <v>56</v>
      </c>
      <c r="U27" s="128"/>
      <c r="V27" s="128"/>
      <c r="W27" s="128"/>
      <c r="X27" s="20" t="str">
        <f>+'forwards peso-dólar'!$AD27</f>
        <v>L2     PLANES DE PENSIONES VOLUNTARIAS</v>
      </c>
      <c r="Y27" s="128"/>
      <c r="Z27" s="20" t="s">
        <v>209</v>
      </c>
      <c r="AA27" s="136" t="s">
        <v>210</v>
      </c>
      <c r="AB27" s="128"/>
      <c r="AC27" s="20" t="str">
        <f>+'forwards peso-dólar'!AB18</f>
        <v>BANCO W S.A.               900378212</v>
      </c>
    </row>
    <row r="28" spans="1:29" ht="15.75" x14ac:dyDescent="0.25">
      <c r="A28" s="150"/>
      <c r="B28" s="166"/>
      <c r="C28" s="157"/>
      <c r="D28" s="151"/>
      <c r="E28" s="153"/>
      <c r="F28" s="153"/>
      <c r="G28" s="155"/>
      <c r="H28" s="211"/>
      <c r="I28" s="156"/>
      <c r="J28" s="167"/>
      <c r="K28" s="167"/>
      <c r="L28" s="167"/>
      <c r="M28" s="166"/>
      <c r="N28" s="58"/>
      <c r="O28" s="166"/>
      <c r="P28" s="153"/>
      <c r="Q28" s="166"/>
      <c r="R28" s="58"/>
      <c r="S28" s="158"/>
      <c r="T28" s="158" t="s">
        <v>56</v>
      </c>
      <c r="U28" s="128"/>
      <c r="V28" s="86" t="s">
        <v>300</v>
      </c>
      <c r="W28" s="128"/>
      <c r="X28" s="20" t="str">
        <f>+'forwards peso-dólar'!$AD28</f>
        <v>L3     PLANES DE CESANTIAS</v>
      </c>
      <c r="Y28" s="128"/>
      <c r="Z28" s="20" t="s">
        <v>210</v>
      </c>
      <c r="AA28" s="136" t="s">
        <v>211</v>
      </c>
      <c r="AB28" s="128"/>
      <c r="AC28" s="20" t="str">
        <f>+'forwards peso-dólar'!AB19</f>
        <v>BANCO FALABELLA S.A.               900047981</v>
      </c>
    </row>
    <row r="29" spans="1:29" ht="15.75" x14ac:dyDescent="0.25">
      <c r="A29" s="150"/>
      <c r="B29" s="166"/>
      <c r="C29" s="157"/>
      <c r="D29" s="151"/>
      <c r="E29" s="153"/>
      <c r="F29" s="153"/>
      <c r="G29" s="155"/>
      <c r="H29" s="211"/>
      <c r="I29" s="156"/>
      <c r="J29" s="167"/>
      <c r="K29" s="167"/>
      <c r="L29" s="167"/>
      <c r="M29" s="166"/>
      <c r="N29" s="58"/>
      <c r="O29" s="166"/>
      <c r="P29" s="153"/>
      <c r="Q29" s="166"/>
      <c r="R29" s="58"/>
      <c r="S29" s="158"/>
      <c r="T29" s="158" t="s">
        <v>56</v>
      </c>
      <c r="U29" s="128"/>
      <c r="V29" s="90" t="s">
        <v>301</v>
      </c>
      <c r="W29" s="128"/>
      <c r="X29" s="20" t="str">
        <f>+'forwards peso-dólar'!$AD29</f>
        <v>L4     PLANES DE PENSIONES DE AFILIACION OBLIGATORIA</v>
      </c>
      <c r="Y29" s="128"/>
      <c r="Z29" s="20" t="s">
        <v>211</v>
      </c>
      <c r="AA29" s="136" t="s">
        <v>212</v>
      </c>
      <c r="AB29" s="128"/>
      <c r="AC29" s="20" t="str">
        <f>+'forwards peso-dólar'!AB20</f>
        <v>BANCO SANTANDER DE NEGOCIOS COLOMBIA S.A.               900628110</v>
      </c>
    </row>
    <row r="30" spans="1:29" ht="15.75" x14ac:dyDescent="0.25">
      <c r="A30" s="150"/>
      <c r="B30" s="166"/>
      <c r="C30" s="157"/>
      <c r="D30" s="151"/>
      <c r="E30" s="153"/>
      <c r="F30" s="153"/>
      <c r="G30" s="155"/>
      <c r="H30" s="211"/>
      <c r="I30" s="156"/>
      <c r="J30" s="167"/>
      <c r="K30" s="167"/>
      <c r="L30" s="167"/>
      <c r="M30" s="166"/>
      <c r="N30" s="58"/>
      <c r="O30" s="166"/>
      <c r="P30" s="153"/>
      <c r="Q30" s="166"/>
      <c r="R30" s="58"/>
      <c r="S30" s="158"/>
      <c r="T30" s="158" t="s">
        <v>56</v>
      </c>
      <c r="U30" s="128"/>
      <c r="V30" s="90" t="s">
        <v>302</v>
      </c>
      <c r="W30" s="128"/>
      <c r="X30" s="20" t="str">
        <f>+'forwards peso-dólar'!$AD30</f>
        <v>L5     PLANES DE PENSIONES DEL REGIMEN DE PRIMA MEDIA (INCLUYE: SEGURO SOCIAL, CAJANAL, CAPRECOM, ENTRE OTROS)</v>
      </c>
      <c r="Y30" s="128"/>
      <c r="Z30" s="20" t="s">
        <v>212</v>
      </c>
      <c r="AA30" s="136" t="s">
        <v>213</v>
      </c>
      <c r="AB30" s="128"/>
      <c r="AC30" s="20" t="str">
        <f>+'forwards peso-dólar'!AB21</f>
        <v>CORPORACION FINANCIERA COLOMBIANA S.A.               890300653</v>
      </c>
    </row>
    <row r="31" spans="1:29" ht="16.5" thickBot="1" x14ac:dyDescent="0.3">
      <c r="A31" s="150"/>
      <c r="B31" s="166"/>
      <c r="C31" s="157"/>
      <c r="D31" s="151"/>
      <c r="E31" s="153"/>
      <c r="F31" s="153"/>
      <c r="G31" s="155"/>
      <c r="H31" s="211"/>
      <c r="I31" s="156"/>
      <c r="J31" s="167"/>
      <c r="K31" s="167"/>
      <c r="L31" s="167"/>
      <c r="M31" s="166"/>
      <c r="N31" s="58"/>
      <c r="O31" s="166"/>
      <c r="P31" s="153"/>
      <c r="Q31" s="166"/>
      <c r="R31" s="58"/>
      <c r="S31" s="158"/>
      <c r="T31" s="158" t="s">
        <v>56</v>
      </c>
      <c r="U31" s="128"/>
      <c r="V31" s="93" t="s">
        <v>303</v>
      </c>
      <c r="W31" s="128"/>
      <c r="X31" s="20" t="str">
        <f>+'forwards peso-dólar'!$AD31</f>
        <v>L6     POSISIÓN PROPIA DE FONDOS DE FONDOS DE PENSIONES Y CESANTIAS O ASEGURADORAS</v>
      </c>
      <c r="Y31" s="128"/>
      <c r="Z31" s="20" t="s">
        <v>213</v>
      </c>
      <c r="AA31" s="136" t="s">
        <v>214</v>
      </c>
      <c r="AB31" s="128"/>
      <c r="AC31" s="20" t="str">
        <f>+'forwards peso-dólar'!AB22</f>
        <v>BANCO SERFINANZA S.A               860043186</v>
      </c>
    </row>
    <row r="32" spans="1:29" ht="16.5" thickBot="1" x14ac:dyDescent="0.3">
      <c r="A32" s="150"/>
      <c r="B32" s="166"/>
      <c r="C32" s="157"/>
      <c r="D32" s="151"/>
      <c r="E32" s="153"/>
      <c r="F32" s="153"/>
      <c r="G32" s="155"/>
      <c r="H32" s="211"/>
      <c r="I32" s="156"/>
      <c r="J32" s="167"/>
      <c r="K32" s="167"/>
      <c r="L32" s="167"/>
      <c r="M32" s="166"/>
      <c r="N32" s="58"/>
      <c r="O32" s="166"/>
      <c r="P32" s="153"/>
      <c r="Q32" s="166"/>
      <c r="R32" s="58"/>
      <c r="S32" s="158"/>
      <c r="T32" s="158" t="s">
        <v>56</v>
      </c>
      <c r="U32" s="128"/>
      <c r="V32" s="128"/>
      <c r="W32" s="128"/>
      <c r="X32" s="20" t="str">
        <f>+'forwards peso-dólar'!$AD32</f>
        <v>L7     PATRIMONIOS AUTÓNOMOS ADMINISTRADOS POR FONDOS DE PENSIONES Y CESANTÍAS</v>
      </c>
      <c r="Y32" s="128"/>
      <c r="Z32" s="20" t="s">
        <v>214</v>
      </c>
      <c r="AA32" s="136" t="s">
        <v>215</v>
      </c>
      <c r="AB32" s="128"/>
      <c r="AC32" s="20" t="str">
        <f>+'forwards peso-dólar'!AB23</f>
        <v>FINANCIERA DE DESARROLLO NACIONAL S.A.               860509022</v>
      </c>
    </row>
    <row r="33" spans="1:29" ht="15.75" x14ac:dyDescent="0.25">
      <c r="A33" s="150"/>
      <c r="B33" s="166"/>
      <c r="C33" s="157"/>
      <c r="D33" s="151"/>
      <c r="E33" s="153"/>
      <c r="F33" s="153"/>
      <c r="G33" s="155"/>
      <c r="H33" s="211"/>
      <c r="I33" s="156"/>
      <c r="J33" s="167"/>
      <c r="K33" s="167"/>
      <c r="L33" s="167"/>
      <c r="M33" s="166"/>
      <c r="N33" s="58"/>
      <c r="O33" s="166"/>
      <c r="P33" s="153"/>
      <c r="Q33" s="166"/>
      <c r="R33" s="58"/>
      <c r="S33" s="158"/>
      <c r="T33" s="158" t="s">
        <v>56</v>
      </c>
      <c r="U33" s="128"/>
      <c r="V33" s="86" t="s">
        <v>304</v>
      </c>
      <c r="W33" s="128"/>
      <c r="X33" s="20" t="str">
        <f>+'forwards peso-dólar'!$AD33</f>
        <v>M      ACTIVIDADES EMPRESARIALES: ACTIVIDADES INMOBILIARIAS, ALQUILER DE MAQUINARIA Y EQUIPO, INFORMATICA Y ACTIVIDADES CONEXAS, INVESTIGACION Y DESARROLLO, OTRAS ACTIVIDADES EMPRESARIALES</v>
      </c>
      <c r="Y33" s="128"/>
      <c r="Z33" s="20" t="s">
        <v>215</v>
      </c>
      <c r="AA33" s="136" t="s">
        <v>216</v>
      </c>
      <c r="AB33" s="128"/>
      <c r="AC33" s="20" t="str">
        <f>+'forwards peso-dólar'!AB24</f>
        <v>BANCO J.P. MORGAN COLOMBIA S.A.               900114346</v>
      </c>
    </row>
    <row r="34" spans="1:29" ht="15.75" x14ac:dyDescent="0.25">
      <c r="A34" s="150"/>
      <c r="B34" s="166"/>
      <c r="C34" s="157"/>
      <c r="D34" s="151"/>
      <c r="E34" s="153"/>
      <c r="F34" s="153"/>
      <c r="G34" s="155"/>
      <c r="H34" s="211"/>
      <c r="I34" s="156"/>
      <c r="J34" s="167"/>
      <c r="K34" s="167"/>
      <c r="L34" s="167"/>
      <c r="M34" s="166"/>
      <c r="N34" s="58"/>
      <c r="O34" s="166"/>
      <c r="P34" s="153"/>
      <c r="Q34" s="166"/>
      <c r="R34" s="58"/>
      <c r="S34" s="158"/>
      <c r="T34" s="158" t="s">
        <v>56</v>
      </c>
      <c r="U34" s="128"/>
      <c r="V34" s="90" t="s">
        <v>305</v>
      </c>
      <c r="W34" s="128"/>
      <c r="X34" s="20" t="str">
        <f>+'forwards peso-dólar'!$AD34</f>
        <v>N      ADMINISTRACION PUBLICA Y DEFENSA</v>
      </c>
      <c r="Y34" s="128"/>
      <c r="Z34" s="20" t="s">
        <v>216</v>
      </c>
      <c r="AA34" s="136" t="s">
        <v>217</v>
      </c>
      <c r="AB34" s="128"/>
      <c r="AC34" s="20" t="str">
        <f>+'forwards peso-dólar'!AB25</f>
        <v>FINANCIERA DE DESARROLLO TERRITORIAL S.A. FINDETER               800096329</v>
      </c>
    </row>
    <row r="35" spans="1:29" ht="15.75" x14ac:dyDescent="0.25">
      <c r="A35" s="150"/>
      <c r="B35" s="166"/>
      <c r="C35" s="157"/>
      <c r="D35" s="151"/>
      <c r="E35" s="153"/>
      <c r="F35" s="153"/>
      <c r="G35" s="155"/>
      <c r="H35" s="211"/>
      <c r="I35" s="156"/>
      <c r="J35" s="167"/>
      <c r="K35" s="167"/>
      <c r="L35" s="167"/>
      <c r="M35" s="166"/>
      <c r="N35" s="58"/>
      <c r="O35" s="166"/>
      <c r="P35" s="153"/>
      <c r="Q35" s="166"/>
      <c r="R35" s="58"/>
      <c r="S35" s="158"/>
      <c r="T35" s="158" t="s">
        <v>56</v>
      </c>
      <c r="U35" s="128"/>
      <c r="V35" s="90" t="s">
        <v>306</v>
      </c>
      <c r="W35" s="128"/>
      <c r="X35" s="20" t="str">
        <f>+'forwards peso-dólar'!$AD35</f>
        <v>O      EDUCACION, ACTIVIDADES CULTURALES Y DEPORTIVAS, ACTIVIDAD DE ASOCIACIONES</v>
      </c>
      <c r="Y35" s="128"/>
      <c r="Z35" s="20" t="s">
        <v>217</v>
      </c>
      <c r="AA35" s="136" t="s">
        <v>218</v>
      </c>
      <c r="AB35" s="128"/>
      <c r="AC35" s="20" t="str">
        <f>+'forwards peso-dólar'!AB26</f>
        <v>BANCO BTG PACTUAL COLOMBIA S.A.               901491551</v>
      </c>
    </row>
    <row r="36" spans="1:29" ht="15.75" x14ac:dyDescent="0.25">
      <c r="A36" s="150"/>
      <c r="B36" s="166"/>
      <c r="C36" s="157"/>
      <c r="D36" s="151"/>
      <c r="E36" s="153"/>
      <c r="F36" s="153"/>
      <c r="G36" s="155"/>
      <c r="H36" s="211"/>
      <c r="I36" s="156"/>
      <c r="J36" s="167"/>
      <c r="K36" s="167"/>
      <c r="L36" s="167"/>
      <c r="M36" s="166"/>
      <c r="N36" s="58"/>
      <c r="O36" s="166"/>
      <c r="P36" s="153"/>
      <c r="Q36" s="166"/>
      <c r="R36" s="58"/>
      <c r="S36" s="158"/>
      <c r="T36" s="158" t="s">
        <v>56</v>
      </c>
      <c r="U36" s="128"/>
      <c r="V36" s="90" t="s">
        <v>307</v>
      </c>
      <c r="W36" s="128"/>
      <c r="X36" s="20" t="str">
        <f>+'forwards peso-dólar'!$AD36</f>
        <v>P      SERVICIOS SOCIALES Y DE SALUD</v>
      </c>
      <c r="Y36" s="128"/>
      <c r="Z36" s="20" t="s">
        <v>218</v>
      </c>
      <c r="AA36" s="136" t="s">
        <v>219</v>
      </c>
      <c r="AB36" s="128"/>
      <c r="AC36" s="20" t="str">
        <f>+'forwards peso-dólar'!AB27</f>
        <v>COLTEFINANCIERA S.A. COMPAÑÍA DE FINANCIAMIENTO               890927034</v>
      </c>
    </row>
    <row r="37" spans="1:29" ht="15.75" x14ac:dyDescent="0.25">
      <c r="A37" s="150"/>
      <c r="B37" s="166"/>
      <c r="C37" s="157"/>
      <c r="D37" s="151"/>
      <c r="E37" s="153"/>
      <c r="F37" s="153"/>
      <c r="G37" s="155"/>
      <c r="H37" s="211"/>
      <c r="I37" s="156"/>
      <c r="J37" s="167"/>
      <c r="K37" s="167"/>
      <c r="L37" s="167"/>
      <c r="M37" s="166"/>
      <c r="N37" s="58"/>
      <c r="O37" s="166"/>
      <c r="P37" s="153"/>
      <c r="Q37" s="166"/>
      <c r="R37" s="58"/>
      <c r="S37" s="158"/>
      <c r="T37" s="158" t="s">
        <v>56</v>
      </c>
      <c r="U37" s="128"/>
      <c r="V37" s="90" t="s">
        <v>308</v>
      </c>
      <c r="W37" s="128"/>
      <c r="X37" s="20" t="str">
        <f>+'forwards peso-dólar'!$AD37</f>
        <v>Q      ORGANIZACIONES Y ORGANOS EXTRATERRITORIALES</v>
      </c>
      <c r="Y37" s="128"/>
      <c r="Z37" s="20" t="s">
        <v>219</v>
      </c>
      <c r="AA37" s="136" t="s">
        <v>220</v>
      </c>
      <c r="AB37" s="128"/>
      <c r="AC37" s="20" t="str">
        <f>+'forwards peso-dólar'!AB28</f>
        <v>BANCO PICHINCHA               890200756</v>
      </c>
    </row>
    <row r="38" spans="1:29" ht="16.5" thickBot="1" x14ac:dyDescent="0.3">
      <c r="A38" s="150"/>
      <c r="B38" s="166"/>
      <c r="C38" s="157"/>
      <c r="D38" s="151"/>
      <c r="E38" s="153"/>
      <c r="F38" s="153"/>
      <c r="G38" s="155"/>
      <c r="H38" s="211"/>
      <c r="I38" s="156"/>
      <c r="J38" s="167"/>
      <c r="K38" s="167"/>
      <c r="L38" s="167"/>
      <c r="M38" s="166"/>
      <c r="N38" s="58"/>
      <c r="O38" s="166"/>
      <c r="P38" s="153"/>
      <c r="Q38" s="166"/>
      <c r="R38" s="58"/>
      <c r="S38" s="158"/>
      <c r="T38" s="158" t="s">
        <v>56</v>
      </c>
      <c r="U38" s="128"/>
      <c r="V38" s="90" t="s">
        <v>309</v>
      </c>
      <c r="W38" s="128"/>
      <c r="X38" s="63" t="str">
        <f>+'forwards peso-dólar'!$AD38</f>
        <v>R      PERSONA NATURAL</v>
      </c>
      <c r="Y38" s="128"/>
      <c r="Z38" s="20" t="s">
        <v>220</v>
      </c>
      <c r="AA38" s="136" t="s">
        <v>221</v>
      </c>
      <c r="AB38" s="128"/>
      <c r="AC38" s="20" t="str">
        <f>+'forwards peso-dólar'!AB29</f>
        <v>BANCO UNIÓN S.A.               860006797</v>
      </c>
    </row>
    <row r="39" spans="1:29" ht="15.75" x14ac:dyDescent="0.25">
      <c r="A39" s="150"/>
      <c r="B39" s="166"/>
      <c r="C39" s="157"/>
      <c r="D39" s="151"/>
      <c r="E39" s="153"/>
      <c r="F39" s="153"/>
      <c r="G39" s="155"/>
      <c r="H39" s="211"/>
      <c r="I39" s="156"/>
      <c r="J39" s="167"/>
      <c r="K39" s="167"/>
      <c r="L39" s="167"/>
      <c r="M39" s="166"/>
      <c r="N39" s="58"/>
      <c r="O39" s="166"/>
      <c r="P39" s="153"/>
      <c r="Q39" s="166"/>
      <c r="R39" s="58"/>
      <c r="S39" s="158"/>
      <c r="T39" s="158" t="s">
        <v>56</v>
      </c>
      <c r="U39" s="128"/>
      <c r="V39" s="90" t="s">
        <v>310</v>
      </c>
      <c r="W39" s="128"/>
      <c r="X39" s="128"/>
      <c r="Y39" s="128"/>
      <c r="Z39" s="20" t="s">
        <v>221</v>
      </c>
      <c r="AA39" s="136" t="s">
        <v>222</v>
      </c>
      <c r="AB39" s="128"/>
      <c r="AC39" s="20" t="str">
        <f>+'forwards peso-dólar'!AB30</f>
        <v>BNP PARIBAS COLOMBIA CORPORACIÓN FINANCIERA S.A.               900408537</v>
      </c>
    </row>
    <row r="40" spans="1:29" ht="16.5" thickBot="1" x14ac:dyDescent="0.3">
      <c r="A40" s="150"/>
      <c r="B40" s="166"/>
      <c r="C40" s="157"/>
      <c r="D40" s="151"/>
      <c r="E40" s="153"/>
      <c r="F40" s="153"/>
      <c r="G40" s="155"/>
      <c r="H40" s="211"/>
      <c r="I40" s="156"/>
      <c r="J40" s="167"/>
      <c r="K40" s="167"/>
      <c r="L40" s="167"/>
      <c r="M40" s="166"/>
      <c r="N40" s="58"/>
      <c r="O40" s="166"/>
      <c r="P40" s="153"/>
      <c r="Q40" s="166"/>
      <c r="R40" s="58"/>
      <c r="S40" s="158"/>
      <c r="T40" s="158" t="s">
        <v>56</v>
      </c>
      <c r="U40" s="128"/>
      <c r="V40" s="93" t="s">
        <v>311</v>
      </c>
      <c r="W40" s="128"/>
      <c r="X40" s="128"/>
      <c r="Y40" s="128"/>
      <c r="Z40" s="20" t="s">
        <v>222</v>
      </c>
      <c r="AA40" s="136" t="s">
        <v>223</v>
      </c>
      <c r="AB40" s="128"/>
      <c r="AC40" s="20" t="str">
        <f>+'forwards peso-dólar'!AB31</f>
        <v>CREDIFAMILIA CF               900406472</v>
      </c>
    </row>
    <row r="41" spans="1:29" ht="16.5" thickBot="1" x14ac:dyDescent="0.3">
      <c r="A41" s="150"/>
      <c r="B41" s="166"/>
      <c r="C41" s="157"/>
      <c r="D41" s="151"/>
      <c r="E41" s="153"/>
      <c r="F41" s="153"/>
      <c r="G41" s="155"/>
      <c r="H41" s="211"/>
      <c r="I41" s="156"/>
      <c r="J41" s="167"/>
      <c r="K41" s="167"/>
      <c r="L41" s="167"/>
      <c r="M41" s="166"/>
      <c r="N41" s="58"/>
      <c r="O41" s="166"/>
      <c r="P41" s="153"/>
      <c r="Q41" s="166"/>
      <c r="R41" s="58"/>
      <c r="S41" s="158"/>
      <c r="T41" s="158" t="s">
        <v>56</v>
      </c>
      <c r="U41" s="128"/>
      <c r="V41" s="128"/>
      <c r="W41" s="128"/>
      <c r="X41" s="128"/>
      <c r="Y41" s="128"/>
      <c r="Z41" s="20" t="s">
        <v>223</v>
      </c>
      <c r="AA41" s="136" t="s">
        <v>224</v>
      </c>
      <c r="AB41" s="128"/>
      <c r="AC41" s="20" t="str">
        <f>+'forwards peso-dólar'!AB32</f>
        <v>CONFIAR - COOPERATIVA FINANCIERA               890981395</v>
      </c>
    </row>
    <row r="42" spans="1:29" ht="15.75" x14ac:dyDescent="0.25">
      <c r="A42" s="150"/>
      <c r="B42" s="166"/>
      <c r="C42" s="157"/>
      <c r="D42" s="151"/>
      <c r="E42" s="153"/>
      <c r="F42" s="153"/>
      <c r="G42" s="155"/>
      <c r="H42" s="211"/>
      <c r="I42" s="156"/>
      <c r="J42" s="167"/>
      <c r="K42" s="167"/>
      <c r="L42" s="167"/>
      <c r="M42" s="166"/>
      <c r="N42" s="58"/>
      <c r="O42" s="166"/>
      <c r="P42" s="153"/>
      <c r="Q42" s="166"/>
      <c r="R42" s="58"/>
      <c r="S42" s="158"/>
      <c r="T42" s="158" t="s">
        <v>56</v>
      </c>
      <c r="U42" s="128"/>
      <c r="V42" s="8" t="s">
        <v>324</v>
      </c>
      <c r="W42" s="128"/>
      <c r="X42" s="128"/>
      <c r="Y42" s="128"/>
      <c r="Z42" s="20" t="s">
        <v>224</v>
      </c>
      <c r="AA42" s="136" t="s">
        <v>225</v>
      </c>
      <c r="AB42" s="128"/>
      <c r="AC42" s="20" t="str">
        <f>+'forwards peso-dólar'!AB33</f>
        <v>CREDICORP CAPITAL COLOMBIA S.A.               860068182</v>
      </c>
    </row>
    <row r="43" spans="1:29" ht="15.75" x14ac:dyDescent="0.25">
      <c r="A43" s="150"/>
      <c r="B43" s="166"/>
      <c r="C43" s="157"/>
      <c r="D43" s="151"/>
      <c r="E43" s="153"/>
      <c r="F43" s="153"/>
      <c r="G43" s="155"/>
      <c r="H43" s="211"/>
      <c r="I43" s="156"/>
      <c r="J43" s="167"/>
      <c r="K43" s="167"/>
      <c r="L43" s="167"/>
      <c r="M43" s="166"/>
      <c r="N43" s="58"/>
      <c r="O43" s="166"/>
      <c r="P43" s="153"/>
      <c r="Q43" s="166"/>
      <c r="R43" s="58"/>
      <c r="S43" s="158"/>
      <c r="T43" s="158" t="s">
        <v>56</v>
      </c>
      <c r="U43" s="128"/>
      <c r="V43" s="14" t="s">
        <v>53</v>
      </c>
      <c r="W43" s="128"/>
      <c r="X43" s="128"/>
      <c r="Y43" s="128"/>
      <c r="Z43" s="20" t="s">
        <v>225</v>
      </c>
      <c r="AA43" s="136" t="s">
        <v>226</v>
      </c>
      <c r="AB43" s="128"/>
      <c r="AC43" s="20" t="str">
        <f>+'forwards peso-dólar'!AB34</f>
        <v>CÁMARA DE RIESGO CENTRAL DE CONTRAPARTE COLOMBIA               900182389</v>
      </c>
    </row>
    <row r="44" spans="1:29" ht="16.5" thickBot="1" x14ac:dyDescent="0.3">
      <c r="A44" s="150"/>
      <c r="B44" s="166"/>
      <c r="C44" s="157"/>
      <c r="D44" s="151"/>
      <c r="E44" s="153"/>
      <c r="F44" s="153"/>
      <c r="G44" s="155"/>
      <c r="H44" s="211"/>
      <c r="I44" s="156"/>
      <c r="J44" s="167"/>
      <c r="K44" s="167"/>
      <c r="L44" s="167"/>
      <c r="M44" s="166"/>
      <c r="N44" s="58"/>
      <c r="O44" s="166"/>
      <c r="P44" s="153"/>
      <c r="Q44" s="166"/>
      <c r="R44" s="58"/>
      <c r="S44" s="158"/>
      <c r="T44" s="158" t="s">
        <v>56</v>
      </c>
      <c r="U44" s="128"/>
      <c r="V44" s="21" t="s">
        <v>56</v>
      </c>
      <c r="W44" s="128"/>
      <c r="X44" s="128"/>
      <c r="Y44" s="128"/>
      <c r="Z44" s="20" t="s">
        <v>226</v>
      </c>
      <c r="AA44" s="136" t="s">
        <v>227</v>
      </c>
      <c r="AB44" s="128"/>
      <c r="AC44" s="20" t="str">
        <f>+'forwards peso-dólar'!AB35</f>
        <v>CORREDORES DAVIVIENDA S.A. COMISIONISTA DE BOLSA               860079174</v>
      </c>
    </row>
    <row r="45" spans="1:29" ht="16.5" thickBot="1" x14ac:dyDescent="0.3">
      <c r="A45" s="150"/>
      <c r="B45" s="166"/>
      <c r="C45" s="157"/>
      <c r="D45" s="151"/>
      <c r="E45" s="153"/>
      <c r="F45" s="153"/>
      <c r="G45" s="155"/>
      <c r="H45" s="211"/>
      <c r="I45" s="156"/>
      <c r="J45" s="167"/>
      <c r="K45" s="167"/>
      <c r="L45" s="167"/>
      <c r="M45" s="166"/>
      <c r="N45" s="58"/>
      <c r="O45" s="166"/>
      <c r="P45" s="153"/>
      <c r="Q45" s="166"/>
      <c r="R45" s="58"/>
      <c r="S45" s="158"/>
      <c r="T45" s="158" t="s">
        <v>56</v>
      </c>
      <c r="U45" s="128"/>
      <c r="V45" s="128"/>
      <c r="W45" s="128"/>
      <c r="X45" s="128"/>
      <c r="Y45" s="128"/>
      <c r="Z45" s="20" t="s">
        <v>227</v>
      </c>
      <c r="AA45" s="136" t="s">
        <v>228</v>
      </c>
      <c r="AB45" s="128"/>
      <c r="AC45" s="20" t="str">
        <f>+'forwards peso-dólar'!AB36</f>
        <v>ACCIONES Y VALORES S.A. COMISIONISTA DE BOLSA               860071562</v>
      </c>
    </row>
    <row r="46" spans="1:29" ht="15.75" x14ac:dyDescent="0.25">
      <c r="A46" s="150"/>
      <c r="B46" s="166"/>
      <c r="C46" s="157"/>
      <c r="D46" s="151"/>
      <c r="E46" s="153"/>
      <c r="F46" s="153"/>
      <c r="G46" s="155"/>
      <c r="H46" s="211"/>
      <c r="I46" s="156"/>
      <c r="J46" s="167"/>
      <c r="K46" s="167"/>
      <c r="L46" s="167"/>
      <c r="M46" s="166"/>
      <c r="N46" s="58"/>
      <c r="O46" s="166"/>
      <c r="P46" s="153"/>
      <c r="Q46" s="166"/>
      <c r="R46" s="58"/>
      <c r="S46" s="158"/>
      <c r="T46" s="158" t="s">
        <v>56</v>
      </c>
      <c r="U46" s="128"/>
      <c r="V46" s="8" t="s">
        <v>362</v>
      </c>
      <c r="W46" s="128"/>
      <c r="X46" s="128"/>
      <c r="Y46" s="128"/>
      <c r="Z46" s="20" t="s">
        <v>228</v>
      </c>
      <c r="AA46" s="136" t="s">
        <v>229</v>
      </c>
      <c r="AB46" s="128"/>
      <c r="AC46" s="20" t="str">
        <f>+'forwards peso-dólar'!AB37</f>
        <v>ALIANZA VALORES - COMISIONISTA DE BOLSA S.A.               860000185</v>
      </c>
    </row>
    <row r="47" spans="1:29" ht="15.75" x14ac:dyDescent="0.25">
      <c r="A47" s="150"/>
      <c r="B47" s="166"/>
      <c r="C47" s="157"/>
      <c r="D47" s="151"/>
      <c r="E47" s="153"/>
      <c r="F47" s="153"/>
      <c r="G47" s="155"/>
      <c r="H47" s="211"/>
      <c r="I47" s="156"/>
      <c r="J47" s="167"/>
      <c r="K47" s="167"/>
      <c r="L47" s="167"/>
      <c r="M47" s="166"/>
      <c r="N47" s="58"/>
      <c r="O47" s="166"/>
      <c r="P47" s="153"/>
      <c r="Q47" s="166"/>
      <c r="R47" s="58"/>
      <c r="S47" s="158"/>
      <c r="T47" s="158" t="s">
        <v>56</v>
      </c>
      <c r="U47" s="128"/>
      <c r="V47" s="14" t="s">
        <v>83</v>
      </c>
      <c r="W47" s="128"/>
      <c r="X47" s="128"/>
      <c r="Y47" s="128"/>
      <c r="Z47" s="20" t="s">
        <v>229</v>
      </c>
      <c r="AA47" s="136" t="s">
        <v>230</v>
      </c>
      <c r="AB47" s="128"/>
      <c r="AC47" s="20" t="str">
        <f>+'forwards peso-dólar'!AB38</f>
        <v>VALORES BANCOLOMBIA S.A COMISIONISTA DE BOLSA               800128735</v>
      </c>
    </row>
    <row r="48" spans="1:29" ht="16.5" thickBot="1" x14ac:dyDescent="0.3">
      <c r="A48" s="150"/>
      <c r="B48" s="166"/>
      <c r="C48" s="157"/>
      <c r="D48" s="151"/>
      <c r="E48" s="153"/>
      <c r="F48" s="153"/>
      <c r="G48" s="155"/>
      <c r="H48" s="211"/>
      <c r="I48" s="156"/>
      <c r="J48" s="167"/>
      <c r="K48" s="167"/>
      <c r="L48" s="167"/>
      <c r="M48" s="166"/>
      <c r="N48" s="58"/>
      <c r="O48" s="166"/>
      <c r="P48" s="153"/>
      <c r="Q48" s="166"/>
      <c r="R48" s="58"/>
      <c r="S48" s="158"/>
      <c r="T48" s="158" t="s">
        <v>56</v>
      </c>
      <c r="U48" s="128"/>
      <c r="V48" s="21" t="s">
        <v>86</v>
      </c>
      <c r="W48" s="128"/>
      <c r="X48" s="128"/>
      <c r="Y48" s="128"/>
      <c r="Z48" s="20" t="s">
        <v>230</v>
      </c>
      <c r="AA48" s="136" t="s">
        <v>231</v>
      </c>
      <c r="AB48" s="128"/>
      <c r="AC48" s="20" t="str">
        <f>+'forwards peso-dólar'!AB39</f>
        <v>BTG PACTUAL COLOMBIA S.A. COMISIONISTA DE BOLSA               890907157</v>
      </c>
    </row>
    <row r="49" spans="1:29" ht="15.75" x14ac:dyDescent="0.25">
      <c r="A49" s="150"/>
      <c r="B49" s="166"/>
      <c r="C49" s="157"/>
      <c r="D49" s="151"/>
      <c r="E49" s="153"/>
      <c r="F49" s="153"/>
      <c r="G49" s="155"/>
      <c r="H49" s="211"/>
      <c r="I49" s="156"/>
      <c r="J49" s="167"/>
      <c r="K49" s="167"/>
      <c r="L49" s="167"/>
      <c r="M49" s="166"/>
      <c r="N49" s="58"/>
      <c r="O49" s="166"/>
      <c r="P49" s="153"/>
      <c r="Q49" s="166"/>
      <c r="R49" s="58"/>
      <c r="S49" s="158"/>
      <c r="T49" s="158" t="s">
        <v>56</v>
      </c>
      <c r="U49" s="128"/>
      <c r="V49" s="128"/>
      <c r="W49" s="128"/>
      <c r="X49" s="128"/>
      <c r="Y49" s="128"/>
      <c r="Z49" s="20" t="s">
        <v>231</v>
      </c>
      <c r="AA49" s="136" t="s">
        <v>232</v>
      </c>
      <c r="AB49" s="128"/>
      <c r="AC49" s="20" t="str">
        <f>+'forwards peso-dólar'!AB40</f>
        <v>CASA DE BOLSA S.A. SOCIEDAD COMISIONISTA DE BOLSA               800203186</v>
      </c>
    </row>
    <row r="50" spans="1:29" ht="15.75" x14ac:dyDescent="0.25">
      <c r="A50" s="150"/>
      <c r="B50" s="166"/>
      <c r="C50" s="157"/>
      <c r="D50" s="151"/>
      <c r="E50" s="153"/>
      <c r="F50" s="153"/>
      <c r="G50" s="155"/>
      <c r="H50" s="211"/>
      <c r="I50" s="156"/>
      <c r="J50" s="167"/>
      <c r="K50" s="167"/>
      <c r="L50" s="167"/>
      <c r="M50" s="166"/>
      <c r="N50" s="58"/>
      <c r="O50" s="166"/>
      <c r="P50" s="153"/>
      <c r="Q50" s="166"/>
      <c r="R50" s="58"/>
      <c r="S50" s="158"/>
      <c r="T50" s="158" t="s">
        <v>56</v>
      </c>
      <c r="U50" s="128"/>
      <c r="V50" s="128"/>
      <c r="W50" s="128"/>
      <c r="X50" s="128"/>
      <c r="Y50" s="128"/>
      <c r="Z50" s="20" t="s">
        <v>232</v>
      </c>
      <c r="AA50" s="136" t="s">
        <v>233</v>
      </c>
      <c r="AB50" s="128"/>
      <c r="AC50" s="20" t="str">
        <f>+'forwards peso-dólar'!AB41</f>
        <v>ITAÚ COMISIONISTA DE BOLSA COLOMBIA S.A.               830035217</v>
      </c>
    </row>
    <row r="51" spans="1:29" ht="15.75" x14ac:dyDescent="0.25">
      <c r="A51" s="150"/>
      <c r="B51" s="166"/>
      <c r="C51" s="157"/>
      <c r="D51" s="151"/>
      <c r="E51" s="153"/>
      <c r="F51" s="153"/>
      <c r="G51" s="155"/>
      <c r="H51" s="211"/>
      <c r="I51" s="156"/>
      <c r="J51" s="167"/>
      <c r="K51" s="167"/>
      <c r="L51" s="167"/>
      <c r="M51" s="166"/>
      <c r="N51" s="58"/>
      <c r="O51" s="166"/>
      <c r="P51" s="153"/>
      <c r="Q51" s="166"/>
      <c r="R51" s="58"/>
      <c r="S51" s="158"/>
      <c r="T51" s="158" t="s">
        <v>56</v>
      </c>
      <c r="U51" s="128"/>
      <c r="V51" s="128"/>
      <c r="W51" s="128"/>
      <c r="X51" s="128"/>
      <c r="Y51" s="128"/>
      <c r="Z51" s="20" t="s">
        <v>233</v>
      </c>
      <c r="AA51" s="136" t="s">
        <v>234</v>
      </c>
      <c r="AB51" s="128"/>
      <c r="AC51" s="20" t="str">
        <f>+'forwards peso-dólar'!AB42</f>
        <v>LARRAÍN VIAL COLOMBIA S.A COMISIONISTA DE BOLSA               900577140</v>
      </c>
    </row>
    <row r="52" spans="1:29" ht="15.75" x14ac:dyDescent="0.25">
      <c r="A52" s="150"/>
      <c r="B52" s="166"/>
      <c r="C52" s="157"/>
      <c r="D52" s="151"/>
      <c r="E52" s="153"/>
      <c r="F52" s="153"/>
      <c r="G52" s="155"/>
      <c r="H52" s="211"/>
      <c r="I52" s="156"/>
      <c r="J52" s="167"/>
      <c r="K52" s="167"/>
      <c r="L52" s="167"/>
      <c r="M52" s="166"/>
      <c r="N52" s="58"/>
      <c r="O52" s="166"/>
      <c r="P52" s="153"/>
      <c r="Q52" s="166"/>
      <c r="R52" s="58"/>
      <c r="S52" s="158"/>
      <c r="T52" s="158" t="s">
        <v>56</v>
      </c>
      <c r="U52" s="128"/>
      <c r="V52" s="128"/>
      <c r="W52" s="128"/>
      <c r="X52" s="128"/>
      <c r="Y52" s="128"/>
      <c r="Z52" s="20" t="s">
        <v>234</v>
      </c>
      <c r="AA52" s="136" t="s">
        <v>235</v>
      </c>
      <c r="AB52" s="128"/>
      <c r="AC52" s="20" t="str">
        <f>+'forwards peso-dólar'!AB43</f>
        <v>SERVIVALORES GNB SUDAMERIS S.A.               830118120</v>
      </c>
    </row>
    <row r="53" spans="1:29" ht="15.75" x14ac:dyDescent="0.25">
      <c r="A53" s="150"/>
      <c r="B53" s="166"/>
      <c r="C53" s="157"/>
      <c r="D53" s="151"/>
      <c r="E53" s="153"/>
      <c r="F53" s="153"/>
      <c r="G53" s="155"/>
      <c r="H53" s="211"/>
      <c r="I53" s="156"/>
      <c r="J53" s="167"/>
      <c r="K53" s="167"/>
      <c r="L53" s="167"/>
      <c r="M53" s="166"/>
      <c r="N53" s="58"/>
      <c r="O53" s="166"/>
      <c r="P53" s="153"/>
      <c r="Q53" s="166"/>
      <c r="R53" s="58"/>
      <c r="S53" s="158"/>
      <c r="T53" s="158" t="s">
        <v>56</v>
      </c>
      <c r="U53" s="128"/>
      <c r="V53" s="128"/>
      <c r="W53" s="128"/>
      <c r="X53" s="128"/>
      <c r="Y53" s="128"/>
      <c r="Z53" s="20" t="s">
        <v>235</v>
      </c>
      <c r="AA53" s="136" t="s">
        <v>236</v>
      </c>
      <c r="AB53" s="128"/>
      <c r="AC53" s="20" t="str">
        <f>+'forwards peso-dólar'!AB44</f>
        <v>MOVII S.A               901077952</v>
      </c>
    </row>
    <row r="54" spans="1:29" ht="15.75" x14ac:dyDescent="0.25">
      <c r="A54" s="150"/>
      <c r="B54" s="166"/>
      <c r="C54" s="157"/>
      <c r="D54" s="151"/>
      <c r="E54" s="153"/>
      <c r="F54" s="153"/>
      <c r="G54" s="155"/>
      <c r="H54" s="211"/>
      <c r="I54" s="156"/>
      <c r="J54" s="167"/>
      <c r="K54" s="167"/>
      <c r="L54" s="167"/>
      <c r="M54" s="166"/>
      <c r="N54" s="58"/>
      <c r="O54" s="166"/>
      <c r="P54" s="153"/>
      <c r="Q54" s="166"/>
      <c r="R54" s="58"/>
      <c r="S54" s="158"/>
      <c r="T54" s="158" t="s">
        <v>56</v>
      </c>
      <c r="U54" s="128"/>
      <c r="V54" s="128"/>
      <c r="W54" s="128"/>
      <c r="X54" s="128"/>
      <c r="Y54" s="128"/>
      <c r="Z54" s="20" t="s">
        <v>236</v>
      </c>
      <c r="AA54" s="136" t="s">
        <v>237</v>
      </c>
      <c r="AB54" s="128"/>
      <c r="AC54" s="20" t="str">
        <f>+'forwards peso-dólar'!AB45</f>
        <v>PAGOS GDE S.A.               901077411</v>
      </c>
    </row>
    <row r="55" spans="1:29" ht="15.75" x14ac:dyDescent="0.25">
      <c r="A55" s="150"/>
      <c r="B55" s="166"/>
      <c r="C55" s="157"/>
      <c r="D55" s="151"/>
      <c r="E55" s="153"/>
      <c r="F55" s="153"/>
      <c r="G55" s="155"/>
      <c r="H55" s="211"/>
      <c r="I55" s="156"/>
      <c r="J55" s="167"/>
      <c r="K55" s="167"/>
      <c r="L55" s="167"/>
      <c r="M55" s="166"/>
      <c r="N55" s="58"/>
      <c r="O55" s="166"/>
      <c r="P55" s="153"/>
      <c r="Q55" s="166"/>
      <c r="R55" s="58"/>
      <c r="S55" s="158"/>
      <c r="T55" s="158" t="s">
        <v>56</v>
      </c>
      <c r="U55" s="128"/>
      <c r="V55" s="128"/>
      <c r="W55" s="128"/>
      <c r="X55" s="128"/>
      <c r="Y55" s="128"/>
      <c r="Z55" s="20" t="s">
        <v>237</v>
      </c>
      <c r="AA55" s="136" t="s">
        <v>238</v>
      </c>
      <c r="AB55" s="128"/>
      <c r="AC55" s="20" t="str">
        <f>+'forwards peso-dólar'!AB46</f>
        <v>GLOBAL COLOMBIA 81 S.A.               901429272</v>
      </c>
    </row>
    <row r="56" spans="1:29" ht="15.75" x14ac:dyDescent="0.25">
      <c r="A56" s="150"/>
      <c r="B56" s="166"/>
      <c r="C56" s="157"/>
      <c r="D56" s="151"/>
      <c r="E56" s="153"/>
      <c r="F56" s="153"/>
      <c r="G56" s="155"/>
      <c r="H56" s="211"/>
      <c r="I56" s="156"/>
      <c r="J56" s="167"/>
      <c r="K56" s="167"/>
      <c r="L56" s="167"/>
      <c r="M56" s="166"/>
      <c r="N56" s="58"/>
      <c r="O56" s="166"/>
      <c r="P56" s="153"/>
      <c r="Q56" s="166"/>
      <c r="R56" s="58"/>
      <c r="S56" s="158"/>
      <c r="T56" s="158" t="s">
        <v>56</v>
      </c>
      <c r="U56" s="128"/>
      <c r="V56" s="128"/>
      <c r="W56" s="128"/>
      <c r="X56" s="128"/>
      <c r="Y56" s="128"/>
      <c r="Z56" s="20" t="s">
        <v>238</v>
      </c>
      <c r="AA56" s="136" t="s">
        <v>239</v>
      </c>
      <c r="AB56" s="128"/>
      <c r="AC56" s="20" t="str">
        <f>+'forwards peso-dólar'!AB47</f>
        <v>ADCAP COLOMBIA S.A.               890931609</v>
      </c>
    </row>
    <row r="57" spans="1:29" ht="15.75" x14ac:dyDescent="0.25">
      <c r="A57" s="150"/>
      <c r="B57" s="166"/>
      <c r="C57" s="157"/>
      <c r="D57" s="151"/>
      <c r="E57" s="153"/>
      <c r="F57" s="153"/>
      <c r="G57" s="155"/>
      <c r="H57" s="211"/>
      <c r="I57" s="156"/>
      <c r="J57" s="167"/>
      <c r="K57" s="167"/>
      <c r="L57" s="167"/>
      <c r="M57" s="166"/>
      <c r="N57" s="58"/>
      <c r="O57" s="166"/>
      <c r="P57" s="153"/>
      <c r="Q57" s="166"/>
      <c r="R57" s="58"/>
      <c r="S57" s="158"/>
      <c r="T57" s="158" t="s">
        <v>56</v>
      </c>
      <c r="U57" s="128"/>
      <c r="V57" s="128"/>
      <c r="W57" s="128"/>
      <c r="X57" s="128"/>
      <c r="Y57" s="128"/>
      <c r="Z57" s="20" t="s">
        <v>239</v>
      </c>
      <c r="AA57" s="136" t="s">
        <v>240</v>
      </c>
      <c r="AB57" s="128"/>
      <c r="AC57" s="20" t="str">
        <f>+'forwards peso-dólar'!AB48</f>
        <v>CIA. DE PROFESIONALES DE BOLSA S.A.                                   800019807</v>
      </c>
    </row>
    <row r="58" spans="1:29" ht="15.75" x14ac:dyDescent="0.25">
      <c r="A58" s="150"/>
      <c r="B58" s="166"/>
      <c r="C58" s="157"/>
      <c r="D58" s="151"/>
      <c r="E58" s="153"/>
      <c r="F58" s="153"/>
      <c r="G58" s="155"/>
      <c r="H58" s="211"/>
      <c r="I58" s="156"/>
      <c r="J58" s="167"/>
      <c r="K58" s="167"/>
      <c r="L58" s="167"/>
      <c r="M58" s="166"/>
      <c r="N58" s="58"/>
      <c r="O58" s="166"/>
      <c r="P58" s="153"/>
      <c r="Q58" s="166"/>
      <c r="R58" s="58"/>
      <c r="S58" s="158"/>
      <c r="T58" s="158" t="s">
        <v>56</v>
      </c>
      <c r="U58" s="128"/>
      <c r="V58" s="128"/>
      <c r="W58" s="128"/>
      <c r="X58" s="128"/>
      <c r="Y58" s="128"/>
      <c r="Z58" s="20" t="s">
        <v>240</v>
      </c>
      <c r="AA58" s="136" t="s">
        <v>241</v>
      </c>
      <c r="AB58" s="128"/>
      <c r="AC58" s="20" t="str">
        <f>+'forwards peso-dólar'!AB49</f>
        <v>BANCA DE INVERSIÓN BANCOLOMBIA S.A.                800235426</v>
      </c>
    </row>
    <row r="59" spans="1:29" ht="15.75" x14ac:dyDescent="0.25">
      <c r="A59" s="150"/>
      <c r="B59" s="166"/>
      <c r="C59" s="157"/>
      <c r="D59" s="151"/>
      <c r="E59" s="153"/>
      <c r="F59" s="153"/>
      <c r="G59" s="155"/>
      <c r="H59" s="211"/>
      <c r="I59" s="156"/>
      <c r="J59" s="167"/>
      <c r="K59" s="167"/>
      <c r="L59" s="167"/>
      <c r="M59" s="166"/>
      <c r="N59" s="58"/>
      <c r="O59" s="166"/>
      <c r="P59" s="153"/>
      <c r="Q59" s="166"/>
      <c r="R59" s="58"/>
      <c r="S59" s="158"/>
      <c r="T59" s="158" t="s">
        <v>56</v>
      </c>
      <c r="U59" s="128"/>
      <c r="V59" s="128"/>
      <c r="W59" s="128"/>
      <c r="X59" s="128"/>
      <c r="Y59" s="128"/>
      <c r="Z59" s="20" t="s">
        <v>241</v>
      </c>
      <c r="AA59" s="136" t="s">
        <v>242</v>
      </c>
      <c r="AB59" s="128"/>
      <c r="AC59" s="20" t="str">
        <f>+'forwards peso-dólar'!AB50</f>
        <v>F.C COLFONDOS               800198644</v>
      </c>
    </row>
    <row r="60" spans="1:29" ht="15.75" x14ac:dyDescent="0.25">
      <c r="A60" s="150"/>
      <c r="B60" s="166"/>
      <c r="C60" s="157"/>
      <c r="D60" s="151"/>
      <c r="E60" s="153"/>
      <c r="F60" s="153"/>
      <c r="G60" s="155"/>
      <c r="H60" s="211"/>
      <c r="I60" s="156"/>
      <c r="J60" s="167"/>
      <c r="K60" s="167"/>
      <c r="L60" s="167"/>
      <c r="M60" s="166"/>
      <c r="N60" s="58"/>
      <c r="O60" s="166"/>
      <c r="P60" s="153"/>
      <c r="Q60" s="166"/>
      <c r="R60" s="58"/>
      <c r="S60" s="158"/>
      <c r="T60" s="158" t="s">
        <v>56</v>
      </c>
      <c r="U60" s="128"/>
      <c r="V60" s="128"/>
      <c r="W60" s="128"/>
      <c r="X60" s="128"/>
      <c r="Y60" s="128"/>
      <c r="Z60" s="20" t="s">
        <v>242</v>
      </c>
      <c r="AA60" s="136" t="s">
        <v>243</v>
      </c>
      <c r="AB60" s="128"/>
      <c r="AC60" s="20" t="str">
        <f>+'forwards peso-dólar'!AB51</f>
        <v>F.C PORVENIR               800170043</v>
      </c>
    </row>
    <row r="61" spans="1:29" ht="15.75" x14ac:dyDescent="0.25">
      <c r="A61" s="150"/>
      <c r="B61" s="166"/>
      <c r="C61" s="157"/>
      <c r="D61" s="151"/>
      <c r="E61" s="153"/>
      <c r="F61" s="153"/>
      <c r="G61" s="155"/>
      <c r="H61" s="211"/>
      <c r="I61" s="156"/>
      <c r="J61" s="167"/>
      <c r="K61" s="167"/>
      <c r="L61" s="167"/>
      <c r="M61" s="166"/>
      <c r="N61" s="58"/>
      <c r="O61" s="166"/>
      <c r="P61" s="153"/>
      <c r="Q61" s="166"/>
      <c r="R61" s="58"/>
      <c r="S61" s="158"/>
      <c r="T61" s="158" t="s">
        <v>56</v>
      </c>
      <c r="U61" s="128"/>
      <c r="V61" s="128"/>
      <c r="W61" s="128"/>
      <c r="X61" s="128"/>
      <c r="Y61" s="128"/>
      <c r="Z61" s="20" t="s">
        <v>243</v>
      </c>
      <c r="AA61" s="136" t="s">
        <v>244</v>
      </c>
      <c r="AB61" s="128"/>
      <c r="AC61" s="20" t="str">
        <f>+'forwards peso-dólar'!AB52</f>
        <v>F.C PROTECCION               800170494</v>
      </c>
    </row>
    <row r="62" spans="1:29" ht="15.75" x14ac:dyDescent="0.25">
      <c r="A62" s="150"/>
      <c r="B62" s="166"/>
      <c r="C62" s="157"/>
      <c r="D62" s="151"/>
      <c r="E62" s="153"/>
      <c r="F62" s="153"/>
      <c r="G62" s="155"/>
      <c r="H62" s="211"/>
      <c r="I62" s="156"/>
      <c r="J62" s="167"/>
      <c r="K62" s="167"/>
      <c r="L62" s="167"/>
      <c r="M62" s="166"/>
      <c r="N62" s="58"/>
      <c r="O62" s="166"/>
      <c r="P62" s="153"/>
      <c r="Q62" s="166"/>
      <c r="R62" s="58"/>
      <c r="S62" s="158"/>
      <c r="T62" s="158" t="s">
        <v>56</v>
      </c>
      <c r="U62" s="128"/>
      <c r="V62" s="128"/>
      <c r="W62" s="128"/>
      <c r="X62" s="128"/>
      <c r="Y62" s="128"/>
      <c r="Z62" s="20" t="s">
        <v>244</v>
      </c>
      <c r="AA62" s="136" t="s">
        <v>245</v>
      </c>
      <c r="AB62" s="128"/>
      <c r="AC62" s="20" t="str">
        <f>+'forwards peso-dólar'!AB53</f>
        <v>F.C SKANDIA               800184549</v>
      </c>
    </row>
    <row r="63" spans="1:29" ht="15.75" x14ac:dyDescent="0.25">
      <c r="A63" s="150"/>
      <c r="B63" s="166"/>
      <c r="C63" s="157"/>
      <c r="D63" s="151"/>
      <c r="E63" s="153"/>
      <c r="F63" s="153"/>
      <c r="G63" s="155"/>
      <c r="H63" s="211"/>
      <c r="I63" s="156"/>
      <c r="J63" s="167"/>
      <c r="K63" s="167"/>
      <c r="L63" s="167"/>
      <c r="M63" s="166"/>
      <c r="N63" s="58"/>
      <c r="O63" s="166"/>
      <c r="P63" s="153"/>
      <c r="Q63" s="166"/>
      <c r="R63" s="58"/>
      <c r="S63" s="158"/>
      <c r="T63" s="158" t="s">
        <v>56</v>
      </c>
      <c r="U63" s="128"/>
      <c r="V63" s="128"/>
      <c r="W63" s="128"/>
      <c r="X63" s="128"/>
      <c r="Y63" s="128"/>
      <c r="Z63" s="20" t="s">
        <v>245</v>
      </c>
      <c r="AA63" s="136" t="s">
        <v>246</v>
      </c>
      <c r="AB63" s="128"/>
      <c r="AC63" s="20" t="str">
        <f>+'forwards peso-dólar'!AB54</f>
        <v>F.P.O COLFONDOS - CONSERVADOR               900391896</v>
      </c>
    </row>
    <row r="64" spans="1:29" ht="15.75" x14ac:dyDescent="0.25">
      <c r="A64" s="150"/>
      <c r="B64" s="166"/>
      <c r="C64" s="157"/>
      <c r="D64" s="151"/>
      <c r="E64" s="153"/>
      <c r="F64" s="153"/>
      <c r="G64" s="155"/>
      <c r="H64" s="211"/>
      <c r="I64" s="156"/>
      <c r="J64" s="167"/>
      <c r="K64" s="167"/>
      <c r="L64" s="167"/>
      <c r="M64" s="166"/>
      <c r="N64" s="58"/>
      <c r="O64" s="166"/>
      <c r="P64" s="153"/>
      <c r="Q64" s="166"/>
      <c r="R64" s="58"/>
      <c r="S64" s="158"/>
      <c r="T64" s="158" t="s">
        <v>56</v>
      </c>
      <c r="U64" s="128"/>
      <c r="V64" s="128"/>
      <c r="W64" s="128"/>
      <c r="X64" s="128"/>
      <c r="Y64" s="128"/>
      <c r="Z64" s="20" t="s">
        <v>246</v>
      </c>
      <c r="AA64" s="136" t="s">
        <v>247</v>
      </c>
      <c r="AB64" s="128"/>
      <c r="AC64" s="20" t="str">
        <f>+'forwards peso-dólar'!AB55</f>
        <v>F.P.O COLFONDOS - MAYOR RIESGO               900391900</v>
      </c>
    </row>
    <row r="65" spans="1:29" ht="15.75" x14ac:dyDescent="0.25">
      <c r="A65" s="150"/>
      <c r="B65" s="166"/>
      <c r="C65" s="157"/>
      <c r="D65" s="151"/>
      <c r="E65" s="153"/>
      <c r="F65" s="153"/>
      <c r="G65" s="155"/>
      <c r="H65" s="211"/>
      <c r="I65" s="156"/>
      <c r="J65" s="167"/>
      <c r="K65" s="167"/>
      <c r="L65" s="167"/>
      <c r="M65" s="166"/>
      <c r="N65" s="58"/>
      <c r="O65" s="166"/>
      <c r="P65" s="153"/>
      <c r="Q65" s="166"/>
      <c r="R65" s="58"/>
      <c r="S65" s="158"/>
      <c r="T65" s="158" t="s">
        <v>56</v>
      </c>
      <c r="U65" s="128"/>
      <c r="V65" s="128"/>
      <c r="W65" s="128"/>
      <c r="X65" s="128"/>
      <c r="Y65" s="128"/>
      <c r="Z65" s="20" t="s">
        <v>247</v>
      </c>
      <c r="AA65" s="136" t="s">
        <v>248</v>
      </c>
      <c r="AB65" s="128"/>
      <c r="AC65" s="20" t="str">
        <f>+'forwards peso-dólar'!AB56</f>
        <v>F.P.O COLFONDOS - MODERADO               800227940</v>
      </c>
    </row>
    <row r="66" spans="1:29" ht="15.75" x14ac:dyDescent="0.25">
      <c r="A66" s="150"/>
      <c r="B66" s="166"/>
      <c r="C66" s="157"/>
      <c r="D66" s="151"/>
      <c r="E66" s="153"/>
      <c r="F66" s="153"/>
      <c r="G66" s="155"/>
      <c r="H66" s="211"/>
      <c r="I66" s="156"/>
      <c r="J66" s="167"/>
      <c r="K66" s="167"/>
      <c r="L66" s="167"/>
      <c r="M66" s="166"/>
      <c r="N66" s="58"/>
      <c r="O66" s="166"/>
      <c r="P66" s="153"/>
      <c r="Q66" s="166"/>
      <c r="R66" s="58"/>
      <c r="S66" s="158"/>
      <c r="T66" s="158" t="s">
        <v>56</v>
      </c>
      <c r="U66" s="128"/>
      <c r="V66" s="128"/>
      <c r="W66" s="128"/>
      <c r="X66" s="128"/>
      <c r="Y66" s="128"/>
      <c r="Z66" s="20" t="s">
        <v>248</v>
      </c>
      <c r="AA66" s="136" t="s">
        <v>249</v>
      </c>
      <c r="AB66" s="128"/>
      <c r="AC66" s="20" t="str">
        <f>+'forwards peso-dólar'!AB57</f>
        <v>F.P.O COLFONDOS - RETIRO PROGRAMADO               900391901</v>
      </c>
    </row>
    <row r="67" spans="1:29" ht="15.75" x14ac:dyDescent="0.25">
      <c r="A67" s="150"/>
      <c r="B67" s="166"/>
      <c r="C67" s="157"/>
      <c r="D67" s="151"/>
      <c r="E67" s="153"/>
      <c r="F67" s="153"/>
      <c r="G67" s="155"/>
      <c r="H67" s="211"/>
      <c r="I67" s="156"/>
      <c r="J67" s="167"/>
      <c r="K67" s="167"/>
      <c r="L67" s="167"/>
      <c r="M67" s="166"/>
      <c r="N67" s="58"/>
      <c r="O67" s="166"/>
      <c r="P67" s="153"/>
      <c r="Q67" s="166"/>
      <c r="R67" s="58"/>
      <c r="S67" s="158"/>
      <c r="T67" s="158" t="s">
        <v>56</v>
      </c>
      <c r="U67" s="128"/>
      <c r="V67" s="128"/>
      <c r="W67" s="128"/>
      <c r="X67" s="128"/>
      <c r="Y67" s="128"/>
      <c r="Z67" s="20" t="s">
        <v>249</v>
      </c>
      <c r="AA67" s="136" t="s">
        <v>250</v>
      </c>
      <c r="AB67" s="128"/>
      <c r="AC67" s="20" t="str">
        <f>+'forwards peso-dólar'!AB58</f>
        <v>F.P.O PORVENIR - CONSERVADOR               900387519</v>
      </c>
    </row>
    <row r="68" spans="1:29" ht="15.75" x14ac:dyDescent="0.25">
      <c r="A68" s="150"/>
      <c r="B68" s="166"/>
      <c r="C68" s="157"/>
      <c r="D68" s="151"/>
      <c r="E68" s="153"/>
      <c r="F68" s="153"/>
      <c r="G68" s="155"/>
      <c r="H68" s="211"/>
      <c r="I68" s="156"/>
      <c r="J68" s="167"/>
      <c r="K68" s="167"/>
      <c r="L68" s="167"/>
      <c r="M68" s="166"/>
      <c r="N68" s="58"/>
      <c r="O68" s="166"/>
      <c r="P68" s="153"/>
      <c r="Q68" s="166"/>
      <c r="R68" s="58"/>
      <c r="S68" s="158"/>
      <c r="T68" s="158" t="s">
        <v>56</v>
      </c>
      <c r="U68" s="128"/>
      <c r="V68" s="128"/>
      <c r="W68" s="128"/>
      <c r="X68" s="128"/>
      <c r="Y68" s="128"/>
      <c r="Z68" s="20" t="s">
        <v>250</v>
      </c>
      <c r="AA68" s="136" t="s">
        <v>251</v>
      </c>
      <c r="AB68" s="128"/>
      <c r="AC68" s="20" t="str">
        <f>+'forwards peso-dólar'!AB59</f>
        <v>F.P.O PORVENIR - MAYOR RIESGO               900387526</v>
      </c>
    </row>
    <row r="69" spans="1:29" ht="15.75" x14ac:dyDescent="0.25">
      <c r="A69" s="150"/>
      <c r="B69" s="166"/>
      <c r="C69" s="157"/>
      <c r="D69" s="151"/>
      <c r="E69" s="153"/>
      <c r="F69" s="153"/>
      <c r="G69" s="155"/>
      <c r="H69" s="211"/>
      <c r="I69" s="156"/>
      <c r="J69" s="167"/>
      <c r="K69" s="167"/>
      <c r="L69" s="167"/>
      <c r="M69" s="166"/>
      <c r="N69" s="58"/>
      <c r="O69" s="166"/>
      <c r="P69" s="153"/>
      <c r="Q69" s="166"/>
      <c r="R69" s="58"/>
      <c r="S69" s="158"/>
      <c r="T69" s="158" t="s">
        <v>56</v>
      </c>
      <c r="U69" s="128"/>
      <c r="V69" s="128"/>
      <c r="W69" s="128"/>
      <c r="X69" s="128"/>
      <c r="Y69" s="128"/>
      <c r="Z69" s="20" t="s">
        <v>251</v>
      </c>
      <c r="AA69" s="136" t="s">
        <v>252</v>
      </c>
      <c r="AB69" s="128"/>
      <c r="AC69" s="20" t="str">
        <f>+'forwards peso-dólar'!AB60</f>
        <v>F.P.O PORVENIR - MODERADO               800224808</v>
      </c>
    </row>
    <row r="70" spans="1:29" ht="15.75" x14ac:dyDescent="0.25">
      <c r="A70" s="150"/>
      <c r="B70" s="166"/>
      <c r="C70" s="157"/>
      <c r="D70" s="151"/>
      <c r="E70" s="153"/>
      <c r="F70" s="153"/>
      <c r="G70" s="155"/>
      <c r="H70" s="211"/>
      <c r="I70" s="156"/>
      <c r="J70" s="167"/>
      <c r="K70" s="167"/>
      <c r="L70" s="167"/>
      <c r="M70" s="166"/>
      <c r="N70" s="58"/>
      <c r="O70" s="166"/>
      <c r="P70" s="153"/>
      <c r="Q70" s="166"/>
      <c r="R70" s="58"/>
      <c r="S70" s="158"/>
      <c r="T70" s="158" t="s">
        <v>56</v>
      </c>
      <c r="U70" s="128"/>
      <c r="V70" s="128"/>
      <c r="W70" s="128"/>
      <c r="X70" s="128"/>
      <c r="Y70" s="128"/>
      <c r="Z70" s="20" t="s">
        <v>252</v>
      </c>
      <c r="AA70" s="136" t="s">
        <v>253</v>
      </c>
      <c r="AB70" s="128"/>
      <c r="AC70" s="20" t="str">
        <f>+'forwards peso-dólar'!AB61</f>
        <v>F.P.O PORVENIR - RETIRO PROGRAMADO               900394960</v>
      </c>
    </row>
    <row r="71" spans="1:29" ht="15.75" x14ac:dyDescent="0.25">
      <c r="A71" s="150"/>
      <c r="B71" s="166"/>
      <c r="C71" s="157"/>
      <c r="D71" s="151"/>
      <c r="E71" s="153"/>
      <c r="F71" s="153"/>
      <c r="G71" s="155"/>
      <c r="H71" s="211"/>
      <c r="I71" s="156"/>
      <c r="J71" s="167"/>
      <c r="K71" s="167"/>
      <c r="L71" s="167"/>
      <c r="M71" s="166"/>
      <c r="N71" s="58"/>
      <c r="O71" s="166"/>
      <c r="P71" s="153"/>
      <c r="Q71" s="166"/>
      <c r="R71" s="58"/>
      <c r="S71" s="158"/>
      <c r="T71" s="158" t="s">
        <v>56</v>
      </c>
      <c r="U71" s="128"/>
      <c r="V71" s="128"/>
      <c r="W71" s="128"/>
      <c r="X71" s="128"/>
      <c r="Y71" s="128"/>
      <c r="Z71" s="20" t="s">
        <v>253</v>
      </c>
      <c r="AA71" s="136" t="s">
        <v>254</v>
      </c>
      <c r="AB71" s="128"/>
      <c r="AC71" s="20" t="str">
        <f>+'forwards peso-dólar'!AB62</f>
        <v>F.P.O PROTECCION - CONSERVADOR               900379759</v>
      </c>
    </row>
    <row r="72" spans="1:29" ht="16.5" thickBot="1" x14ac:dyDescent="0.3">
      <c r="A72" s="150"/>
      <c r="B72" s="166"/>
      <c r="C72" s="157"/>
      <c r="D72" s="151"/>
      <c r="E72" s="153"/>
      <c r="F72" s="153"/>
      <c r="G72" s="155"/>
      <c r="H72" s="211"/>
      <c r="I72" s="156"/>
      <c r="J72" s="167"/>
      <c r="K72" s="167"/>
      <c r="L72" s="167"/>
      <c r="M72" s="166"/>
      <c r="N72" s="58"/>
      <c r="O72" s="166"/>
      <c r="P72" s="153"/>
      <c r="Q72" s="166"/>
      <c r="R72" s="58"/>
      <c r="S72" s="158"/>
      <c r="T72" s="158" t="s">
        <v>56</v>
      </c>
      <c r="U72" s="128"/>
      <c r="V72" s="128"/>
      <c r="W72" s="128"/>
      <c r="X72" s="128"/>
      <c r="Y72" s="128"/>
      <c r="Z72" s="63" t="s">
        <v>254</v>
      </c>
      <c r="AA72" s="212"/>
      <c r="AB72" s="128"/>
      <c r="AC72" s="20" t="str">
        <f>+'forwards peso-dólar'!AB63</f>
        <v>F.P.O PROTECCION - MAYOR RIESGO               900379896</v>
      </c>
    </row>
    <row r="73" spans="1:29" ht="15.75" x14ac:dyDescent="0.25">
      <c r="A73" s="150"/>
      <c r="B73" s="166"/>
      <c r="C73" s="157"/>
      <c r="D73" s="151"/>
      <c r="E73" s="153"/>
      <c r="F73" s="153"/>
      <c r="G73" s="155"/>
      <c r="H73" s="211"/>
      <c r="I73" s="156"/>
      <c r="J73" s="167"/>
      <c r="K73" s="167"/>
      <c r="L73" s="167"/>
      <c r="M73" s="166"/>
      <c r="N73" s="58"/>
      <c r="O73" s="166"/>
      <c r="P73" s="153"/>
      <c r="Q73" s="166"/>
      <c r="R73" s="58"/>
      <c r="S73" s="158"/>
      <c r="T73" s="158" t="s">
        <v>56</v>
      </c>
      <c r="U73" s="128"/>
      <c r="V73" s="128"/>
      <c r="W73" s="128"/>
      <c r="X73" s="128"/>
      <c r="Y73" s="128"/>
      <c r="Z73" s="128"/>
      <c r="AA73" s="128"/>
      <c r="AB73" s="128"/>
      <c r="AC73" s="20" t="str">
        <f>+'forwards peso-dólar'!AB64</f>
        <v>F.P.O PROTECCION - MODERADO               800229739</v>
      </c>
    </row>
    <row r="74" spans="1:29" ht="15.75" x14ac:dyDescent="0.25">
      <c r="A74" s="150"/>
      <c r="B74" s="166"/>
      <c r="C74" s="157"/>
      <c r="D74" s="151"/>
      <c r="E74" s="153"/>
      <c r="F74" s="153"/>
      <c r="G74" s="155"/>
      <c r="H74" s="211"/>
      <c r="I74" s="156"/>
      <c r="J74" s="167"/>
      <c r="K74" s="167"/>
      <c r="L74" s="167"/>
      <c r="M74" s="166"/>
      <c r="N74" s="58"/>
      <c r="O74" s="166"/>
      <c r="P74" s="153"/>
      <c r="Q74" s="166"/>
      <c r="R74" s="58"/>
      <c r="S74" s="158"/>
      <c r="T74" s="158" t="s">
        <v>56</v>
      </c>
      <c r="U74" s="128"/>
      <c r="V74" s="128"/>
      <c r="W74" s="128"/>
      <c r="X74" s="128"/>
      <c r="Y74" s="128"/>
      <c r="Z74" s="128"/>
      <c r="AA74" s="128"/>
      <c r="AB74" s="128"/>
      <c r="AC74" s="20" t="str">
        <f>+'forwards peso-dólar'!AB65</f>
        <v>F.P.O PROTECCION - RETIRO PROGRAMADO               900379921</v>
      </c>
    </row>
    <row r="75" spans="1:29" ht="15.75" x14ac:dyDescent="0.25">
      <c r="A75" s="150"/>
      <c r="B75" s="166"/>
      <c r="C75" s="157"/>
      <c r="D75" s="151"/>
      <c r="E75" s="153"/>
      <c r="F75" s="153"/>
      <c r="G75" s="155"/>
      <c r="H75" s="211"/>
      <c r="I75" s="156"/>
      <c r="J75" s="167"/>
      <c r="K75" s="167"/>
      <c r="L75" s="167"/>
      <c r="M75" s="166"/>
      <c r="N75" s="58"/>
      <c r="O75" s="166"/>
      <c r="P75" s="153"/>
      <c r="Q75" s="166"/>
      <c r="R75" s="58"/>
      <c r="S75" s="158"/>
      <c r="T75" s="158" t="s">
        <v>56</v>
      </c>
      <c r="U75" s="128"/>
      <c r="V75" s="128"/>
      <c r="W75" s="128"/>
      <c r="X75" s="128"/>
      <c r="Y75" s="128"/>
      <c r="Z75" s="128"/>
      <c r="AA75" s="128"/>
      <c r="AB75" s="128"/>
      <c r="AC75" s="20" t="str">
        <f>+'forwards peso-dólar'!AB66</f>
        <v>F.P.O SKANDIA - ALTERNATIVO               830125132</v>
      </c>
    </row>
    <row r="76" spans="1:29" ht="15.75" x14ac:dyDescent="0.25">
      <c r="A76" s="150"/>
      <c r="B76" s="166"/>
      <c r="C76" s="157"/>
      <c r="D76" s="151"/>
      <c r="E76" s="153"/>
      <c r="F76" s="153"/>
      <c r="G76" s="155"/>
      <c r="H76" s="211"/>
      <c r="I76" s="156"/>
      <c r="J76" s="167"/>
      <c r="K76" s="167"/>
      <c r="L76" s="167"/>
      <c r="M76" s="166"/>
      <c r="N76" s="58"/>
      <c r="O76" s="166"/>
      <c r="P76" s="153"/>
      <c r="Q76" s="166"/>
      <c r="R76" s="58"/>
      <c r="S76" s="158"/>
      <c r="T76" s="158" t="s">
        <v>56</v>
      </c>
      <c r="U76" s="128"/>
      <c r="V76" s="128"/>
      <c r="W76" s="128"/>
      <c r="X76" s="128"/>
      <c r="Y76" s="128"/>
      <c r="Z76" s="128"/>
      <c r="AA76" s="128"/>
      <c r="AB76" s="128"/>
      <c r="AC76" s="20" t="str">
        <f>+'forwards peso-dólar'!AB67</f>
        <v>F.P.O SKANDIA - CONSERVADOR               900382681</v>
      </c>
    </row>
    <row r="77" spans="1:29" ht="15.75" x14ac:dyDescent="0.25">
      <c r="A77" s="150"/>
      <c r="B77" s="166"/>
      <c r="C77" s="157"/>
      <c r="D77" s="151"/>
      <c r="E77" s="153"/>
      <c r="F77" s="153"/>
      <c r="G77" s="155"/>
      <c r="H77" s="211"/>
      <c r="I77" s="156"/>
      <c r="J77" s="167"/>
      <c r="K77" s="167"/>
      <c r="L77" s="167"/>
      <c r="M77" s="166"/>
      <c r="N77" s="58"/>
      <c r="O77" s="166"/>
      <c r="P77" s="153"/>
      <c r="Q77" s="166"/>
      <c r="R77" s="58"/>
      <c r="S77" s="158"/>
      <c r="T77" s="158" t="s">
        <v>56</v>
      </c>
      <c r="U77" s="128"/>
      <c r="V77" s="128"/>
      <c r="W77" s="128"/>
      <c r="X77" s="128"/>
      <c r="Y77" s="128"/>
      <c r="Z77" s="128"/>
      <c r="AA77" s="128"/>
      <c r="AB77" s="128"/>
      <c r="AC77" s="20" t="str">
        <f>+'forwards peso-dólar'!AB68</f>
        <v>F.P.O SKANDIA - MAYOR RIESGO               900382690</v>
      </c>
    </row>
    <row r="78" spans="1:29" ht="15.75" x14ac:dyDescent="0.25">
      <c r="A78" s="150"/>
      <c r="B78" s="166"/>
      <c r="C78" s="157"/>
      <c r="D78" s="151"/>
      <c r="E78" s="153"/>
      <c r="F78" s="153"/>
      <c r="G78" s="155"/>
      <c r="H78" s="211"/>
      <c r="I78" s="156"/>
      <c r="J78" s="167"/>
      <c r="K78" s="167"/>
      <c r="L78" s="167"/>
      <c r="M78" s="166"/>
      <c r="N78" s="58"/>
      <c r="O78" s="166"/>
      <c r="P78" s="153"/>
      <c r="Q78" s="166"/>
      <c r="R78" s="58"/>
      <c r="S78" s="158"/>
      <c r="T78" s="158" t="s">
        <v>56</v>
      </c>
      <c r="U78" s="128"/>
      <c r="V78" s="128"/>
      <c r="W78" s="128"/>
      <c r="X78" s="128"/>
      <c r="Y78" s="128"/>
      <c r="Z78" s="128"/>
      <c r="AA78" s="128"/>
      <c r="AB78" s="128"/>
      <c r="AC78" s="20" t="str">
        <f>+'forwards peso-dólar'!AB69</f>
        <v>F.P.O SKANDIA - MODERADO               800253055</v>
      </c>
    </row>
    <row r="79" spans="1:29" ht="15.75" x14ac:dyDescent="0.25">
      <c r="A79" s="150"/>
      <c r="B79" s="166"/>
      <c r="C79" s="157"/>
      <c r="D79" s="151"/>
      <c r="E79" s="153"/>
      <c r="F79" s="153"/>
      <c r="G79" s="155"/>
      <c r="H79" s="211"/>
      <c r="I79" s="156"/>
      <c r="J79" s="167"/>
      <c r="K79" s="167"/>
      <c r="L79" s="167"/>
      <c r="M79" s="166"/>
      <c r="N79" s="58"/>
      <c r="O79" s="166"/>
      <c r="P79" s="153"/>
      <c r="Q79" s="166"/>
      <c r="R79" s="58"/>
      <c r="S79" s="158"/>
      <c r="T79" s="158" t="s">
        <v>56</v>
      </c>
      <c r="U79" s="128"/>
      <c r="V79" s="128"/>
      <c r="W79" s="135"/>
      <c r="X79" s="128"/>
      <c r="Y79" s="128"/>
      <c r="Z79" s="128"/>
      <c r="AA79" s="128"/>
      <c r="AB79" s="128"/>
      <c r="AC79" s="20" t="str">
        <f>+'forwards peso-dólar'!AB70</f>
        <v>F.P.O SKANDIA - RETIRO PROGRAMADO               900382695</v>
      </c>
    </row>
    <row r="80" spans="1:29" ht="15.75" x14ac:dyDescent="0.25">
      <c r="A80" s="150"/>
      <c r="B80" s="166"/>
      <c r="C80" s="157"/>
      <c r="D80" s="151"/>
      <c r="E80" s="153"/>
      <c r="F80" s="153"/>
      <c r="G80" s="155"/>
      <c r="H80" s="211"/>
      <c r="I80" s="156"/>
      <c r="J80" s="167"/>
      <c r="K80" s="167"/>
      <c r="L80" s="167"/>
      <c r="M80" s="166"/>
      <c r="N80" s="58"/>
      <c r="O80" s="166"/>
      <c r="P80" s="153"/>
      <c r="Q80" s="166"/>
      <c r="R80" s="58"/>
      <c r="S80" s="158"/>
      <c r="T80" s="158" t="s">
        <v>56</v>
      </c>
      <c r="U80" s="128"/>
      <c r="V80" s="128"/>
      <c r="W80" s="135"/>
      <c r="X80" s="128"/>
      <c r="Y80" s="128"/>
      <c r="Z80" s="128"/>
      <c r="AA80" s="128"/>
      <c r="AB80" s="128"/>
      <c r="AC80" s="20" t="str">
        <f>+'forwards peso-dólar'!AB71</f>
        <v>F.P.V COLFONDOS               830070784</v>
      </c>
    </row>
    <row r="81" spans="1:29" ht="15.75" x14ac:dyDescent="0.25">
      <c r="A81" s="150"/>
      <c r="B81" s="166"/>
      <c r="C81" s="157"/>
      <c r="D81" s="151"/>
      <c r="E81" s="153"/>
      <c r="F81" s="153"/>
      <c r="G81" s="155"/>
      <c r="H81" s="211"/>
      <c r="I81" s="156"/>
      <c r="J81" s="167"/>
      <c r="K81" s="167"/>
      <c r="L81" s="167"/>
      <c r="M81" s="166"/>
      <c r="N81" s="58"/>
      <c r="O81" s="166"/>
      <c r="P81" s="153"/>
      <c r="Q81" s="166"/>
      <c r="R81" s="58"/>
      <c r="S81" s="158"/>
      <c r="T81" s="158" t="s">
        <v>56</v>
      </c>
      <c r="U81" s="128"/>
      <c r="V81" s="128"/>
      <c r="W81" s="128"/>
      <c r="X81" s="128"/>
      <c r="Y81" s="128"/>
      <c r="Z81" s="128"/>
      <c r="AA81" s="128"/>
      <c r="AB81" s="128"/>
      <c r="AC81" s="20" t="str">
        <f>+'forwards peso-dólar'!AB72</f>
        <v>F.P.V. PORVENIR               830006270</v>
      </c>
    </row>
    <row r="82" spans="1:29" ht="15.75" x14ac:dyDescent="0.25">
      <c r="A82" s="150"/>
      <c r="B82" s="166"/>
      <c r="C82" s="157"/>
      <c r="D82" s="151"/>
      <c r="E82" s="153"/>
      <c r="F82" s="153"/>
      <c r="G82" s="155"/>
      <c r="H82" s="211"/>
      <c r="I82" s="156"/>
      <c r="J82" s="167"/>
      <c r="K82" s="167"/>
      <c r="L82" s="167"/>
      <c r="M82" s="166"/>
      <c r="N82" s="58"/>
      <c r="O82" s="166"/>
      <c r="P82" s="153"/>
      <c r="Q82" s="166"/>
      <c r="R82" s="58"/>
      <c r="S82" s="158"/>
      <c r="T82" s="158" t="s">
        <v>56</v>
      </c>
      <c r="U82" s="128"/>
      <c r="V82" s="128"/>
      <c r="W82" s="128"/>
      <c r="X82" s="128"/>
      <c r="Y82" s="128"/>
      <c r="Z82" s="128"/>
      <c r="AA82" s="128"/>
      <c r="AB82" s="128"/>
      <c r="AC82" s="20" t="str">
        <f>+'forwards peso-dólar'!AB73</f>
        <v>F.P.V. PROTECCION               800198281</v>
      </c>
    </row>
    <row r="83" spans="1:29" ht="15.75" x14ac:dyDescent="0.25">
      <c r="A83" s="150"/>
      <c r="B83" s="166"/>
      <c r="C83" s="157"/>
      <c r="D83" s="151"/>
      <c r="E83" s="153"/>
      <c r="F83" s="153"/>
      <c r="G83" s="155"/>
      <c r="H83" s="211"/>
      <c r="I83" s="156"/>
      <c r="J83" s="167"/>
      <c r="K83" s="167"/>
      <c r="L83" s="167"/>
      <c r="M83" s="166"/>
      <c r="N83" s="58"/>
      <c r="O83" s="166"/>
      <c r="P83" s="153"/>
      <c r="Q83" s="166"/>
      <c r="R83" s="58"/>
      <c r="S83" s="158"/>
      <c r="T83" s="158" t="s">
        <v>56</v>
      </c>
      <c r="U83" s="128"/>
      <c r="V83" s="128"/>
      <c r="W83" s="128"/>
      <c r="X83" s="128"/>
      <c r="Y83" s="128"/>
      <c r="Z83" s="128"/>
      <c r="AA83" s="128"/>
      <c r="AB83" s="128"/>
      <c r="AC83" s="20" t="str">
        <f>+'forwards peso-dólar'!AB74</f>
        <v>F.P.V. SKANDIA               830038085</v>
      </c>
    </row>
    <row r="84" spans="1:29" ht="15.75" x14ac:dyDescent="0.25">
      <c r="A84" s="150"/>
      <c r="B84" s="166"/>
      <c r="C84" s="157"/>
      <c r="D84" s="151"/>
      <c r="E84" s="153"/>
      <c r="F84" s="153"/>
      <c r="G84" s="155"/>
      <c r="H84" s="211"/>
      <c r="I84" s="156"/>
      <c r="J84" s="167"/>
      <c r="K84" s="167"/>
      <c r="L84" s="167"/>
      <c r="M84" s="166"/>
      <c r="N84" s="58"/>
      <c r="O84" s="166"/>
      <c r="P84" s="153"/>
      <c r="Q84" s="166"/>
      <c r="R84" s="58"/>
      <c r="S84" s="158"/>
      <c r="T84" s="158" t="s">
        <v>56</v>
      </c>
      <c r="U84" s="128"/>
      <c r="V84" s="128"/>
      <c r="W84" s="128"/>
      <c r="X84" s="128"/>
      <c r="Y84" s="128"/>
      <c r="Z84" s="128"/>
      <c r="AA84" s="128"/>
      <c r="AB84" s="128"/>
      <c r="AC84" s="20" t="str">
        <f>+'forwards peso-dólar'!AB75</f>
        <v>SOCIEDAD ADMINISTRADORA DE FONDOS DE PENSIONES Y CESANTÍAS PORVENIR S.A.               800144331</v>
      </c>
    </row>
    <row r="85" spans="1:29" ht="15.75" x14ac:dyDescent="0.25">
      <c r="A85" s="150"/>
      <c r="B85" s="166"/>
      <c r="C85" s="157"/>
      <c r="D85" s="151"/>
      <c r="E85" s="153"/>
      <c r="F85" s="153"/>
      <c r="G85" s="155"/>
      <c r="H85" s="211"/>
      <c r="I85" s="156"/>
      <c r="J85" s="167"/>
      <c r="K85" s="167"/>
      <c r="L85" s="167"/>
      <c r="M85" s="166"/>
      <c r="N85" s="58"/>
      <c r="O85" s="166"/>
      <c r="P85" s="153"/>
      <c r="Q85" s="166"/>
      <c r="R85" s="58"/>
      <c r="S85" s="158"/>
      <c r="T85" s="158" t="s">
        <v>56</v>
      </c>
      <c r="U85" s="128"/>
      <c r="V85" s="128"/>
      <c r="W85" s="128"/>
      <c r="X85" s="128"/>
      <c r="Y85" s="128"/>
      <c r="Z85" s="128"/>
      <c r="AA85" s="128"/>
      <c r="AB85" s="128"/>
      <c r="AC85" s="20" t="str">
        <f>+'forwards peso-dólar'!AB76</f>
        <v>GLOBAL SECURITIES S.A.               800189604</v>
      </c>
    </row>
    <row r="86" spans="1:29" ht="15.75" x14ac:dyDescent="0.25">
      <c r="A86" s="150"/>
      <c r="B86" s="166"/>
      <c r="C86" s="157"/>
      <c r="D86" s="151"/>
      <c r="E86" s="153"/>
      <c r="F86" s="153"/>
      <c r="G86" s="155"/>
      <c r="H86" s="211"/>
      <c r="I86" s="156"/>
      <c r="J86" s="167"/>
      <c r="K86" s="167"/>
      <c r="L86" s="167"/>
      <c r="M86" s="166"/>
      <c r="N86" s="58"/>
      <c r="O86" s="166"/>
      <c r="P86" s="153"/>
      <c r="Q86" s="166"/>
      <c r="R86" s="58"/>
      <c r="S86" s="158"/>
      <c r="T86" s="158" t="s">
        <v>56</v>
      </c>
      <c r="U86" s="128"/>
      <c r="V86" s="128"/>
      <c r="W86" s="128"/>
      <c r="X86" s="128"/>
      <c r="Y86" s="128"/>
      <c r="Z86" s="128"/>
      <c r="AA86" s="128"/>
      <c r="AB86" s="128"/>
      <c r="AC86" s="20" t="str">
        <f>+'forwards peso-dólar'!AB77</f>
        <v>BANCO MUNDO MUJER S.A.               900768933</v>
      </c>
    </row>
    <row r="87" spans="1:29" ht="15.75" x14ac:dyDescent="0.25">
      <c r="A87" s="150"/>
      <c r="B87" s="166"/>
      <c r="C87" s="157"/>
      <c r="D87" s="151"/>
      <c r="E87" s="153"/>
      <c r="F87" s="153"/>
      <c r="G87" s="155"/>
      <c r="H87" s="211"/>
      <c r="I87" s="156"/>
      <c r="J87" s="167"/>
      <c r="K87" s="167"/>
      <c r="L87" s="167"/>
      <c r="M87" s="166"/>
      <c r="N87" s="58"/>
      <c r="O87" s="166"/>
      <c r="P87" s="153"/>
      <c r="Q87" s="166"/>
      <c r="R87" s="58"/>
      <c r="S87" s="158"/>
      <c r="T87" s="158" t="s">
        <v>56</v>
      </c>
      <c r="U87" s="128"/>
      <c r="V87" s="128"/>
      <c r="W87" s="128"/>
      <c r="X87" s="128"/>
      <c r="Y87" s="128"/>
      <c r="Z87" s="128"/>
      <c r="AA87" s="128"/>
      <c r="AB87" s="128"/>
      <c r="AC87" s="20" t="str">
        <f>+'forwards peso-dólar'!AB78</f>
        <v>GRUPO DE INVERSIONES SURAMERICANA S.A.               811012271</v>
      </c>
    </row>
    <row r="88" spans="1:29" ht="15.75" x14ac:dyDescent="0.25">
      <c r="A88" s="150"/>
      <c r="B88" s="166"/>
      <c r="C88" s="157"/>
      <c r="D88" s="151"/>
      <c r="E88" s="153"/>
      <c r="F88" s="153"/>
      <c r="G88" s="155"/>
      <c r="H88" s="211"/>
      <c r="I88" s="156"/>
      <c r="J88" s="167"/>
      <c r="K88" s="167"/>
      <c r="L88" s="167"/>
      <c r="M88" s="166"/>
      <c r="N88" s="58"/>
      <c r="O88" s="166"/>
      <c r="P88" s="153"/>
      <c r="Q88" s="166"/>
      <c r="R88" s="58"/>
      <c r="S88" s="158"/>
      <c r="T88" s="158" t="s">
        <v>56</v>
      </c>
      <c r="U88" s="128"/>
      <c r="V88" s="128"/>
      <c r="W88" s="128"/>
      <c r="X88" s="128"/>
      <c r="Y88" s="128"/>
      <c r="Z88" s="128"/>
      <c r="AA88" s="128"/>
      <c r="AB88" s="128"/>
      <c r="AC88" s="20" t="str">
        <f>+'forwards peso-dólar'!AB79</f>
        <v>FONDO DE GARANTIAS DE INSTITUCIONES FINANCIERAS - FOGAFIN                860530751</v>
      </c>
    </row>
    <row r="89" spans="1:29" ht="15.75" x14ac:dyDescent="0.25">
      <c r="A89" s="150"/>
      <c r="B89" s="166"/>
      <c r="C89" s="157"/>
      <c r="D89" s="151"/>
      <c r="E89" s="153"/>
      <c r="F89" s="153"/>
      <c r="G89" s="155"/>
      <c r="H89" s="211"/>
      <c r="I89" s="156"/>
      <c r="J89" s="167"/>
      <c r="K89" s="167"/>
      <c r="L89" s="167"/>
      <c r="M89" s="166"/>
      <c r="N89" s="58"/>
      <c r="O89" s="166"/>
      <c r="P89" s="153"/>
      <c r="Q89" s="166"/>
      <c r="R89" s="58"/>
      <c r="S89" s="158"/>
      <c r="T89" s="158" t="s">
        <v>56</v>
      </c>
      <c r="U89" s="128"/>
      <c r="V89" s="128"/>
      <c r="W89" s="128"/>
      <c r="X89" s="128"/>
      <c r="Y89" s="128"/>
      <c r="Z89" s="128"/>
      <c r="AA89" s="128"/>
      <c r="AB89" s="128"/>
      <c r="AC89" s="20" t="str">
        <f>+'forwards peso-dólar'!AB80</f>
        <v>TESORERIA GENERAL DE LA NACION               899999090</v>
      </c>
    </row>
    <row r="90" spans="1:29" ht="15.75" x14ac:dyDescent="0.25">
      <c r="A90" s="150"/>
      <c r="B90" s="166"/>
      <c r="C90" s="157"/>
      <c r="D90" s="151"/>
      <c r="E90" s="153"/>
      <c r="F90" s="153"/>
      <c r="G90" s="155"/>
      <c r="H90" s="211"/>
      <c r="I90" s="156"/>
      <c r="J90" s="167"/>
      <c r="K90" s="167"/>
      <c r="L90" s="167"/>
      <c r="M90" s="166"/>
      <c r="N90" s="58"/>
      <c r="O90" s="166"/>
      <c r="P90" s="153"/>
      <c r="Q90" s="166"/>
      <c r="R90" s="58"/>
      <c r="S90" s="158"/>
      <c r="T90" s="158" t="s">
        <v>56</v>
      </c>
      <c r="U90" s="128"/>
      <c r="V90" s="128"/>
      <c r="W90" s="128"/>
      <c r="X90" s="128"/>
      <c r="Y90" s="128"/>
      <c r="Z90" s="128"/>
      <c r="AA90" s="128"/>
      <c r="AB90" s="128"/>
      <c r="AC90" s="20" t="str">
        <f>+'forwards peso-dólar'!AB81</f>
        <v>PORVENIR PASIVOS PENSIONALES               900095612</v>
      </c>
    </row>
    <row r="91" spans="1:29" ht="15.75" x14ac:dyDescent="0.25">
      <c r="A91" s="150"/>
      <c r="B91" s="166"/>
      <c r="C91" s="157"/>
      <c r="D91" s="151"/>
      <c r="E91" s="153"/>
      <c r="F91" s="153"/>
      <c r="G91" s="155"/>
      <c r="H91" s="211"/>
      <c r="I91" s="156"/>
      <c r="J91" s="167"/>
      <c r="K91" s="167"/>
      <c r="L91" s="167"/>
      <c r="M91" s="166"/>
      <c r="N91" s="58"/>
      <c r="O91" s="166"/>
      <c r="P91" s="153"/>
      <c r="Q91" s="166"/>
      <c r="R91" s="58"/>
      <c r="S91" s="158"/>
      <c r="T91" s="158" t="s">
        <v>56</v>
      </c>
      <c r="U91" s="128"/>
      <c r="V91" s="128"/>
      <c r="W91" s="128"/>
      <c r="X91" s="128"/>
      <c r="Y91" s="128"/>
      <c r="Z91" s="128"/>
      <c r="AA91" s="128"/>
      <c r="AB91" s="128"/>
      <c r="AC91" s="20" t="str">
        <f>+'forwards peso-dólar'!AB82</f>
        <v>SEGUROS DE VIDA SURAMERICANA S.A               890903790</v>
      </c>
    </row>
    <row r="92" spans="1:29" ht="15.75" x14ac:dyDescent="0.25">
      <c r="A92" s="150"/>
      <c r="B92" s="166"/>
      <c r="C92" s="157"/>
      <c r="D92" s="151"/>
      <c r="E92" s="153"/>
      <c r="F92" s="153"/>
      <c r="G92" s="155"/>
      <c r="H92" s="211"/>
      <c r="I92" s="156"/>
      <c r="J92" s="167"/>
      <c r="K92" s="167"/>
      <c r="L92" s="167"/>
      <c r="M92" s="166"/>
      <c r="N92" s="58"/>
      <c r="O92" s="166"/>
      <c r="P92" s="153"/>
      <c r="Q92" s="166"/>
      <c r="R92" s="58"/>
      <c r="S92" s="158"/>
      <c r="T92" s="158" t="s">
        <v>56</v>
      </c>
      <c r="U92" s="128"/>
      <c r="V92" s="128"/>
      <c r="W92" s="128"/>
      <c r="X92" s="128"/>
      <c r="Y92" s="128"/>
      <c r="Z92" s="128"/>
      <c r="AA92" s="128"/>
      <c r="AB92" s="128"/>
      <c r="AC92" s="20" t="str">
        <f>+'forwards peso-dólar'!AB83</f>
        <v>SEGUROS BOLÍVAR S.A.               860002503</v>
      </c>
    </row>
    <row r="93" spans="1:29" ht="16.5" thickBot="1" x14ac:dyDescent="0.3">
      <c r="A93" s="150"/>
      <c r="B93" s="166"/>
      <c r="C93" s="157"/>
      <c r="D93" s="151"/>
      <c r="E93" s="153"/>
      <c r="F93" s="153"/>
      <c r="G93" s="155"/>
      <c r="H93" s="211"/>
      <c r="I93" s="156"/>
      <c r="J93" s="167"/>
      <c r="K93" s="167"/>
      <c r="L93" s="167"/>
      <c r="M93" s="166"/>
      <c r="N93" s="58"/>
      <c r="O93" s="166"/>
      <c r="P93" s="153"/>
      <c r="Q93" s="166"/>
      <c r="R93" s="58"/>
      <c r="S93" s="158"/>
      <c r="T93" s="158" t="s">
        <v>56</v>
      </c>
      <c r="U93" s="128"/>
      <c r="V93" s="128"/>
      <c r="W93" s="128"/>
      <c r="X93" s="128"/>
      <c r="Y93" s="128"/>
      <c r="Z93" s="128"/>
      <c r="AA93" s="128"/>
      <c r="AB93" s="128"/>
      <c r="AC93" s="63" t="str">
        <f>+'forwards peso-dólar'!AB84</f>
        <v>CÁMARA DE RIESGO CENTRAL DE CONTRAPARTE DE COLOMBIA S.A.               900182389</v>
      </c>
    </row>
    <row r="94" spans="1:29" ht="15.75" x14ac:dyDescent="0.25">
      <c r="A94" s="150"/>
      <c r="B94" s="166"/>
      <c r="C94" s="157"/>
      <c r="D94" s="151"/>
      <c r="E94" s="153"/>
      <c r="F94" s="153"/>
      <c r="G94" s="155"/>
      <c r="H94" s="211"/>
      <c r="I94" s="156"/>
      <c r="J94" s="167"/>
      <c r="K94" s="167"/>
      <c r="L94" s="167"/>
      <c r="M94" s="166"/>
      <c r="N94" s="58"/>
      <c r="O94" s="166"/>
      <c r="P94" s="153"/>
      <c r="Q94" s="166"/>
      <c r="R94" s="58"/>
      <c r="S94" s="158"/>
      <c r="T94" s="158" t="s">
        <v>56</v>
      </c>
      <c r="U94" s="128"/>
      <c r="V94" s="128"/>
      <c r="W94" s="128"/>
      <c r="X94" s="128"/>
      <c r="Y94" s="128"/>
      <c r="Z94" s="128"/>
      <c r="AA94" s="128"/>
      <c r="AB94" s="128"/>
    </row>
    <row r="95" spans="1:29" ht="15.75" x14ac:dyDescent="0.25">
      <c r="A95" s="150"/>
      <c r="B95" s="166"/>
      <c r="C95" s="157"/>
      <c r="D95" s="151"/>
      <c r="E95" s="153"/>
      <c r="F95" s="153"/>
      <c r="G95" s="155"/>
      <c r="H95" s="211"/>
      <c r="I95" s="156"/>
      <c r="J95" s="167"/>
      <c r="K95" s="167"/>
      <c r="L95" s="167"/>
      <c r="M95" s="166"/>
      <c r="N95" s="58"/>
      <c r="O95" s="166"/>
      <c r="P95" s="153"/>
      <c r="Q95" s="166"/>
      <c r="R95" s="58"/>
      <c r="S95" s="158"/>
      <c r="T95" s="158" t="s">
        <v>56</v>
      </c>
      <c r="U95" s="128"/>
      <c r="V95" s="128"/>
      <c r="W95" s="128"/>
      <c r="X95" s="128"/>
      <c r="Y95" s="128"/>
      <c r="Z95" s="128"/>
      <c r="AA95" s="128"/>
      <c r="AB95" s="128"/>
    </row>
    <row r="96" spans="1:29" ht="15.75" x14ac:dyDescent="0.25">
      <c r="A96" s="150"/>
      <c r="B96" s="166"/>
      <c r="C96" s="157"/>
      <c r="D96" s="151"/>
      <c r="E96" s="153"/>
      <c r="F96" s="153"/>
      <c r="G96" s="155"/>
      <c r="H96" s="211"/>
      <c r="I96" s="156"/>
      <c r="J96" s="167"/>
      <c r="K96" s="167"/>
      <c r="L96" s="167"/>
      <c r="M96" s="166"/>
      <c r="N96" s="58"/>
      <c r="O96" s="166"/>
      <c r="P96" s="153"/>
      <c r="Q96" s="166"/>
      <c r="R96" s="58"/>
      <c r="S96" s="158"/>
      <c r="T96" s="158" t="s">
        <v>56</v>
      </c>
      <c r="U96" s="128"/>
      <c r="V96" s="128"/>
      <c r="W96" s="128"/>
      <c r="X96" s="128"/>
      <c r="Y96" s="128"/>
      <c r="Z96" s="128"/>
      <c r="AA96" s="128"/>
      <c r="AB96" s="128"/>
    </row>
    <row r="97" spans="1:29" ht="15.75" x14ac:dyDescent="0.25">
      <c r="A97" s="150"/>
      <c r="B97" s="166"/>
      <c r="C97" s="157"/>
      <c r="D97" s="151"/>
      <c r="E97" s="153"/>
      <c r="F97" s="153"/>
      <c r="G97" s="155"/>
      <c r="H97" s="211"/>
      <c r="I97" s="156"/>
      <c r="J97" s="167"/>
      <c r="K97" s="167"/>
      <c r="L97" s="167"/>
      <c r="M97" s="166"/>
      <c r="N97" s="58"/>
      <c r="O97" s="166"/>
      <c r="P97" s="153"/>
      <c r="Q97" s="166"/>
      <c r="R97" s="58"/>
      <c r="S97" s="158"/>
      <c r="T97" s="158" t="s">
        <v>56</v>
      </c>
      <c r="U97" s="128"/>
      <c r="V97" s="128"/>
      <c r="W97" s="128"/>
      <c r="X97" s="128"/>
      <c r="Y97" s="128"/>
      <c r="Z97" s="128"/>
      <c r="AA97" s="128"/>
      <c r="AB97" s="128"/>
    </row>
    <row r="98" spans="1:29" ht="15.75" x14ac:dyDescent="0.25">
      <c r="A98" s="150"/>
      <c r="B98" s="166"/>
      <c r="C98" s="157"/>
      <c r="D98" s="151"/>
      <c r="E98" s="153"/>
      <c r="F98" s="153"/>
      <c r="G98" s="155"/>
      <c r="H98" s="211"/>
      <c r="I98" s="156"/>
      <c r="J98" s="167"/>
      <c r="K98" s="167"/>
      <c r="L98" s="167"/>
      <c r="M98" s="166"/>
      <c r="N98" s="58"/>
      <c r="O98" s="166"/>
      <c r="P98" s="153"/>
      <c r="Q98" s="166"/>
      <c r="R98" s="58"/>
      <c r="S98" s="158"/>
      <c r="T98" s="158" t="s">
        <v>56</v>
      </c>
      <c r="U98" s="128"/>
      <c r="V98" s="128"/>
      <c r="W98" s="128"/>
      <c r="X98" s="128"/>
      <c r="Y98" s="128"/>
      <c r="Z98" s="128"/>
      <c r="AA98" s="128"/>
      <c r="AB98" s="128"/>
      <c r="AC98" s="128"/>
    </row>
    <row r="99" spans="1:29" ht="15.75" x14ac:dyDescent="0.25">
      <c r="A99" s="150"/>
      <c r="B99" s="166"/>
      <c r="C99" s="157"/>
      <c r="D99" s="151"/>
      <c r="E99" s="153"/>
      <c r="F99" s="153"/>
      <c r="G99" s="155"/>
      <c r="H99" s="211"/>
      <c r="I99" s="156"/>
      <c r="J99" s="167"/>
      <c r="K99" s="167"/>
      <c r="L99" s="167"/>
      <c r="M99" s="166"/>
      <c r="N99" s="58"/>
      <c r="O99" s="166"/>
      <c r="P99" s="153"/>
      <c r="Q99" s="166"/>
      <c r="R99" s="58"/>
      <c r="S99" s="158"/>
      <c r="T99" s="158" t="s">
        <v>56</v>
      </c>
      <c r="U99" s="128"/>
      <c r="V99" s="128"/>
      <c r="W99" s="128"/>
      <c r="X99" s="128"/>
      <c r="Y99" s="128"/>
      <c r="Z99" s="128"/>
      <c r="AA99" s="128"/>
      <c r="AB99" s="128"/>
      <c r="AC99" s="128"/>
    </row>
    <row r="100" spans="1:29" ht="15.75" x14ac:dyDescent="0.25">
      <c r="A100" s="150"/>
      <c r="B100" s="166"/>
      <c r="C100" s="157"/>
      <c r="D100" s="151"/>
      <c r="E100" s="153"/>
      <c r="F100" s="153"/>
      <c r="G100" s="155"/>
      <c r="H100" s="211"/>
      <c r="I100" s="156"/>
      <c r="J100" s="167"/>
      <c r="K100" s="167"/>
      <c r="L100" s="167"/>
      <c r="M100" s="166"/>
      <c r="N100" s="58"/>
      <c r="O100" s="166"/>
      <c r="P100" s="153"/>
      <c r="Q100" s="166"/>
      <c r="R100" s="58"/>
      <c r="S100" s="158"/>
      <c r="T100" s="158" t="s">
        <v>56</v>
      </c>
      <c r="U100" s="128"/>
      <c r="V100" s="128"/>
      <c r="W100" s="128"/>
      <c r="X100" s="128"/>
      <c r="Y100" s="128"/>
      <c r="Z100" s="128"/>
      <c r="AA100" s="128"/>
      <c r="AB100" s="128"/>
      <c r="AC100" s="128"/>
    </row>
    <row r="101" spans="1:29" ht="15.75" x14ac:dyDescent="0.25">
      <c r="A101" s="150"/>
      <c r="B101" s="166"/>
      <c r="C101" s="157"/>
      <c r="D101" s="151"/>
      <c r="E101" s="153"/>
      <c r="F101" s="153"/>
      <c r="G101" s="155"/>
      <c r="H101" s="211"/>
      <c r="I101" s="156"/>
      <c r="J101" s="167"/>
      <c r="K101" s="167"/>
      <c r="L101" s="167"/>
      <c r="M101" s="166"/>
      <c r="N101" s="58"/>
      <c r="O101" s="166"/>
      <c r="P101" s="153"/>
      <c r="Q101" s="166"/>
      <c r="R101" s="58"/>
      <c r="S101" s="158"/>
      <c r="T101" s="158" t="s">
        <v>56</v>
      </c>
      <c r="U101" s="128"/>
      <c r="V101" s="128"/>
      <c r="W101" s="128"/>
      <c r="X101" s="128"/>
      <c r="Y101" s="128"/>
      <c r="Z101" s="128"/>
      <c r="AA101" s="128"/>
      <c r="AB101" s="128"/>
      <c r="AC101" s="128"/>
    </row>
    <row r="102" spans="1:29" ht="15.75" x14ac:dyDescent="0.25">
      <c r="A102" s="150"/>
      <c r="B102" s="166"/>
      <c r="C102" s="157"/>
      <c r="D102" s="151"/>
      <c r="E102" s="153"/>
      <c r="F102" s="153"/>
      <c r="G102" s="155"/>
      <c r="H102" s="211"/>
      <c r="I102" s="156"/>
      <c r="J102" s="167"/>
      <c r="K102" s="167"/>
      <c r="L102" s="167"/>
      <c r="M102" s="166"/>
      <c r="N102" s="58"/>
      <c r="O102" s="166"/>
      <c r="P102" s="153"/>
      <c r="Q102" s="166"/>
      <c r="R102" s="58"/>
      <c r="S102" s="158"/>
      <c r="T102" s="158" t="s">
        <v>56</v>
      </c>
      <c r="U102" s="128"/>
      <c r="V102" s="128"/>
      <c r="W102" s="128"/>
      <c r="X102" s="128"/>
      <c r="Y102" s="128"/>
      <c r="Z102" s="128"/>
      <c r="AA102" s="128"/>
      <c r="AB102" s="128"/>
      <c r="AC102" s="128"/>
    </row>
    <row r="103" spans="1:29" ht="15.75" x14ac:dyDescent="0.25">
      <c r="A103" s="150"/>
      <c r="B103" s="166"/>
      <c r="C103" s="157"/>
      <c r="D103" s="151"/>
      <c r="E103" s="153"/>
      <c r="F103" s="153"/>
      <c r="G103" s="155"/>
      <c r="H103" s="211"/>
      <c r="I103" s="156"/>
      <c r="J103" s="167"/>
      <c r="K103" s="167"/>
      <c r="L103" s="167"/>
      <c r="M103" s="166"/>
      <c r="N103" s="58"/>
      <c r="O103" s="166"/>
      <c r="P103" s="153"/>
      <c r="Q103" s="166"/>
      <c r="R103" s="58"/>
      <c r="S103" s="158"/>
      <c r="T103" s="158" t="s">
        <v>56</v>
      </c>
      <c r="U103" s="128"/>
      <c r="V103" s="128"/>
      <c r="W103" s="128"/>
      <c r="X103" s="128"/>
      <c r="Y103" s="128"/>
      <c r="Z103" s="128"/>
      <c r="AA103" s="128"/>
      <c r="AB103" s="128"/>
      <c r="AC103" s="128"/>
    </row>
    <row r="104" spans="1:29" ht="15.75" x14ac:dyDescent="0.25">
      <c r="A104" s="150"/>
      <c r="B104" s="166"/>
      <c r="C104" s="157"/>
      <c r="D104" s="151"/>
      <c r="E104" s="153"/>
      <c r="F104" s="153"/>
      <c r="G104" s="155"/>
      <c r="H104" s="211"/>
      <c r="I104" s="156"/>
      <c r="J104" s="167"/>
      <c r="K104" s="167"/>
      <c r="L104" s="167"/>
      <c r="M104" s="166"/>
      <c r="N104" s="58"/>
      <c r="O104" s="166"/>
      <c r="P104" s="153"/>
      <c r="Q104" s="166"/>
      <c r="R104" s="58"/>
      <c r="S104" s="158"/>
      <c r="T104" s="158" t="s">
        <v>56</v>
      </c>
      <c r="U104" s="128"/>
      <c r="V104" s="128"/>
      <c r="W104" s="128"/>
      <c r="X104" s="128"/>
      <c r="Y104" s="128"/>
      <c r="Z104" s="128"/>
      <c r="AA104" s="128"/>
      <c r="AB104" s="128"/>
      <c r="AC104" s="128"/>
    </row>
    <row r="105" spans="1:29" ht="15.75" x14ac:dyDescent="0.25">
      <c r="A105" s="150"/>
      <c r="B105" s="166"/>
      <c r="C105" s="157"/>
      <c r="D105" s="151"/>
      <c r="E105" s="153"/>
      <c r="F105" s="153"/>
      <c r="G105" s="155"/>
      <c r="H105" s="211"/>
      <c r="I105" s="156"/>
      <c r="J105" s="167"/>
      <c r="K105" s="167"/>
      <c r="L105" s="167"/>
      <c r="M105" s="166"/>
      <c r="N105" s="58"/>
      <c r="O105" s="166"/>
      <c r="P105" s="153"/>
      <c r="Q105" s="166"/>
      <c r="R105" s="58"/>
      <c r="S105" s="158"/>
      <c r="T105" s="158" t="s">
        <v>56</v>
      </c>
      <c r="U105" s="128"/>
      <c r="V105" s="128"/>
      <c r="W105" s="128"/>
      <c r="X105" s="128"/>
      <c r="Y105" s="128"/>
      <c r="Z105" s="128"/>
      <c r="AA105" s="128"/>
      <c r="AB105" s="128"/>
      <c r="AC105" s="128"/>
    </row>
    <row r="106" spans="1:29" ht="15.75" x14ac:dyDescent="0.25">
      <c r="A106" s="150"/>
      <c r="B106" s="166"/>
      <c r="C106" s="157"/>
      <c r="D106" s="151"/>
      <c r="E106" s="153"/>
      <c r="F106" s="153"/>
      <c r="G106" s="155"/>
      <c r="H106" s="211"/>
      <c r="I106" s="156"/>
      <c r="J106" s="167"/>
      <c r="K106" s="167"/>
      <c r="L106" s="167"/>
      <c r="M106" s="166"/>
      <c r="N106" s="58"/>
      <c r="O106" s="166"/>
      <c r="P106" s="153"/>
      <c r="Q106" s="166"/>
      <c r="R106" s="58"/>
      <c r="S106" s="158"/>
      <c r="T106" s="158" t="s">
        <v>56</v>
      </c>
      <c r="U106" s="128"/>
      <c r="V106" s="128"/>
      <c r="W106" s="128"/>
      <c r="X106" s="128"/>
      <c r="Y106" s="128"/>
      <c r="Z106" s="128"/>
      <c r="AA106" s="128"/>
      <c r="AB106" s="128"/>
      <c r="AC106" s="128"/>
    </row>
    <row r="107" spans="1:29" ht="15.75" x14ac:dyDescent="0.25">
      <c r="A107" s="150"/>
      <c r="B107" s="166"/>
      <c r="C107" s="157"/>
      <c r="D107" s="151"/>
      <c r="E107" s="153"/>
      <c r="F107" s="153"/>
      <c r="G107" s="155"/>
      <c r="H107" s="211"/>
      <c r="I107" s="156"/>
      <c r="J107" s="167"/>
      <c r="K107" s="167"/>
      <c r="L107" s="167"/>
      <c r="M107" s="166"/>
      <c r="N107" s="58"/>
      <c r="O107" s="166"/>
      <c r="P107" s="153"/>
      <c r="Q107" s="166"/>
      <c r="R107" s="58"/>
      <c r="S107" s="158"/>
      <c r="T107" s="158" t="s">
        <v>56</v>
      </c>
      <c r="U107" s="128"/>
      <c r="V107" s="128"/>
      <c r="W107" s="128"/>
      <c r="X107" s="128"/>
      <c r="Y107" s="128"/>
      <c r="Z107" s="128"/>
      <c r="AA107" s="128"/>
      <c r="AB107" s="128"/>
      <c r="AC107" s="128"/>
    </row>
    <row r="108" spans="1:29" ht="15.75" x14ac:dyDescent="0.25">
      <c r="A108" s="150"/>
      <c r="B108" s="166"/>
      <c r="C108" s="157"/>
      <c r="D108" s="151"/>
      <c r="E108" s="153"/>
      <c r="F108" s="153"/>
      <c r="G108" s="155"/>
      <c r="H108" s="211"/>
      <c r="I108" s="156"/>
      <c r="J108" s="167"/>
      <c r="K108" s="167"/>
      <c r="L108" s="167"/>
      <c r="M108" s="166"/>
      <c r="N108" s="58"/>
      <c r="O108" s="166"/>
      <c r="P108" s="153"/>
      <c r="Q108" s="166"/>
      <c r="R108" s="58"/>
      <c r="S108" s="158"/>
      <c r="T108" s="158" t="s">
        <v>56</v>
      </c>
      <c r="U108" s="128"/>
      <c r="V108" s="128"/>
      <c r="W108" s="128"/>
      <c r="X108" s="128"/>
      <c r="Y108" s="128"/>
      <c r="Z108" s="128"/>
      <c r="AA108" s="128"/>
      <c r="AB108" s="128"/>
      <c r="AC108" s="128"/>
    </row>
    <row r="109" spans="1:29" ht="15.75" x14ac:dyDescent="0.25">
      <c r="A109" s="150"/>
      <c r="B109" s="166"/>
      <c r="C109" s="157"/>
      <c r="D109" s="151"/>
      <c r="E109" s="153"/>
      <c r="F109" s="153"/>
      <c r="G109" s="155"/>
      <c r="H109" s="211"/>
      <c r="I109" s="156"/>
      <c r="J109" s="167"/>
      <c r="K109" s="167"/>
      <c r="L109" s="167"/>
      <c r="M109" s="166"/>
      <c r="N109" s="58"/>
      <c r="O109" s="166"/>
      <c r="P109" s="153"/>
      <c r="Q109" s="166"/>
      <c r="R109" s="58"/>
      <c r="S109" s="158"/>
      <c r="T109" s="158" t="s">
        <v>56</v>
      </c>
      <c r="U109" s="128"/>
      <c r="V109" s="128"/>
      <c r="W109" s="128"/>
      <c r="X109" s="128"/>
      <c r="Y109" s="128"/>
      <c r="Z109" s="128"/>
      <c r="AA109" s="128"/>
      <c r="AB109" s="128"/>
      <c r="AC109" s="128"/>
    </row>
    <row r="110" spans="1:29" ht="15.75" x14ac:dyDescent="0.25">
      <c r="A110" s="150"/>
      <c r="B110" s="166"/>
      <c r="C110" s="157"/>
      <c r="D110" s="151"/>
      <c r="E110" s="153"/>
      <c r="F110" s="153"/>
      <c r="G110" s="155"/>
      <c r="H110" s="211"/>
      <c r="I110" s="156"/>
      <c r="J110" s="167"/>
      <c r="K110" s="167"/>
      <c r="L110" s="167"/>
      <c r="M110" s="166"/>
      <c r="N110" s="58"/>
      <c r="O110" s="166"/>
      <c r="P110" s="153"/>
      <c r="Q110" s="166"/>
      <c r="R110" s="58"/>
      <c r="S110" s="158"/>
      <c r="T110" s="158" t="s">
        <v>56</v>
      </c>
      <c r="U110" s="128"/>
      <c r="V110" s="128"/>
      <c r="W110" s="128"/>
      <c r="X110" s="128"/>
      <c r="Y110" s="128"/>
      <c r="Z110" s="128"/>
      <c r="AA110" s="128"/>
      <c r="AB110" s="128"/>
      <c r="AC110" s="128"/>
    </row>
    <row r="111" spans="1:29" ht="15.75" x14ac:dyDescent="0.25">
      <c r="A111" s="150"/>
      <c r="B111" s="166"/>
      <c r="C111" s="157"/>
      <c r="D111" s="151"/>
      <c r="E111" s="153"/>
      <c r="F111" s="153"/>
      <c r="G111" s="155"/>
      <c r="H111" s="211"/>
      <c r="I111" s="156"/>
      <c r="J111" s="167"/>
      <c r="K111" s="167"/>
      <c r="L111" s="167"/>
      <c r="M111" s="166"/>
      <c r="N111" s="58"/>
      <c r="O111" s="166"/>
      <c r="P111" s="153"/>
      <c r="Q111" s="166"/>
      <c r="R111" s="58"/>
      <c r="S111" s="158"/>
      <c r="T111" s="158" t="s">
        <v>56</v>
      </c>
      <c r="U111" s="128"/>
      <c r="V111" s="128"/>
      <c r="W111" s="128"/>
      <c r="X111" s="128"/>
      <c r="Y111" s="128"/>
      <c r="Z111" s="128"/>
      <c r="AA111" s="128"/>
      <c r="AB111" s="128"/>
      <c r="AC111" s="128"/>
    </row>
    <row r="112" spans="1:29" ht="15.75" x14ac:dyDescent="0.25">
      <c r="A112" s="150"/>
      <c r="B112" s="166"/>
      <c r="C112" s="157"/>
      <c r="D112" s="151"/>
      <c r="E112" s="153"/>
      <c r="F112" s="153"/>
      <c r="G112" s="155"/>
      <c r="H112" s="211"/>
      <c r="I112" s="156"/>
      <c r="J112" s="167"/>
      <c r="K112" s="167"/>
      <c r="L112" s="167"/>
      <c r="M112" s="166"/>
      <c r="N112" s="58"/>
      <c r="O112" s="166"/>
      <c r="P112" s="153"/>
      <c r="Q112" s="166"/>
      <c r="R112" s="58"/>
      <c r="S112" s="158"/>
      <c r="T112" s="158" t="s">
        <v>56</v>
      </c>
      <c r="U112" s="128"/>
      <c r="V112" s="128"/>
      <c r="W112" s="128"/>
      <c r="X112" s="128"/>
      <c r="Y112" s="128"/>
      <c r="Z112" s="128"/>
      <c r="AA112" s="128"/>
      <c r="AB112" s="128"/>
      <c r="AC112" s="128"/>
    </row>
    <row r="113" spans="1:29" ht="15.75" x14ac:dyDescent="0.25">
      <c r="A113" s="150"/>
      <c r="B113" s="166"/>
      <c r="C113" s="157"/>
      <c r="D113" s="151"/>
      <c r="E113" s="153"/>
      <c r="F113" s="153"/>
      <c r="G113" s="155"/>
      <c r="H113" s="211"/>
      <c r="I113" s="156"/>
      <c r="J113" s="167"/>
      <c r="K113" s="167"/>
      <c r="L113" s="167"/>
      <c r="M113" s="166"/>
      <c r="N113" s="58"/>
      <c r="O113" s="166"/>
      <c r="P113" s="153"/>
      <c r="Q113" s="166"/>
      <c r="R113" s="58"/>
      <c r="S113" s="158"/>
      <c r="T113" s="158" t="s">
        <v>56</v>
      </c>
      <c r="U113" s="128"/>
      <c r="V113" s="128"/>
      <c r="W113" s="128"/>
      <c r="X113" s="128"/>
      <c r="Y113" s="128"/>
      <c r="Z113" s="128"/>
      <c r="AA113" s="128"/>
      <c r="AB113" s="128"/>
      <c r="AC113" s="128"/>
    </row>
    <row r="114" spans="1:29" ht="15.75" x14ac:dyDescent="0.25">
      <c r="A114" s="150"/>
      <c r="B114" s="166"/>
      <c r="C114" s="157"/>
      <c r="D114" s="151"/>
      <c r="E114" s="153"/>
      <c r="F114" s="153"/>
      <c r="G114" s="155"/>
      <c r="H114" s="211"/>
      <c r="I114" s="156"/>
      <c r="J114" s="167"/>
      <c r="K114" s="167"/>
      <c r="L114" s="167"/>
      <c r="M114" s="166"/>
      <c r="N114" s="58"/>
      <c r="O114" s="166"/>
      <c r="P114" s="153"/>
      <c r="Q114" s="166"/>
      <c r="R114" s="58"/>
      <c r="S114" s="158"/>
      <c r="T114" s="158" t="s">
        <v>56</v>
      </c>
      <c r="U114" s="128"/>
      <c r="V114" s="128"/>
      <c r="W114" s="128"/>
      <c r="X114" s="128"/>
      <c r="Y114" s="128"/>
      <c r="Z114" s="128"/>
      <c r="AA114" s="128"/>
      <c r="AB114" s="128"/>
      <c r="AC114" s="128"/>
    </row>
    <row r="115" spans="1:29" ht="15.75" x14ac:dyDescent="0.25">
      <c r="A115" s="150"/>
      <c r="B115" s="166"/>
      <c r="C115" s="157"/>
      <c r="D115" s="151"/>
      <c r="E115" s="153"/>
      <c r="F115" s="153"/>
      <c r="G115" s="155"/>
      <c r="H115" s="211"/>
      <c r="I115" s="156"/>
      <c r="J115" s="167"/>
      <c r="K115" s="167"/>
      <c r="L115" s="167"/>
      <c r="M115" s="166"/>
      <c r="N115" s="58"/>
      <c r="O115" s="166"/>
      <c r="P115" s="153"/>
      <c r="Q115" s="166"/>
      <c r="R115" s="58"/>
      <c r="S115" s="158"/>
      <c r="T115" s="158" t="s">
        <v>56</v>
      </c>
      <c r="U115" s="128"/>
      <c r="V115" s="128"/>
      <c r="W115" s="128"/>
      <c r="X115" s="128"/>
      <c r="Y115" s="128"/>
      <c r="Z115" s="128"/>
      <c r="AA115" s="128"/>
      <c r="AB115" s="128"/>
      <c r="AC115" s="128"/>
    </row>
    <row r="116" spans="1:29" ht="15.75" x14ac:dyDescent="0.25">
      <c r="A116" s="150"/>
      <c r="B116" s="166"/>
      <c r="C116" s="157"/>
      <c r="D116" s="151"/>
      <c r="E116" s="153"/>
      <c r="F116" s="153"/>
      <c r="G116" s="155"/>
      <c r="H116" s="211"/>
      <c r="I116" s="156"/>
      <c r="J116" s="167"/>
      <c r="K116" s="167"/>
      <c r="L116" s="167"/>
      <c r="M116" s="166"/>
      <c r="N116" s="58"/>
      <c r="O116" s="166"/>
      <c r="P116" s="153"/>
      <c r="Q116" s="166"/>
      <c r="R116" s="58"/>
      <c r="S116" s="158"/>
      <c r="T116" s="158" t="s">
        <v>56</v>
      </c>
      <c r="U116" s="128"/>
      <c r="V116" s="128"/>
      <c r="W116" s="128"/>
      <c r="X116" s="128"/>
      <c r="Y116" s="128"/>
      <c r="Z116" s="128"/>
      <c r="AA116" s="128"/>
      <c r="AB116" s="128"/>
      <c r="AC116" s="128"/>
    </row>
    <row r="117" spans="1:29" ht="15.75" x14ac:dyDescent="0.25">
      <c r="A117" s="150"/>
      <c r="B117" s="166"/>
      <c r="C117" s="157"/>
      <c r="D117" s="151"/>
      <c r="E117" s="153"/>
      <c r="F117" s="153"/>
      <c r="G117" s="155"/>
      <c r="H117" s="211"/>
      <c r="I117" s="156"/>
      <c r="J117" s="167"/>
      <c r="K117" s="167"/>
      <c r="L117" s="167"/>
      <c r="M117" s="166"/>
      <c r="N117" s="58"/>
      <c r="O117" s="166"/>
      <c r="P117" s="153"/>
      <c r="Q117" s="166"/>
      <c r="R117" s="58"/>
      <c r="S117" s="158"/>
      <c r="T117" s="158" t="s">
        <v>56</v>
      </c>
      <c r="U117" s="128"/>
      <c r="V117" s="128"/>
      <c r="W117" s="128"/>
      <c r="X117" s="128"/>
      <c r="Y117" s="128"/>
      <c r="Z117" s="128"/>
      <c r="AA117" s="128"/>
      <c r="AB117" s="128"/>
      <c r="AC117" s="128"/>
    </row>
    <row r="118" spans="1:29" ht="15.75" x14ac:dyDescent="0.25">
      <c r="A118" s="150"/>
      <c r="B118" s="166"/>
      <c r="C118" s="157"/>
      <c r="D118" s="151"/>
      <c r="E118" s="153"/>
      <c r="F118" s="153"/>
      <c r="G118" s="155"/>
      <c r="H118" s="211"/>
      <c r="I118" s="156"/>
      <c r="J118" s="167"/>
      <c r="K118" s="167"/>
      <c r="L118" s="167"/>
      <c r="M118" s="166"/>
      <c r="N118" s="58"/>
      <c r="O118" s="166"/>
      <c r="P118" s="153"/>
      <c r="Q118" s="166"/>
      <c r="R118" s="58"/>
      <c r="S118" s="158"/>
      <c r="T118" s="158" t="s">
        <v>56</v>
      </c>
      <c r="U118" s="128"/>
      <c r="V118" s="128"/>
      <c r="W118" s="128"/>
      <c r="X118" s="128"/>
      <c r="Y118" s="128"/>
      <c r="Z118" s="128"/>
      <c r="AA118" s="128"/>
      <c r="AB118" s="128"/>
      <c r="AC118" s="128"/>
    </row>
    <row r="119" spans="1:29" ht="15.75" x14ac:dyDescent="0.25">
      <c r="A119" s="150"/>
      <c r="B119" s="166"/>
      <c r="C119" s="157"/>
      <c r="D119" s="151"/>
      <c r="E119" s="153"/>
      <c r="F119" s="153"/>
      <c r="G119" s="155"/>
      <c r="H119" s="211"/>
      <c r="I119" s="156"/>
      <c r="J119" s="167"/>
      <c r="K119" s="167"/>
      <c r="L119" s="167"/>
      <c r="M119" s="166"/>
      <c r="N119" s="58"/>
      <c r="O119" s="166"/>
      <c r="P119" s="153"/>
      <c r="Q119" s="166"/>
      <c r="R119" s="58"/>
      <c r="S119" s="158"/>
      <c r="T119" s="158" t="s">
        <v>56</v>
      </c>
      <c r="U119" s="128"/>
      <c r="V119" s="128"/>
      <c r="W119" s="128"/>
      <c r="X119" s="128"/>
      <c r="Y119" s="128"/>
      <c r="Z119" s="128"/>
      <c r="AA119" s="128"/>
      <c r="AB119" s="128"/>
      <c r="AC119" s="128"/>
    </row>
    <row r="120" spans="1:29" ht="15.75" x14ac:dyDescent="0.25">
      <c r="A120" s="150"/>
      <c r="B120" s="166"/>
      <c r="C120" s="157"/>
      <c r="D120" s="151"/>
      <c r="E120" s="153"/>
      <c r="F120" s="153"/>
      <c r="G120" s="155"/>
      <c r="H120" s="211"/>
      <c r="I120" s="156"/>
      <c r="J120" s="167"/>
      <c r="K120" s="167"/>
      <c r="L120" s="167"/>
      <c r="M120" s="166"/>
      <c r="N120" s="58"/>
      <c r="O120" s="166"/>
      <c r="P120" s="153"/>
      <c r="Q120" s="166"/>
      <c r="R120" s="58"/>
      <c r="S120" s="158"/>
      <c r="T120" s="158" t="s">
        <v>56</v>
      </c>
      <c r="U120" s="128"/>
      <c r="V120" s="128"/>
      <c r="W120" s="128"/>
      <c r="X120" s="128"/>
      <c r="Y120" s="128"/>
      <c r="Z120" s="128"/>
      <c r="AA120" s="128"/>
      <c r="AB120" s="128"/>
      <c r="AC120" s="128"/>
    </row>
    <row r="121" spans="1:29" ht="15.75" x14ac:dyDescent="0.25">
      <c r="A121" s="150"/>
      <c r="B121" s="166"/>
      <c r="C121" s="157"/>
      <c r="D121" s="151"/>
      <c r="E121" s="153"/>
      <c r="F121" s="153"/>
      <c r="G121" s="155"/>
      <c r="H121" s="211"/>
      <c r="I121" s="156"/>
      <c r="J121" s="167"/>
      <c r="K121" s="167"/>
      <c r="L121" s="167"/>
      <c r="M121" s="166"/>
      <c r="N121" s="58"/>
      <c r="O121" s="166"/>
      <c r="P121" s="153"/>
      <c r="Q121" s="166"/>
      <c r="R121" s="58"/>
      <c r="S121" s="158"/>
      <c r="T121" s="158" t="s">
        <v>56</v>
      </c>
      <c r="U121" s="128"/>
      <c r="V121" s="128"/>
      <c r="W121" s="128"/>
      <c r="X121" s="128"/>
      <c r="Y121" s="128"/>
      <c r="Z121" s="128"/>
      <c r="AA121" s="128"/>
      <c r="AB121" s="128"/>
      <c r="AC121" s="128"/>
    </row>
    <row r="122" spans="1:29" ht="15.75" x14ac:dyDescent="0.25">
      <c r="A122" s="150"/>
      <c r="B122" s="166"/>
      <c r="C122" s="157"/>
      <c r="D122" s="151"/>
      <c r="E122" s="153"/>
      <c r="F122" s="153"/>
      <c r="G122" s="155"/>
      <c r="H122" s="211"/>
      <c r="I122" s="156"/>
      <c r="J122" s="167"/>
      <c r="K122" s="167"/>
      <c r="L122" s="167"/>
      <c r="M122" s="166"/>
      <c r="N122" s="58"/>
      <c r="O122" s="166"/>
      <c r="P122" s="153"/>
      <c r="Q122" s="166"/>
      <c r="R122" s="58"/>
      <c r="S122" s="158"/>
      <c r="T122" s="158" t="s">
        <v>56</v>
      </c>
      <c r="U122" s="128"/>
      <c r="V122" s="128"/>
      <c r="W122" s="128"/>
      <c r="X122" s="128"/>
      <c r="Y122" s="128"/>
      <c r="Z122" s="128"/>
      <c r="AA122" s="128"/>
      <c r="AB122" s="128"/>
      <c r="AC122" s="128"/>
    </row>
    <row r="123" spans="1:29" ht="15.75" x14ac:dyDescent="0.25">
      <c r="A123" s="150"/>
      <c r="B123" s="166"/>
      <c r="C123" s="157"/>
      <c r="D123" s="151"/>
      <c r="E123" s="153"/>
      <c r="F123" s="153"/>
      <c r="G123" s="155"/>
      <c r="H123" s="211"/>
      <c r="I123" s="156"/>
      <c r="J123" s="167"/>
      <c r="K123" s="167"/>
      <c r="L123" s="167"/>
      <c r="M123" s="166"/>
      <c r="N123" s="58"/>
      <c r="O123" s="166"/>
      <c r="P123" s="153"/>
      <c r="Q123" s="166"/>
      <c r="R123" s="58"/>
      <c r="S123" s="158"/>
      <c r="T123" s="158" t="s">
        <v>56</v>
      </c>
      <c r="U123" s="128"/>
      <c r="V123" s="128"/>
      <c r="W123" s="128"/>
      <c r="X123" s="128"/>
      <c r="Y123" s="128"/>
      <c r="Z123" s="128"/>
      <c r="AA123" s="128"/>
      <c r="AB123" s="128"/>
      <c r="AC123" s="128"/>
    </row>
    <row r="124" spans="1:29" ht="15.75" x14ac:dyDescent="0.25">
      <c r="A124" s="150"/>
      <c r="B124" s="166"/>
      <c r="C124" s="157"/>
      <c r="D124" s="151"/>
      <c r="E124" s="153"/>
      <c r="F124" s="153"/>
      <c r="G124" s="155"/>
      <c r="H124" s="211"/>
      <c r="I124" s="156"/>
      <c r="J124" s="167"/>
      <c r="K124" s="167"/>
      <c r="L124" s="167"/>
      <c r="M124" s="166"/>
      <c r="N124" s="58"/>
      <c r="O124" s="166"/>
      <c r="P124" s="153"/>
      <c r="Q124" s="166"/>
      <c r="R124" s="58"/>
      <c r="S124" s="158"/>
      <c r="T124" s="158" t="s">
        <v>56</v>
      </c>
      <c r="U124" s="128"/>
      <c r="V124" s="128"/>
      <c r="W124" s="128"/>
      <c r="X124" s="128"/>
      <c r="Y124" s="128"/>
      <c r="Z124" s="128"/>
      <c r="AA124" s="128"/>
      <c r="AB124" s="128"/>
      <c r="AC124" s="128"/>
    </row>
    <row r="125" spans="1:29" ht="15.75" x14ac:dyDescent="0.25">
      <c r="A125" s="150"/>
      <c r="B125" s="166"/>
      <c r="C125" s="157"/>
      <c r="D125" s="151"/>
      <c r="E125" s="153"/>
      <c r="F125" s="153"/>
      <c r="G125" s="155"/>
      <c r="H125" s="211"/>
      <c r="I125" s="156"/>
      <c r="J125" s="167"/>
      <c r="K125" s="167"/>
      <c r="L125" s="167"/>
      <c r="M125" s="166"/>
      <c r="N125" s="58"/>
      <c r="O125" s="166"/>
      <c r="P125" s="153"/>
      <c r="Q125" s="166"/>
      <c r="R125" s="58"/>
      <c r="S125" s="158"/>
      <c r="T125" s="158" t="s">
        <v>56</v>
      </c>
      <c r="U125" s="128"/>
      <c r="V125" s="128"/>
      <c r="W125" s="128"/>
      <c r="X125" s="128"/>
      <c r="Y125" s="128"/>
      <c r="Z125" s="128"/>
      <c r="AA125" s="128"/>
      <c r="AB125" s="128"/>
      <c r="AC125" s="128"/>
    </row>
    <row r="126" spans="1:29" ht="15.75" x14ac:dyDescent="0.25">
      <c r="A126" s="150"/>
      <c r="B126" s="166"/>
      <c r="C126" s="157"/>
      <c r="D126" s="151"/>
      <c r="E126" s="153"/>
      <c r="F126" s="153"/>
      <c r="G126" s="155"/>
      <c r="H126" s="211"/>
      <c r="I126" s="156"/>
      <c r="J126" s="167"/>
      <c r="K126" s="167"/>
      <c r="L126" s="167"/>
      <c r="M126" s="166"/>
      <c r="N126" s="58"/>
      <c r="O126" s="166"/>
      <c r="P126" s="153"/>
      <c r="Q126" s="166"/>
      <c r="R126" s="58"/>
      <c r="S126" s="158"/>
      <c r="T126" s="158" t="s">
        <v>56</v>
      </c>
      <c r="U126" s="128"/>
      <c r="V126" s="128"/>
      <c r="W126" s="128"/>
      <c r="X126" s="128"/>
      <c r="Y126" s="128"/>
      <c r="Z126" s="128"/>
      <c r="AA126" s="128"/>
      <c r="AB126" s="128"/>
      <c r="AC126" s="128"/>
    </row>
    <row r="127" spans="1:29" ht="15.75" x14ac:dyDescent="0.25">
      <c r="A127" s="150"/>
      <c r="B127" s="166"/>
      <c r="C127" s="157"/>
      <c r="D127" s="151"/>
      <c r="E127" s="153"/>
      <c r="F127" s="153"/>
      <c r="G127" s="155"/>
      <c r="H127" s="211"/>
      <c r="I127" s="156"/>
      <c r="J127" s="167"/>
      <c r="K127" s="167"/>
      <c r="L127" s="167"/>
      <c r="M127" s="166"/>
      <c r="N127" s="58"/>
      <c r="O127" s="166"/>
      <c r="P127" s="153"/>
      <c r="Q127" s="166"/>
      <c r="R127" s="58"/>
      <c r="S127" s="158"/>
      <c r="T127" s="158" t="s">
        <v>56</v>
      </c>
      <c r="U127" s="128"/>
      <c r="V127" s="128"/>
      <c r="W127" s="128"/>
      <c r="X127" s="128"/>
      <c r="Y127" s="128"/>
      <c r="Z127" s="128"/>
      <c r="AA127" s="128"/>
      <c r="AB127" s="128"/>
      <c r="AC127" s="128"/>
    </row>
    <row r="128" spans="1:29" ht="15.75" x14ac:dyDescent="0.25">
      <c r="A128" s="150"/>
      <c r="B128" s="166"/>
      <c r="C128" s="157"/>
      <c r="D128" s="151"/>
      <c r="E128" s="153"/>
      <c r="F128" s="153"/>
      <c r="G128" s="155"/>
      <c r="H128" s="211"/>
      <c r="I128" s="156"/>
      <c r="J128" s="167"/>
      <c r="K128" s="167"/>
      <c r="L128" s="167"/>
      <c r="M128" s="166"/>
      <c r="N128" s="58"/>
      <c r="O128" s="166"/>
      <c r="P128" s="153"/>
      <c r="Q128" s="166"/>
      <c r="R128" s="58"/>
      <c r="S128" s="158"/>
      <c r="T128" s="158" t="s">
        <v>56</v>
      </c>
      <c r="U128" s="128"/>
      <c r="V128" s="128"/>
      <c r="W128" s="128"/>
      <c r="X128" s="128"/>
      <c r="Y128" s="128"/>
      <c r="Z128" s="128"/>
      <c r="AA128" s="128"/>
      <c r="AB128" s="128"/>
      <c r="AC128" s="128"/>
    </row>
    <row r="129" spans="1:29" ht="15.75" x14ac:dyDescent="0.25">
      <c r="A129" s="150"/>
      <c r="B129" s="166"/>
      <c r="C129" s="157"/>
      <c r="D129" s="151"/>
      <c r="E129" s="153"/>
      <c r="F129" s="153"/>
      <c r="G129" s="155"/>
      <c r="H129" s="211"/>
      <c r="I129" s="156"/>
      <c r="J129" s="167"/>
      <c r="K129" s="167"/>
      <c r="L129" s="167"/>
      <c r="M129" s="166"/>
      <c r="N129" s="58"/>
      <c r="O129" s="166"/>
      <c r="P129" s="153"/>
      <c r="Q129" s="166"/>
      <c r="R129" s="58"/>
      <c r="S129" s="158"/>
      <c r="T129" s="158" t="s">
        <v>56</v>
      </c>
      <c r="U129" s="128"/>
      <c r="V129" s="128"/>
      <c r="W129" s="128"/>
      <c r="X129" s="128"/>
      <c r="Y129" s="128"/>
      <c r="Z129" s="128"/>
      <c r="AA129" s="128"/>
      <c r="AB129" s="128"/>
      <c r="AC129" s="128"/>
    </row>
    <row r="130" spans="1:29" ht="15.75" x14ac:dyDescent="0.25">
      <c r="A130" s="150"/>
      <c r="B130" s="166"/>
      <c r="C130" s="157"/>
      <c r="D130" s="151"/>
      <c r="E130" s="153"/>
      <c r="F130" s="153"/>
      <c r="G130" s="155"/>
      <c r="H130" s="211"/>
      <c r="I130" s="156"/>
      <c r="J130" s="167"/>
      <c r="K130" s="167"/>
      <c r="L130" s="167"/>
      <c r="M130" s="166"/>
      <c r="N130" s="58"/>
      <c r="O130" s="166"/>
      <c r="P130" s="153"/>
      <c r="Q130" s="166"/>
      <c r="R130" s="58"/>
      <c r="S130" s="158"/>
      <c r="T130" s="158" t="s">
        <v>56</v>
      </c>
      <c r="U130" s="128"/>
      <c r="V130" s="128"/>
      <c r="W130" s="128"/>
      <c r="X130" s="128"/>
      <c r="Y130" s="128"/>
      <c r="Z130" s="128"/>
      <c r="AA130" s="128"/>
      <c r="AB130" s="128"/>
      <c r="AC130" s="128"/>
    </row>
    <row r="131" spans="1:29" ht="15.75" x14ac:dyDescent="0.25">
      <c r="A131" s="150"/>
      <c r="B131" s="166"/>
      <c r="C131" s="157"/>
      <c r="D131" s="151"/>
      <c r="E131" s="153"/>
      <c r="F131" s="153"/>
      <c r="G131" s="155"/>
      <c r="H131" s="211"/>
      <c r="I131" s="156"/>
      <c r="J131" s="167"/>
      <c r="K131" s="167"/>
      <c r="L131" s="167"/>
      <c r="M131" s="166"/>
      <c r="N131" s="58"/>
      <c r="O131" s="166"/>
      <c r="P131" s="153"/>
      <c r="Q131" s="166"/>
      <c r="R131" s="58"/>
      <c r="S131" s="158"/>
      <c r="T131" s="158" t="s">
        <v>56</v>
      </c>
      <c r="U131" s="128"/>
      <c r="V131" s="128"/>
      <c r="W131" s="128"/>
      <c r="X131" s="128"/>
      <c r="Y131" s="128"/>
      <c r="Z131" s="128"/>
      <c r="AA131" s="128"/>
      <c r="AB131" s="128"/>
      <c r="AC131" s="128"/>
    </row>
    <row r="132" spans="1:29" ht="15.75" x14ac:dyDescent="0.25">
      <c r="A132" s="150"/>
      <c r="B132" s="166"/>
      <c r="C132" s="157"/>
      <c r="D132" s="151"/>
      <c r="E132" s="153"/>
      <c r="F132" s="153"/>
      <c r="G132" s="155"/>
      <c r="H132" s="211"/>
      <c r="I132" s="156"/>
      <c r="J132" s="167"/>
      <c r="K132" s="167"/>
      <c r="L132" s="167"/>
      <c r="M132" s="166"/>
      <c r="N132" s="58"/>
      <c r="O132" s="166"/>
      <c r="P132" s="153"/>
      <c r="Q132" s="166"/>
      <c r="R132" s="58"/>
      <c r="S132" s="158"/>
      <c r="T132" s="158" t="s">
        <v>56</v>
      </c>
      <c r="U132" s="128"/>
      <c r="V132" s="128"/>
      <c r="W132" s="128"/>
      <c r="X132" s="128"/>
      <c r="Y132" s="128"/>
      <c r="Z132" s="128"/>
      <c r="AA132" s="128"/>
      <c r="AB132" s="128"/>
      <c r="AC132" s="128"/>
    </row>
    <row r="133" spans="1:29" ht="15.75" x14ac:dyDescent="0.25">
      <c r="A133" s="150"/>
      <c r="B133" s="166"/>
      <c r="C133" s="157"/>
      <c r="D133" s="151"/>
      <c r="E133" s="153"/>
      <c r="F133" s="153"/>
      <c r="G133" s="155"/>
      <c r="H133" s="211"/>
      <c r="I133" s="156"/>
      <c r="J133" s="167"/>
      <c r="K133" s="167"/>
      <c r="L133" s="167"/>
      <c r="M133" s="166"/>
      <c r="N133" s="58"/>
      <c r="O133" s="166"/>
      <c r="P133" s="153"/>
      <c r="Q133" s="166"/>
      <c r="R133" s="58"/>
      <c r="S133" s="158"/>
      <c r="T133" s="158" t="s">
        <v>56</v>
      </c>
      <c r="U133" s="128"/>
      <c r="V133" s="128"/>
      <c r="W133" s="128"/>
      <c r="X133" s="128"/>
      <c r="Y133" s="128"/>
      <c r="Z133" s="128"/>
      <c r="AA133" s="128"/>
      <c r="AB133" s="128"/>
      <c r="AC133" s="128"/>
    </row>
    <row r="134" spans="1:29" ht="15.75" x14ac:dyDescent="0.25">
      <c r="A134" s="150"/>
      <c r="B134" s="166"/>
      <c r="C134" s="157"/>
      <c r="D134" s="151"/>
      <c r="E134" s="153"/>
      <c r="F134" s="153"/>
      <c r="G134" s="155"/>
      <c r="H134" s="211"/>
      <c r="I134" s="156"/>
      <c r="J134" s="167"/>
      <c r="K134" s="167"/>
      <c r="L134" s="167"/>
      <c r="M134" s="166"/>
      <c r="N134" s="58"/>
      <c r="O134" s="166"/>
      <c r="P134" s="153"/>
      <c r="Q134" s="166"/>
      <c r="R134" s="58"/>
      <c r="S134" s="158"/>
      <c r="T134" s="158" t="s">
        <v>56</v>
      </c>
      <c r="U134" s="128"/>
      <c r="V134" s="128"/>
      <c r="W134" s="128"/>
      <c r="X134" s="128"/>
      <c r="Y134" s="128"/>
      <c r="Z134" s="128"/>
      <c r="AA134" s="128"/>
      <c r="AB134" s="128"/>
      <c r="AC134" s="128"/>
    </row>
    <row r="135" spans="1:29" ht="15.75" x14ac:dyDescent="0.25">
      <c r="A135" s="150"/>
      <c r="B135" s="166"/>
      <c r="C135" s="157"/>
      <c r="D135" s="151"/>
      <c r="E135" s="153"/>
      <c r="F135" s="153"/>
      <c r="G135" s="155"/>
      <c r="H135" s="211"/>
      <c r="I135" s="156"/>
      <c r="J135" s="167"/>
      <c r="K135" s="167"/>
      <c r="L135" s="167"/>
      <c r="M135" s="166"/>
      <c r="N135" s="58"/>
      <c r="O135" s="166"/>
      <c r="P135" s="153"/>
      <c r="Q135" s="166"/>
      <c r="R135" s="58"/>
      <c r="S135" s="158"/>
      <c r="T135" s="158" t="s">
        <v>56</v>
      </c>
      <c r="U135" s="128"/>
      <c r="V135" s="128"/>
      <c r="W135" s="128"/>
      <c r="X135" s="128"/>
      <c r="Y135" s="128"/>
      <c r="Z135" s="128"/>
      <c r="AA135" s="128"/>
      <c r="AB135" s="128"/>
      <c r="AC135" s="128"/>
    </row>
    <row r="136" spans="1:29" ht="15.75" x14ac:dyDescent="0.25">
      <c r="A136" s="150"/>
      <c r="B136" s="166"/>
      <c r="C136" s="157"/>
      <c r="D136" s="151"/>
      <c r="E136" s="153"/>
      <c r="F136" s="153"/>
      <c r="G136" s="155"/>
      <c r="H136" s="211"/>
      <c r="I136" s="156"/>
      <c r="J136" s="167"/>
      <c r="K136" s="167"/>
      <c r="L136" s="167"/>
      <c r="M136" s="166"/>
      <c r="N136" s="58"/>
      <c r="O136" s="166"/>
      <c r="P136" s="153"/>
      <c r="Q136" s="166"/>
      <c r="R136" s="58"/>
      <c r="S136" s="158"/>
      <c r="T136" s="158" t="s">
        <v>56</v>
      </c>
      <c r="U136" s="128"/>
      <c r="V136" s="128"/>
      <c r="W136" s="128"/>
      <c r="X136" s="128"/>
      <c r="Y136" s="128"/>
      <c r="Z136" s="128"/>
      <c r="AA136" s="128"/>
      <c r="AB136" s="128"/>
      <c r="AC136" s="128"/>
    </row>
    <row r="137" spans="1:29" ht="15.75" x14ac:dyDescent="0.25">
      <c r="A137" s="150"/>
      <c r="B137" s="166"/>
      <c r="C137" s="157"/>
      <c r="D137" s="151"/>
      <c r="E137" s="153"/>
      <c r="F137" s="153"/>
      <c r="G137" s="155"/>
      <c r="H137" s="211"/>
      <c r="I137" s="156"/>
      <c r="J137" s="167"/>
      <c r="K137" s="167"/>
      <c r="L137" s="167"/>
      <c r="M137" s="166"/>
      <c r="N137" s="58"/>
      <c r="O137" s="166"/>
      <c r="P137" s="153"/>
      <c r="Q137" s="166"/>
      <c r="R137" s="58"/>
      <c r="S137" s="158"/>
      <c r="T137" s="158" t="s">
        <v>56</v>
      </c>
      <c r="U137" s="128"/>
      <c r="V137" s="128"/>
      <c r="W137" s="128"/>
      <c r="X137" s="128"/>
      <c r="Y137" s="128"/>
      <c r="Z137" s="128"/>
      <c r="AA137" s="128"/>
      <c r="AB137" s="128"/>
      <c r="AC137" s="128"/>
    </row>
    <row r="138" spans="1:29" ht="15.75" x14ac:dyDescent="0.25">
      <c r="A138" s="150"/>
      <c r="B138" s="166"/>
      <c r="C138" s="157"/>
      <c r="D138" s="151"/>
      <c r="E138" s="153"/>
      <c r="F138" s="153"/>
      <c r="G138" s="155"/>
      <c r="H138" s="211"/>
      <c r="I138" s="156"/>
      <c r="J138" s="167"/>
      <c r="K138" s="167"/>
      <c r="L138" s="167"/>
      <c r="M138" s="166"/>
      <c r="N138" s="58"/>
      <c r="O138" s="166"/>
      <c r="P138" s="153"/>
      <c r="Q138" s="166"/>
      <c r="R138" s="58"/>
      <c r="S138" s="158"/>
      <c r="T138" s="158" t="s">
        <v>56</v>
      </c>
      <c r="U138" s="128"/>
      <c r="V138" s="128"/>
      <c r="W138" s="128"/>
      <c r="X138" s="128"/>
      <c r="Y138" s="128"/>
      <c r="Z138" s="128"/>
      <c r="AA138" s="128"/>
      <c r="AB138" s="128"/>
      <c r="AC138" s="128"/>
    </row>
    <row r="139" spans="1:29" ht="15.75" x14ac:dyDescent="0.25">
      <c r="A139" s="150"/>
      <c r="B139" s="166"/>
      <c r="C139" s="157"/>
      <c r="D139" s="151"/>
      <c r="E139" s="153"/>
      <c r="F139" s="153"/>
      <c r="G139" s="155"/>
      <c r="H139" s="211"/>
      <c r="I139" s="156"/>
      <c r="J139" s="167"/>
      <c r="K139" s="167"/>
      <c r="L139" s="167"/>
      <c r="M139" s="166"/>
      <c r="N139" s="58"/>
      <c r="O139" s="166"/>
      <c r="P139" s="153"/>
      <c r="Q139" s="166"/>
      <c r="R139" s="58"/>
      <c r="S139" s="158"/>
      <c r="T139" s="158" t="s">
        <v>56</v>
      </c>
      <c r="U139" s="128"/>
      <c r="V139" s="128"/>
      <c r="W139" s="128"/>
      <c r="X139" s="128"/>
      <c r="Y139" s="128"/>
      <c r="Z139" s="128"/>
      <c r="AA139" s="128"/>
      <c r="AB139" s="128"/>
      <c r="AC139" s="128"/>
    </row>
    <row r="140" spans="1:29" ht="15.75" x14ac:dyDescent="0.25">
      <c r="A140" s="150"/>
      <c r="B140" s="166"/>
      <c r="C140" s="157"/>
      <c r="D140" s="151"/>
      <c r="E140" s="153"/>
      <c r="F140" s="153"/>
      <c r="G140" s="155"/>
      <c r="H140" s="211"/>
      <c r="I140" s="156"/>
      <c r="J140" s="167"/>
      <c r="K140" s="167"/>
      <c r="L140" s="167"/>
      <c r="M140" s="166"/>
      <c r="N140" s="58"/>
      <c r="O140" s="166"/>
      <c r="P140" s="153"/>
      <c r="Q140" s="166"/>
      <c r="R140" s="58"/>
      <c r="S140" s="158"/>
      <c r="T140" s="158" t="s">
        <v>56</v>
      </c>
      <c r="U140" s="128"/>
      <c r="V140" s="128"/>
      <c r="W140" s="128"/>
      <c r="X140" s="128"/>
      <c r="Y140" s="128"/>
      <c r="Z140" s="128"/>
      <c r="AA140" s="128"/>
      <c r="AB140" s="128"/>
      <c r="AC140" s="128"/>
    </row>
    <row r="141" spans="1:29" ht="15.75" x14ac:dyDescent="0.25">
      <c r="A141" s="150"/>
      <c r="B141" s="166"/>
      <c r="C141" s="157"/>
      <c r="D141" s="151"/>
      <c r="E141" s="153"/>
      <c r="F141" s="153"/>
      <c r="G141" s="155"/>
      <c r="H141" s="211"/>
      <c r="I141" s="156"/>
      <c r="J141" s="167"/>
      <c r="K141" s="167"/>
      <c r="L141" s="167"/>
      <c r="M141" s="166"/>
      <c r="N141" s="58"/>
      <c r="O141" s="166"/>
      <c r="P141" s="153"/>
      <c r="Q141" s="166"/>
      <c r="R141" s="58"/>
      <c r="S141" s="158"/>
      <c r="T141" s="158" t="s">
        <v>56</v>
      </c>
      <c r="U141" s="128"/>
      <c r="V141" s="128"/>
      <c r="W141" s="128"/>
      <c r="X141" s="128"/>
      <c r="Y141" s="128"/>
      <c r="Z141" s="128"/>
      <c r="AA141" s="128"/>
      <c r="AB141" s="128"/>
      <c r="AC141" s="128"/>
    </row>
    <row r="142" spans="1:29" ht="15.75" x14ac:dyDescent="0.25">
      <c r="A142" s="150"/>
      <c r="B142" s="166"/>
      <c r="C142" s="157"/>
      <c r="D142" s="151"/>
      <c r="E142" s="153"/>
      <c r="F142" s="153"/>
      <c r="G142" s="155"/>
      <c r="H142" s="211"/>
      <c r="I142" s="156"/>
      <c r="J142" s="167"/>
      <c r="K142" s="167"/>
      <c r="L142" s="167"/>
      <c r="M142" s="166"/>
      <c r="N142" s="58"/>
      <c r="O142" s="166"/>
      <c r="P142" s="153"/>
      <c r="Q142" s="166"/>
      <c r="R142" s="58"/>
      <c r="S142" s="158"/>
      <c r="T142" s="158" t="s">
        <v>56</v>
      </c>
      <c r="U142" s="128"/>
      <c r="V142" s="128"/>
      <c r="W142" s="128"/>
      <c r="X142" s="128"/>
      <c r="Y142" s="128"/>
      <c r="Z142" s="128"/>
      <c r="AA142" s="128"/>
      <c r="AB142" s="128"/>
      <c r="AC142" s="128"/>
    </row>
    <row r="143" spans="1:29" ht="15.75" x14ac:dyDescent="0.25">
      <c r="A143" s="150"/>
      <c r="B143" s="166"/>
      <c r="C143" s="157"/>
      <c r="D143" s="151"/>
      <c r="E143" s="153"/>
      <c r="F143" s="153"/>
      <c r="G143" s="155"/>
      <c r="H143" s="211"/>
      <c r="I143" s="156"/>
      <c r="J143" s="167"/>
      <c r="K143" s="167"/>
      <c r="L143" s="167"/>
      <c r="M143" s="166"/>
      <c r="N143" s="58"/>
      <c r="O143" s="166"/>
      <c r="P143" s="153"/>
      <c r="Q143" s="166"/>
      <c r="R143" s="58"/>
      <c r="S143" s="158"/>
      <c r="T143" s="158" t="s">
        <v>56</v>
      </c>
      <c r="U143" s="128"/>
      <c r="V143" s="128"/>
      <c r="W143" s="128"/>
      <c r="X143" s="128"/>
      <c r="Y143" s="128"/>
      <c r="Z143" s="128"/>
      <c r="AA143" s="128"/>
      <c r="AB143" s="128"/>
      <c r="AC143" s="128"/>
    </row>
    <row r="144" spans="1:29" ht="15.75" x14ac:dyDescent="0.25">
      <c r="A144" s="150"/>
      <c r="B144" s="166"/>
      <c r="C144" s="157"/>
      <c r="D144" s="151"/>
      <c r="E144" s="153"/>
      <c r="F144" s="153"/>
      <c r="G144" s="155"/>
      <c r="H144" s="211"/>
      <c r="I144" s="156"/>
      <c r="J144" s="167"/>
      <c r="K144" s="167"/>
      <c r="L144" s="167"/>
      <c r="M144" s="166"/>
      <c r="N144" s="58"/>
      <c r="O144" s="166"/>
      <c r="P144" s="153"/>
      <c r="Q144" s="166"/>
      <c r="R144" s="58"/>
      <c r="S144" s="158"/>
      <c r="T144" s="158" t="s">
        <v>56</v>
      </c>
      <c r="U144" s="128"/>
      <c r="V144" s="128"/>
      <c r="W144" s="128"/>
      <c r="X144" s="128"/>
      <c r="Y144" s="128"/>
      <c r="Z144" s="128"/>
      <c r="AA144" s="128"/>
      <c r="AB144" s="128"/>
      <c r="AC144" s="128"/>
    </row>
    <row r="145" spans="1:29" ht="15.75" x14ac:dyDescent="0.25">
      <c r="A145" s="150"/>
      <c r="B145" s="166"/>
      <c r="C145" s="157"/>
      <c r="D145" s="151"/>
      <c r="E145" s="153"/>
      <c r="F145" s="153"/>
      <c r="G145" s="155"/>
      <c r="H145" s="211"/>
      <c r="I145" s="156"/>
      <c r="J145" s="167"/>
      <c r="K145" s="167"/>
      <c r="L145" s="167"/>
      <c r="M145" s="166"/>
      <c r="N145" s="58"/>
      <c r="O145" s="166"/>
      <c r="P145" s="153"/>
      <c r="Q145" s="166"/>
      <c r="R145" s="58"/>
      <c r="S145" s="158"/>
      <c r="T145" s="158" t="s">
        <v>56</v>
      </c>
      <c r="U145" s="128"/>
      <c r="V145" s="128"/>
      <c r="W145" s="128"/>
      <c r="X145" s="128"/>
      <c r="Y145" s="128"/>
      <c r="Z145" s="128"/>
      <c r="AA145" s="128"/>
      <c r="AB145" s="128"/>
      <c r="AC145" s="128"/>
    </row>
    <row r="146" spans="1:29" ht="15.75" x14ac:dyDescent="0.25">
      <c r="A146" s="150"/>
      <c r="B146" s="166"/>
      <c r="C146" s="157"/>
      <c r="D146" s="151"/>
      <c r="E146" s="153"/>
      <c r="F146" s="153"/>
      <c r="G146" s="155"/>
      <c r="H146" s="211"/>
      <c r="I146" s="156"/>
      <c r="J146" s="167"/>
      <c r="K146" s="167"/>
      <c r="L146" s="167"/>
      <c r="M146" s="166"/>
      <c r="N146" s="58"/>
      <c r="O146" s="166"/>
      <c r="P146" s="153"/>
      <c r="Q146" s="166"/>
      <c r="R146" s="58"/>
      <c r="S146" s="158"/>
      <c r="T146" s="158" t="s">
        <v>56</v>
      </c>
      <c r="U146" s="128"/>
      <c r="V146" s="128"/>
      <c r="W146" s="128"/>
      <c r="X146" s="128"/>
      <c r="Y146" s="128"/>
      <c r="Z146" s="128"/>
      <c r="AA146" s="128"/>
      <c r="AB146" s="128"/>
      <c r="AC146" s="128"/>
    </row>
    <row r="147" spans="1:29" ht="15.75" x14ac:dyDescent="0.25">
      <c r="A147" s="150"/>
      <c r="B147" s="166"/>
      <c r="C147" s="157"/>
      <c r="D147" s="151"/>
      <c r="E147" s="153"/>
      <c r="F147" s="153"/>
      <c r="G147" s="155"/>
      <c r="H147" s="211"/>
      <c r="I147" s="156"/>
      <c r="J147" s="167"/>
      <c r="K147" s="167"/>
      <c r="L147" s="167"/>
      <c r="M147" s="166"/>
      <c r="N147" s="58"/>
      <c r="O147" s="166"/>
      <c r="P147" s="153"/>
      <c r="Q147" s="166"/>
      <c r="R147" s="58"/>
      <c r="S147" s="158"/>
      <c r="T147" s="158" t="s">
        <v>56</v>
      </c>
      <c r="U147" s="128"/>
      <c r="V147" s="128"/>
      <c r="W147" s="128"/>
      <c r="X147" s="128"/>
      <c r="Y147" s="128"/>
      <c r="Z147" s="128"/>
      <c r="AA147" s="128"/>
      <c r="AB147" s="128"/>
      <c r="AC147" s="128"/>
    </row>
    <row r="148" spans="1:29" ht="15.75" x14ac:dyDescent="0.25">
      <c r="A148" s="150"/>
      <c r="B148" s="166"/>
      <c r="C148" s="157"/>
      <c r="D148" s="151"/>
      <c r="E148" s="153"/>
      <c r="F148" s="153"/>
      <c r="G148" s="155"/>
      <c r="H148" s="211"/>
      <c r="I148" s="156"/>
      <c r="J148" s="167"/>
      <c r="K148" s="167"/>
      <c r="L148" s="167"/>
      <c r="M148" s="166"/>
      <c r="N148" s="58"/>
      <c r="O148" s="166"/>
      <c r="P148" s="153"/>
      <c r="Q148" s="166"/>
      <c r="R148" s="58"/>
      <c r="S148" s="158"/>
      <c r="T148" s="158" t="s">
        <v>56</v>
      </c>
      <c r="U148" s="128"/>
      <c r="V148" s="128"/>
      <c r="W148" s="128"/>
      <c r="X148" s="128"/>
      <c r="Y148" s="128"/>
      <c r="Z148" s="128"/>
      <c r="AA148" s="128"/>
      <c r="AB148" s="128"/>
      <c r="AC148" s="128"/>
    </row>
    <row r="149" spans="1:29" ht="15.75" x14ac:dyDescent="0.25">
      <c r="A149" s="150"/>
      <c r="B149" s="166"/>
      <c r="C149" s="157"/>
      <c r="D149" s="151"/>
      <c r="E149" s="153"/>
      <c r="F149" s="153"/>
      <c r="G149" s="155"/>
      <c r="H149" s="211"/>
      <c r="I149" s="156"/>
      <c r="J149" s="167"/>
      <c r="K149" s="167"/>
      <c r="L149" s="167"/>
      <c r="M149" s="166"/>
      <c r="N149" s="58"/>
      <c r="O149" s="166"/>
      <c r="P149" s="153"/>
      <c r="Q149" s="166"/>
      <c r="R149" s="58"/>
      <c r="S149" s="158"/>
      <c r="T149" s="158" t="s">
        <v>56</v>
      </c>
      <c r="U149" s="128"/>
      <c r="V149" s="128"/>
      <c r="W149" s="128"/>
      <c r="X149" s="128"/>
      <c r="Y149" s="128"/>
      <c r="Z149" s="128"/>
      <c r="AA149" s="128"/>
      <c r="AB149" s="128"/>
      <c r="AC149" s="128"/>
    </row>
    <row r="150" spans="1:29" ht="15.75" x14ac:dyDescent="0.25">
      <c r="A150" s="150"/>
      <c r="B150" s="166"/>
      <c r="C150" s="157"/>
      <c r="D150" s="151"/>
      <c r="E150" s="153"/>
      <c r="F150" s="153"/>
      <c r="G150" s="155"/>
      <c r="H150" s="211"/>
      <c r="I150" s="156"/>
      <c r="J150" s="167"/>
      <c r="K150" s="167"/>
      <c r="L150" s="167"/>
      <c r="M150" s="166"/>
      <c r="N150" s="58"/>
      <c r="O150" s="166"/>
      <c r="P150" s="153"/>
      <c r="Q150" s="166"/>
      <c r="R150" s="58"/>
      <c r="S150" s="158"/>
      <c r="T150" s="158" t="s">
        <v>56</v>
      </c>
      <c r="U150" s="128"/>
      <c r="V150" s="128"/>
      <c r="W150" s="128"/>
      <c r="X150" s="128"/>
      <c r="Y150" s="128"/>
      <c r="Z150" s="128"/>
      <c r="AA150" s="128"/>
      <c r="AB150" s="128"/>
      <c r="AC150" s="128"/>
    </row>
    <row r="151" spans="1:29" ht="15.75" x14ac:dyDescent="0.25">
      <c r="A151" s="150"/>
      <c r="B151" s="166"/>
      <c r="C151" s="157"/>
      <c r="D151" s="151"/>
      <c r="E151" s="153"/>
      <c r="F151" s="153"/>
      <c r="G151" s="155"/>
      <c r="H151" s="211"/>
      <c r="I151" s="156"/>
      <c r="J151" s="167"/>
      <c r="K151" s="167"/>
      <c r="L151" s="167"/>
      <c r="M151" s="166"/>
      <c r="N151" s="58"/>
      <c r="O151" s="166"/>
      <c r="P151" s="153"/>
      <c r="Q151" s="166"/>
      <c r="R151" s="58"/>
      <c r="S151" s="158"/>
      <c r="T151" s="158" t="s">
        <v>56</v>
      </c>
      <c r="U151" s="128"/>
      <c r="V151" s="128"/>
      <c r="W151" s="128"/>
      <c r="X151" s="128"/>
      <c r="Y151" s="128"/>
      <c r="Z151" s="128"/>
      <c r="AA151" s="128"/>
      <c r="AB151" s="128"/>
      <c r="AC151" s="128"/>
    </row>
    <row r="152" spans="1:29" ht="15.75" x14ac:dyDescent="0.25">
      <c r="A152" s="150"/>
      <c r="B152" s="166"/>
      <c r="C152" s="157"/>
      <c r="D152" s="151"/>
      <c r="E152" s="153"/>
      <c r="F152" s="153"/>
      <c r="G152" s="155"/>
      <c r="H152" s="211"/>
      <c r="I152" s="156"/>
      <c r="J152" s="167"/>
      <c r="K152" s="167"/>
      <c r="L152" s="167"/>
      <c r="M152" s="166"/>
      <c r="N152" s="58"/>
      <c r="O152" s="166"/>
      <c r="P152" s="153"/>
      <c r="Q152" s="166"/>
      <c r="R152" s="58"/>
      <c r="S152" s="158"/>
      <c r="T152" s="158" t="s">
        <v>56</v>
      </c>
      <c r="U152" s="128"/>
      <c r="V152" s="128"/>
      <c r="W152" s="128"/>
      <c r="X152" s="128"/>
      <c r="Y152" s="128"/>
      <c r="Z152" s="128"/>
      <c r="AA152" s="128"/>
      <c r="AB152" s="128"/>
      <c r="AC152" s="128"/>
    </row>
    <row r="153" spans="1:29" ht="15.75" x14ac:dyDescent="0.25">
      <c r="A153" s="150"/>
      <c r="B153" s="166"/>
      <c r="C153" s="157"/>
      <c r="D153" s="151"/>
      <c r="E153" s="153"/>
      <c r="F153" s="153"/>
      <c r="G153" s="155"/>
      <c r="H153" s="211"/>
      <c r="I153" s="156"/>
      <c r="J153" s="167"/>
      <c r="K153" s="167"/>
      <c r="L153" s="167"/>
      <c r="M153" s="166"/>
      <c r="N153" s="58"/>
      <c r="O153" s="166"/>
      <c r="P153" s="153"/>
      <c r="Q153" s="166"/>
      <c r="R153" s="58"/>
      <c r="S153" s="158"/>
      <c r="T153" s="158" t="s">
        <v>56</v>
      </c>
      <c r="U153" s="128"/>
      <c r="V153" s="128"/>
      <c r="W153" s="128"/>
      <c r="X153" s="128"/>
      <c r="Y153" s="128"/>
      <c r="Z153" s="128"/>
      <c r="AA153" s="128"/>
      <c r="AB153" s="128"/>
      <c r="AC153" s="128"/>
    </row>
    <row r="154" spans="1:29" ht="15.75" x14ac:dyDescent="0.25">
      <c r="A154" s="150"/>
      <c r="B154" s="166"/>
      <c r="C154" s="157"/>
      <c r="D154" s="151"/>
      <c r="E154" s="153"/>
      <c r="F154" s="153"/>
      <c r="G154" s="155"/>
      <c r="H154" s="211"/>
      <c r="I154" s="156"/>
      <c r="J154" s="167"/>
      <c r="K154" s="167"/>
      <c r="L154" s="167"/>
      <c r="M154" s="166"/>
      <c r="N154" s="58"/>
      <c r="O154" s="166"/>
      <c r="P154" s="153"/>
      <c r="Q154" s="166"/>
      <c r="R154" s="58"/>
      <c r="S154" s="158"/>
      <c r="T154" s="158" t="s">
        <v>56</v>
      </c>
      <c r="U154" s="128"/>
      <c r="V154" s="128"/>
      <c r="W154" s="128"/>
      <c r="X154" s="128"/>
      <c r="Y154" s="128"/>
      <c r="Z154" s="128"/>
      <c r="AA154" s="128"/>
      <c r="AB154" s="128"/>
      <c r="AC154" s="128"/>
    </row>
    <row r="155" spans="1:29" ht="15.75" x14ac:dyDescent="0.25">
      <c r="A155" s="150"/>
      <c r="B155" s="166"/>
      <c r="C155" s="157"/>
      <c r="D155" s="151"/>
      <c r="E155" s="153"/>
      <c r="F155" s="153"/>
      <c r="G155" s="155"/>
      <c r="H155" s="211"/>
      <c r="I155" s="156"/>
      <c r="J155" s="167"/>
      <c r="K155" s="167"/>
      <c r="L155" s="167"/>
      <c r="M155" s="166"/>
      <c r="N155" s="58"/>
      <c r="O155" s="166"/>
      <c r="P155" s="153"/>
      <c r="Q155" s="166"/>
      <c r="R155" s="58"/>
      <c r="S155" s="158"/>
      <c r="T155" s="158" t="s">
        <v>56</v>
      </c>
      <c r="U155" s="128"/>
      <c r="V155" s="128"/>
      <c r="W155" s="128"/>
      <c r="X155" s="128"/>
      <c r="Y155" s="128"/>
      <c r="Z155" s="128"/>
      <c r="AA155" s="128"/>
      <c r="AB155" s="128"/>
      <c r="AC155" s="128"/>
    </row>
    <row r="156" spans="1:29" ht="15.75" x14ac:dyDescent="0.25">
      <c r="A156" s="150"/>
      <c r="B156" s="166"/>
      <c r="C156" s="157"/>
      <c r="D156" s="151"/>
      <c r="E156" s="153"/>
      <c r="F156" s="153"/>
      <c r="G156" s="155"/>
      <c r="H156" s="211"/>
      <c r="I156" s="156"/>
      <c r="J156" s="167"/>
      <c r="K156" s="167"/>
      <c r="L156" s="167"/>
      <c r="M156" s="166"/>
      <c r="N156" s="58"/>
      <c r="O156" s="166"/>
      <c r="P156" s="153"/>
      <c r="Q156" s="166"/>
      <c r="R156" s="58"/>
      <c r="S156" s="158"/>
      <c r="T156" s="158" t="s">
        <v>56</v>
      </c>
      <c r="U156" s="128"/>
      <c r="V156" s="128"/>
      <c r="W156" s="128"/>
      <c r="X156" s="128"/>
      <c r="Y156" s="128"/>
      <c r="Z156" s="128"/>
      <c r="AA156" s="128"/>
      <c r="AB156" s="128"/>
      <c r="AC156" s="128"/>
    </row>
    <row r="157" spans="1:29" ht="15.75" x14ac:dyDescent="0.25">
      <c r="A157" s="150"/>
      <c r="B157" s="166"/>
      <c r="C157" s="157"/>
      <c r="D157" s="151"/>
      <c r="E157" s="153"/>
      <c r="F157" s="153"/>
      <c r="G157" s="155"/>
      <c r="H157" s="211"/>
      <c r="I157" s="156"/>
      <c r="J157" s="167"/>
      <c r="K157" s="167"/>
      <c r="L157" s="167"/>
      <c r="M157" s="166"/>
      <c r="N157" s="58"/>
      <c r="O157" s="166"/>
      <c r="P157" s="153"/>
      <c r="Q157" s="166"/>
      <c r="R157" s="58"/>
      <c r="S157" s="158"/>
      <c r="T157" s="158" t="s">
        <v>56</v>
      </c>
      <c r="U157" s="128"/>
      <c r="V157" s="128"/>
      <c r="W157" s="128"/>
      <c r="X157" s="128"/>
      <c r="Y157" s="128"/>
      <c r="Z157" s="128"/>
      <c r="AA157" s="128"/>
      <c r="AB157" s="128"/>
      <c r="AC157" s="128"/>
    </row>
    <row r="158" spans="1:29" ht="15.75" x14ac:dyDescent="0.25">
      <c r="A158" s="150"/>
      <c r="B158" s="166"/>
      <c r="C158" s="157"/>
      <c r="D158" s="151"/>
      <c r="E158" s="153"/>
      <c r="F158" s="153"/>
      <c r="G158" s="155"/>
      <c r="H158" s="211"/>
      <c r="I158" s="156"/>
      <c r="J158" s="167"/>
      <c r="K158" s="167"/>
      <c r="L158" s="167"/>
      <c r="M158" s="166"/>
      <c r="N158" s="58"/>
      <c r="O158" s="166"/>
      <c r="P158" s="153"/>
      <c r="Q158" s="166"/>
      <c r="R158" s="58"/>
      <c r="S158" s="158"/>
      <c r="T158" s="158" t="s">
        <v>56</v>
      </c>
      <c r="U158" s="128"/>
      <c r="V158" s="128"/>
      <c r="W158" s="128"/>
      <c r="X158" s="128"/>
      <c r="Y158" s="128"/>
      <c r="Z158" s="128"/>
      <c r="AA158" s="128"/>
      <c r="AB158" s="128"/>
      <c r="AC158" s="128"/>
    </row>
    <row r="159" spans="1:29" ht="15.75" x14ac:dyDescent="0.25">
      <c r="A159" s="150"/>
      <c r="B159" s="166"/>
      <c r="C159" s="157"/>
      <c r="D159" s="151"/>
      <c r="E159" s="153"/>
      <c r="F159" s="153"/>
      <c r="G159" s="155"/>
      <c r="H159" s="211"/>
      <c r="I159" s="156"/>
      <c r="J159" s="167"/>
      <c r="K159" s="167"/>
      <c r="L159" s="167"/>
      <c r="M159" s="166"/>
      <c r="N159" s="58"/>
      <c r="O159" s="166"/>
      <c r="P159" s="153"/>
      <c r="Q159" s="166"/>
      <c r="R159" s="58"/>
      <c r="S159" s="158"/>
      <c r="T159" s="158" t="s">
        <v>56</v>
      </c>
      <c r="U159" s="128"/>
      <c r="V159" s="128"/>
      <c r="W159" s="128"/>
      <c r="X159" s="128"/>
      <c r="Y159" s="128"/>
      <c r="Z159" s="128"/>
      <c r="AA159" s="128"/>
      <c r="AB159" s="128"/>
      <c r="AC159" s="128"/>
    </row>
    <row r="160" spans="1:29" ht="15.75" x14ac:dyDescent="0.25">
      <c r="A160" s="150"/>
      <c r="B160" s="166"/>
      <c r="C160" s="157"/>
      <c r="D160" s="151"/>
      <c r="E160" s="153"/>
      <c r="F160" s="153"/>
      <c r="G160" s="155"/>
      <c r="H160" s="211"/>
      <c r="I160" s="156"/>
      <c r="J160" s="167"/>
      <c r="K160" s="167"/>
      <c r="L160" s="167"/>
      <c r="M160" s="166"/>
      <c r="N160" s="58"/>
      <c r="O160" s="166"/>
      <c r="P160" s="153"/>
      <c r="Q160" s="166"/>
      <c r="R160" s="58"/>
      <c r="S160" s="158"/>
      <c r="T160" s="158" t="s">
        <v>56</v>
      </c>
      <c r="U160" s="128"/>
      <c r="V160" s="128"/>
      <c r="W160" s="128"/>
      <c r="X160" s="128"/>
      <c r="Y160" s="128"/>
      <c r="Z160" s="128"/>
      <c r="AA160" s="128"/>
      <c r="AB160" s="128"/>
      <c r="AC160" s="128"/>
    </row>
    <row r="161" spans="1:29" ht="15.75" x14ac:dyDescent="0.25">
      <c r="A161" s="150"/>
      <c r="B161" s="166"/>
      <c r="C161" s="157"/>
      <c r="D161" s="151"/>
      <c r="E161" s="153"/>
      <c r="F161" s="153"/>
      <c r="G161" s="155"/>
      <c r="H161" s="211"/>
      <c r="I161" s="156"/>
      <c r="J161" s="167"/>
      <c r="K161" s="167"/>
      <c r="L161" s="167"/>
      <c r="M161" s="166"/>
      <c r="N161" s="58"/>
      <c r="O161" s="166"/>
      <c r="P161" s="153"/>
      <c r="Q161" s="166"/>
      <c r="R161" s="58"/>
      <c r="S161" s="158"/>
      <c r="T161" s="158" t="s">
        <v>56</v>
      </c>
      <c r="U161" s="128"/>
      <c r="V161" s="128"/>
      <c r="W161" s="128"/>
      <c r="X161" s="128"/>
      <c r="Y161" s="128"/>
      <c r="Z161" s="128"/>
      <c r="AA161" s="128"/>
      <c r="AB161" s="128"/>
      <c r="AC161" s="128"/>
    </row>
    <row r="162" spans="1:29" ht="15.75" x14ac:dyDescent="0.25">
      <c r="A162" s="150"/>
      <c r="B162" s="166"/>
      <c r="C162" s="157"/>
      <c r="D162" s="151"/>
      <c r="E162" s="153"/>
      <c r="F162" s="153"/>
      <c r="G162" s="155"/>
      <c r="H162" s="211"/>
      <c r="I162" s="156"/>
      <c r="J162" s="167"/>
      <c r="K162" s="167"/>
      <c r="L162" s="167"/>
      <c r="M162" s="166"/>
      <c r="N162" s="58"/>
      <c r="O162" s="166"/>
      <c r="P162" s="153"/>
      <c r="Q162" s="166"/>
      <c r="R162" s="58"/>
      <c r="S162" s="158"/>
      <c r="T162" s="158" t="s">
        <v>56</v>
      </c>
      <c r="U162" s="128"/>
      <c r="V162" s="128"/>
      <c r="W162" s="128"/>
      <c r="X162" s="128"/>
      <c r="Y162" s="128"/>
      <c r="Z162" s="128"/>
      <c r="AA162" s="128"/>
      <c r="AB162" s="128"/>
      <c r="AC162" s="128"/>
    </row>
    <row r="163" spans="1:29" ht="15.75" x14ac:dyDescent="0.25">
      <c r="A163" s="150"/>
      <c r="B163" s="166"/>
      <c r="C163" s="157"/>
      <c r="D163" s="151"/>
      <c r="E163" s="153"/>
      <c r="F163" s="153"/>
      <c r="G163" s="155"/>
      <c r="H163" s="211"/>
      <c r="I163" s="156"/>
      <c r="J163" s="167"/>
      <c r="K163" s="167"/>
      <c r="L163" s="167"/>
      <c r="M163" s="166"/>
      <c r="N163" s="58"/>
      <c r="O163" s="166"/>
      <c r="P163" s="153"/>
      <c r="Q163" s="166"/>
      <c r="R163" s="58"/>
      <c r="S163" s="158"/>
      <c r="T163" s="158" t="s">
        <v>56</v>
      </c>
      <c r="U163" s="128"/>
      <c r="V163" s="128"/>
      <c r="W163" s="128"/>
      <c r="X163" s="128"/>
      <c r="Y163" s="128"/>
      <c r="Z163" s="128"/>
      <c r="AA163" s="128"/>
      <c r="AB163" s="128"/>
      <c r="AC163" s="128"/>
    </row>
    <row r="164" spans="1:29" ht="15.75" x14ac:dyDescent="0.25">
      <c r="A164" s="150"/>
      <c r="B164" s="166"/>
      <c r="C164" s="157"/>
      <c r="D164" s="151"/>
      <c r="E164" s="153"/>
      <c r="F164" s="153"/>
      <c r="G164" s="155"/>
      <c r="H164" s="211"/>
      <c r="I164" s="156"/>
      <c r="J164" s="167"/>
      <c r="K164" s="167"/>
      <c r="L164" s="167"/>
      <c r="M164" s="166"/>
      <c r="N164" s="58"/>
      <c r="O164" s="166"/>
      <c r="P164" s="153"/>
      <c r="Q164" s="166"/>
      <c r="R164" s="58"/>
      <c r="S164" s="158"/>
      <c r="T164" s="158" t="s">
        <v>56</v>
      </c>
      <c r="U164" s="128"/>
      <c r="V164" s="128"/>
      <c r="W164" s="128"/>
      <c r="X164" s="128"/>
      <c r="Y164" s="128"/>
      <c r="Z164" s="128"/>
      <c r="AA164" s="128"/>
      <c r="AB164" s="128"/>
      <c r="AC164" s="128"/>
    </row>
    <row r="165" spans="1:29" ht="15.75" x14ac:dyDescent="0.25">
      <c r="A165" s="150"/>
      <c r="B165" s="166"/>
      <c r="C165" s="157"/>
      <c r="D165" s="151"/>
      <c r="E165" s="153"/>
      <c r="F165" s="153"/>
      <c r="G165" s="155"/>
      <c r="H165" s="211"/>
      <c r="I165" s="156"/>
      <c r="J165" s="167"/>
      <c r="K165" s="167"/>
      <c r="L165" s="167"/>
      <c r="M165" s="166"/>
      <c r="N165" s="58"/>
      <c r="O165" s="166"/>
      <c r="P165" s="153"/>
      <c r="Q165" s="166"/>
      <c r="R165" s="58"/>
      <c r="S165" s="158"/>
      <c r="T165" s="158" t="s">
        <v>56</v>
      </c>
      <c r="U165" s="128"/>
      <c r="V165" s="128"/>
      <c r="W165" s="128"/>
      <c r="X165" s="128"/>
      <c r="Y165" s="128"/>
      <c r="Z165" s="128"/>
      <c r="AA165" s="128"/>
      <c r="AB165" s="128"/>
      <c r="AC165" s="128"/>
    </row>
    <row r="166" spans="1:29" ht="15.75" x14ac:dyDescent="0.25">
      <c r="A166" s="150"/>
      <c r="B166" s="166"/>
      <c r="C166" s="157"/>
      <c r="D166" s="151"/>
      <c r="E166" s="153"/>
      <c r="F166" s="153"/>
      <c r="G166" s="155"/>
      <c r="H166" s="211"/>
      <c r="I166" s="156"/>
      <c r="J166" s="167"/>
      <c r="K166" s="167"/>
      <c r="L166" s="167"/>
      <c r="M166" s="166"/>
      <c r="N166" s="58"/>
      <c r="O166" s="166"/>
      <c r="P166" s="153"/>
      <c r="Q166" s="166"/>
      <c r="R166" s="58"/>
      <c r="S166" s="158"/>
      <c r="T166" s="158" t="s">
        <v>56</v>
      </c>
      <c r="U166" s="128"/>
      <c r="V166" s="128"/>
      <c r="W166" s="128"/>
      <c r="X166" s="128"/>
      <c r="Y166" s="128"/>
      <c r="Z166" s="128"/>
      <c r="AA166" s="128"/>
      <c r="AB166" s="128"/>
      <c r="AC166" s="128"/>
    </row>
    <row r="167" spans="1:29" ht="15.75" x14ac:dyDescent="0.25">
      <c r="A167" s="150"/>
      <c r="B167" s="166"/>
      <c r="C167" s="157"/>
      <c r="D167" s="151"/>
      <c r="E167" s="153"/>
      <c r="F167" s="153"/>
      <c r="G167" s="155"/>
      <c r="H167" s="211"/>
      <c r="I167" s="156"/>
      <c r="J167" s="167"/>
      <c r="K167" s="167"/>
      <c r="L167" s="167"/>
      <c r="M167" s="166"/>
      <c r="N167" s="58"/>
      <c r="O167" s="166"/>
      <c r="P167" s="153"/>
      <c r="Q167" s="166"/>
      <c r="R167" s="58"/>
      <c r="S167" s="158"/>
      <c r="T167" s="158" t="s">
        <v>56</v>
      </c>
      <c r="U167" s="128"/>
      <c r="V167" s="128"/>
      <c r="W167" s="128"/>
      <c r="X167" s="128"/>
      <c r="Y167" s="128"/>
      <c r="Z167" s="128"/>
      <c r="AA167" s="128"/>
      <c r="AB167" s="128"/>
      <c r="AC167" s="128"/>
    </row>
    <row r="168" spans="1:29" ht="15.75" x14ac:dyDescent="0.25">
      <c r="A168" s="150"/>
      <c r="B168" s="166"/>
      <c r="C168" s="157"/>
      <c r="D168" s="151"/>
      <c r="E168" s="153"/>
      <c r="F168" s="153"/>
      <c r="G168" s="155"/>
      <c r="H168" s="211"/>
      <c r="I168" s="156"/>
      <c r="J168" s="167"/>
      <c r="K168" s="167"/>
      <c r="L168" s="167"/>
      <c r="M168" s="166"/>
      <c r="N168" s="58"/>
      <c r="O168" s="166"/>
      <c r="P168" s="153"/>
      <c r="Q168" s="166"/>
      <c r="R168" s="58"/>
      <c r="S168" s="158"/>
      <c r="T168" s="158" t="s">
        <v>56</v>
      </c>
      <c r="U168" s="128"/>
      <c r="V168" s="128"/>
      <c r="W168" s="128"/>
      <c r="X168" s="128"/>
      <c r="Y168" s="128"/>
      <c r="Z168" s="128"/>
      <c r="AA168" s="128"/>
      <c r="AB168" s="128"/>
      <c r="AC168" s="128"/>
    </row>
    <row r="169" spans="1:29" ht="15.75" x14ac:dyDescent="0.25">
      <c r="A169" s="150"/>
      <c r="B169" s="166"/>
      <c r="C169" s="157"/>
      <c r="D169" s="151"/>
      <c r="E169" s="153"/>
      <c r="F169" s="153"/>
      <c r="G169" s="155"/>
      <c r="H169" s="211"/>
      <c r="I169" s="156"/>
      <c r="J169" s="167"/>
      <c r="K169" s="167"/>
      <c r="L169" s="167"/>
      <c r="M169" s="166"/>
      <c r="N169" s="58"/>
      <c r="O169" s="166"/>
      <c r="P169" s="153"/>
      <c r="Q169" s="166"/>
      <c r="R169" s="58"/>
      <c r="S169" s="158"/>
      <c r="T169" s="158" t="s">
        <v>56</v>
      </c>
      <c r="U169" s="128"/>
      <c r="V169" s="128"/>
      <c r="W169" s="128"/>
      <c r="X169" s="128"/>
      <c r="Y169" s="128"/>
      <c r="Z169" s="128"/>
      <c r="AA169" s="128"/>
      <c r="AB169" s="128"/>
      <c r="AC169" s="128"/>
    </row>
    <row r="170" spans="1:29" ht="15.75" x14ac:dyDescent="0.25">
      <c r="A170" s="150"/>
      <c r="B170" s="166"/>
      <c r="C170" s="157"/>
      <c r="D170" s="151"/>
      <c r="E170" s="153"/>
      <c r="F170" s="153"/>
      <c r="G170" s="155"/>
      <c r="H170" s="211"/>
      <c r="I170" s="156"/>
      <c r="J170" s="167"/>
      <c r="K170" s="167"/>
      <c r="L170" s="167"/>
      <c r="M170" s="166"/>
      <c r="N170" s="58"/>
      <c r="O170" s="166"/>
      <c r="P170" s="153"/>
      <c r="Q170" s="166"/>
      <c r="R170" s="58"/>
      <c r="S170" s="158"/>
      <c r="T170" s="158" t="s">
        <v>56</v>
      </c>
      <c r="U170" s="128"/>
      <c r="V170" s="128"/>
      <c r="W170" s="128"/>
      <c r="X170" s="128"/>
      <c r="Y170" s="128"/>
      <c r="Z170" s="128"/>
      <c r="AA170" s="128"/>
      <c r="AB170" s="128"/>
      <c r="AC170" s="128"/>
    </row>
    <row r="171" spans="1:29" ht="15.75" x14ac:dyDescent="0.25">
      <c r="A171" s="150"/>
      <c r="B171" s="166"/>
      <c r="C171" s="157"/>
      <c r="D171" s="151"/>
      <c r="E171" s="153"/>
      <c r="F171" s="153"/>
      <c r="G171" s="155"/>
      <c r="H171" s="211"/>
      <c r="I171" s="156"/>
      <c r="J171" s="167"/>
      <c r="K171" s="167"/>
      <c r="L171" s="167"/>
      <c r="M171" s="166"/>
      <c r="N171" s="58"/>
      <c r="O171" s="166"/>
      <c r="P171" s="153"/>
      <c r="Q171" s="166"/>
      <c r="R171" s="58"/>
      <c r="S171" s="158"/>
      <c r="T171" s="158" t="s">
        <v>56</v>
      </c>
      <c r="U171" s="128"/>
      <c r="V171" s="128"/>
      <c r="W171" s="128"/>
      <c r="X171" s="128"/>
      <c r="Y171" s="128"/>
      <c r="Z171" s="128"/>
      <c r="AA171" s="128"/>
      <c r="AB171" s="128"/>
      <c r="AC171" s="128"/>
    </row>
    <row r="172" spans="1:29" ht="15.75" x14ac:dyDescent="0.25">
      <c r="A172" s="150"/>
      <c r="B172" s="166"/>
      <c r="C172" s="157"/>
      <c r="D172" s="151"/>
      <c r="E172" s="153"/>
      <c r="F172" s="153"/>
      <c r="G172" s="155"/>
      <c r="H172" s="211"/>
      <c r="I172" s="156"/>
      <c r="J172" s="167"/>
      <c r="K172" s="167"/>
      <c r="L172" s="167"/>
      <c r="M172" s="166"/>
      <c r="N172" s="58"/>
      <c r="O172" s="166"/>
      <c r="P172" s="153"/>
      <c r="Q172" s="166"/>
      <c r="R172" s="58"/>
      <c r="S172" s="158"/>
      <c r="T172" s="158" t="s">
        <v>56</v>
      </c>
      <c r="U172" s="128"/>
      <c r="V172" s="128"/>
      <c r="W172" s="128"/>
      <c r="X172" s="128"/>
      <c r="Y172" s="128"/>
      <c r="Z172" s="128"/>
      <c r="AA172" s="128"/>
      <c r="AB172" s="128"/>
      <c r="AC172" s="128"/>
    </row>
    <row r="173" spans="1:29" ht="15.75" x14ac:dyDescent="0.25">
      <c r="A173" s="150"/>
      <c r="B173" s="166"/>
      <c r="C173" s="157"/>
      <c r="D173" s="151"/>
      <c r="E173" s="153"/>
      <c r="F173" s="153"/>
      <c r="G173" s="155"/>
      <c r="H173" s="211"/>
      <c r="I173" s="156"/>
      <c r="J173" s="167"/>
      <c r="K173" s="167"/>
      <c r="L173" s="167"/>
      <c r="M173" s="166"/>
      <c r="N173" s="58"/>
      <c r="O173" s="166"/>
      <c r="P173" s="153"/>
      <c r="Q173" s="166"/>
      <c r="R173" s="58"/>
      <c r="S173" s="158"/>
      <c r="T173" s="158" t="s">
        <v>56</v>
      </c>
      <c r="U173" s="128"/>
      <c r="V173" s="128"/>
      <c r="W173" s="128"/>
      <c r="X173" s="128"/>
      <c r="Y173" s="128"/>
      <c r="Z173" s="128"/>
      <c r="AA173" s="128"/>
      <c r="AB173" s="128"/>
      <c r="AC173" s="128"/>
    </row>
    <row r="174" spans="1:29" ht="15.75" x14ac:dyDescent="0.25">
      <c r="A174" s="150"/>
      <c r="B174" s="166"/>
      <c r="C174" s="157"/>
      <c r="D174" s="151"/>
      <c r="E174" s="153"/>
      <c r="F174" s="153"/>
      <c r="G174" s="155"/>
      <c r="H174" s="211"/>
      <c r="I174" s="156"/>
      <c r="J174" s="167"/>
      <c r="K174" s="167"/>
      <c r="L174" s="167"/>
      <c r="M174" s="166"/>
      <c r="N174" s="58"/>
      <c r="O174" s="166"/>
      <c r="P174" s="153"/>
      <c r="Q174" s="166"/>
      <c r="R174" s="58"/>
      <c r="S174" s="158"/>
      <c r="T174" s="158" t="s">
        <v>56</v>
      </c>
      <c r="U174" s="128"/>
      <c r="V174" s="128"/>
      <c r="W174" s="128"/>
      <c r="X174" s="128"/>
      <c r="Y174" s="128"/>
      <c r="Z174" s="128"/>
      <c r="AA174" s="128"/>
      <c r="AB174" s="128"/>
      <c r="AC174" s="128"/>
    </row>
    <row r="175" spans="1:29" ht="15.75" x14ac:dyDescent="0.25">
      <c r="A175" s="150"/>
      <c r="B175" s="166"/>
      <c r="C175" s="157"/>
      <c r="D175" s="151"/>
      <c r="E175" s="153"/>
      <c r="F175" s="153"/>
      <c r="G175" s="155"/>
      <c r="H175" s="211"/>
      <c r="I175" s="156"/>
      <c r="J175" s="167"/>
      <c r="K175" s="167"/>
      <c r="L175" s="167"/>
      <c r="M175" s="166"/>
      <c r="N175" s="58"/>
      <c r="O175" s="166"/>
      <c r="P175" s="153"/>
      <c r="Q175" s="166"/>
      <c r="R175" s="58"/>
      <c r="S175" s="158"/>
      <c r="T175" s="158" t="s">
        <v>56</v>
      </c>
      <c r="U175" s="128"/>
      <c r="V175" s="128"/>
      <c r="W175" s="128"/>
      <c r="X175" s="128"/>
      <c r="Y175" s="128"/>
      <c r="Z175" s="128"/>
      <c r="AA175" s="128"/>
      <c r="AB175" s="128"/>
      <c r="AC175" s="128"/>
    </row>
    <row r="176" spans="1:29" ht="15.75" x14ac:dyDescent="0.25">
      <c r="A176" s="150"/>
      <c r="B176" s="166"/>
      <c r="C176" s="157"/>
      <c r="D176" s="151"/>
      <c r="E176" s="153"/>
      <c r="F176" s="153"/>
      <c r="G176" s="155"/>
      <c r="H176" s="211"/>
      <c r="I176" s="156"/>
      <c r="J176" s="167"/>
      <c r="K176" s="167"/>
      <c r="L176" s="167"/>
      <c r="M176" s="166"/>
      <c r="N176" s="58"/>
      <c r="O176" s="166"/>
      <c r="P176" s="153"/>
      <c r="Q176" s="166"/>
      <c r="R176" s="58"/>
      <c r="S176" s="158"/>
      <c r="T176" s="158" t="s">
        <v>56</v>
      </c>
      <c r="U176" s="128"/>
      <c r="V176" s="128"/>
      <c r="W176" s="128"/>
      <c r="X176" s="128"/>
      <c r="Y176" s="128"/>
      <c r="Z176" s="128"/>
      <c r="AA176" s="128"/>
      <c r="AB176" s="128"/>
      <c r="AC176" s="128"/>
    </row>
    <row r="177" spans="1:29" ht="15.75" x14ac:dyDescent="0.25">
      <c r="A177" s="150"/>
      <c r="B177" s="166"/>
      <c r="C177" s="157"/>
      <c r="D177" s="151"/>
      <c r="E177" s="153"/>
      <c r="F177" s="153"/>
      <c r="G177" s="155"/>
      <c r="H177" s="211"/>
      <c r="I177" s="156"/>
      <c r="J177" s="167"/>
      <c r="K177" s="167"/>
      <c r="L177" s="167"/>
      <c r="M177" s="166"/>
      <c r="N177" s="58"/>
      <c r="O177" s="166"/>
      <c r="P177" s="153"/>
      <c r="Q177" s="166"/>
      <c r="R177" s="58"/>
      <c r="S177" s="158"/>
      <c r="T177" s="158" t="s">
        <v>56</v>
      </c>
      <c r="U177" s="128"/>
      <c r="V177" s="128"/>
      <c r="W177" s="128"/>
      <c r="X177" s="128"/>
      <c r="Y177" s="128"/>
      <c r="Z177" s="128"/>
      <c r="AA177" s="128"/>
      <c r="AB177" s="128"/>
      <c r="AC177" s="128"/>
    </row>
    <row r="178" spans="1:29" ht="15.75" x14ac:dyDescent="0.25">
      <c r="A178" s="150"/>
      <c r="B178" s="166"/>
      <c r="C178" s="157"/>
      <c r="D178" s="151"/>
      <c r="E178" s="153"/>
      <c r="F178" s="153"/>
      <c r="G178" s="155"/>
      <c r="H178" s="211"/>
      <c r="I178" s="156"/>
      <c r="J178" s="167"/>
      <c r="K178" s="167"/>
      <c r="L178" s="167"/>
      <c r="M178" s="166"/>
      <c r="N178" s="58"/>
      <c r="O178" s="166"/>
      <c r="P178" s="153"/>
      <c r="Q178" s="166"/>
      <c r="R178" s="58"/>
      <c r="S178" s="158"/>
      <c r="T178" s="158" t="s">
        <v>56</v>
      </c>
      <c r="U178" s="128"/>
      <c r="V178" s="128"/>
      <c r="W178" s="128"/>
      <c r="X178" s="128"/>
      <c r="Y178" s="128"/>
      <c r="Z178" s="128"/>
      <c r="AA178" s="128"/>
      <c r="AB178" s="128"/>
      <c r="AC178" s="128"/>
    </row>
    <row r="179" spans="1:29" ht="15.75" x14ac:dyDescent="0.25">
      <c r="A179" s="150"/>
      <c r="B179" s="166"/>
      <c r="C179" s="157"/>
      <c r="D179" s="151"/>
      <c r="E179" s="153"/>
      <c r="F179" s="153"/>
      <c r="G179" s="155"/>
      <c r="H179" s="211"/>
      <c r="I179" s="156"/>
      <c r="J179" s="167"/>
      <c r="K179" s="167"/>
      <c r="L179" s="167"/>
      <c r="M179" s="166"/>
      <c r="N179" s="58"/>
      <c r="O179" s="166"/>
      <c r="P179" s="153"/>
      <c r="Q179" s="166"/>
      <c r="R179" s="58"/>
      <c r="S179" s="158"/>
      <c r="T179" s="158" t="s">
        <v>56</v>
      </c>
      <c r="U179" s="128"/>
      <c r="V179" s="128"/>
      <c r="W179" s="128"/>
      <c r="X179" s="128"/>
      <c r="Y179" s="128"/>
      <c r="Z179" s="128"/>
      <c r="AA179" s="128"/>
      <c r="AB179" s="128"/>
      <c r="AC179" s="128"/>
    </row>
    <row r="180" spans="1:29" ht="15.75" x14ac:dyDescent="0.25">
      <c r="A180" s="150"/>
      <c r="B180" s="166"/>
      <c r="C180" s="157"/>
      <c r="D180" s="151"/>
      <c r="E180" s="153"/>
      <c r="F180" s="153"/>
      <c r="G180" s="155"/>
      <c r="H180" s="211"/>
      <c r="I180" s="156"/>
      <c r="J180" s="167"/>
      <c r="K180" s="167"/>
      <c r="L180" s="167"/>
      <c r="M180" s="166"/>
      <c r="N180" s="58"/>
      <c r="O180" s="166"/>
      <c r="P180" s="153"/>
      <c r="Q180" s="166"/>
      <c r="R180" s="58"/>
      <c r="S180" s="158"/>
      <c r="T180" s="158" t="s">
        <v>56</v>
      </c>
      <c r="U180" s="128"/>
      <c r="V180" s="128"/>
      <c r="W180" s="128"/>
      <c r="X180" s="128"/>
      <c r="Y180" s="128"/>
      <c r="Z180" s="128"/>
      <c r="AA180" s="128"/>
      <c r="AB180" s="128"/>
      <c r="AC180" s="128"/>
    </row>
    <row r="181" spans="1:29" ht="15.75" x14ac:dyDescent="0.25">
      <c r="A181" s="150"/>
      <c r="B181" s="166"/>
      <c r="C181" s="157"/>
      <c r="D181" s="151"/>
      <c r="E181" s="153"/>
      <c r="F181" s="153"/>
      <c r="G181" s="155"/>
      <c r="H181" s="211"/>
      <c r="I181" s="156"/>
      <c r="J181" s="167"/>
      <c r="K181" s="167"/>
      <c r="L181" s="167"/>
      <c r="M181" s="166"/>
      <c r="N181" s="58"/>
      <c r="O181" s="166"/>
      <c r="P181" s="153"/>
      <c r="Q181" s="166"/>
      <c r="R181" s="58"/>
      <c r="S181" s="158"/>
      <c r="T181" s="158" t="s">
        <v>56</v>
      </c>
      <c r="U181" s="128"/>
      <c r="V181" s="128"/>
      <c r="W181" s="128"/>
      <c r="X181" s="128"/>
      <c r="Y181" s="128"/>
      <c r="Z181" s="128"/>
      <c r="AA181" s="128"/>
      <c r="AB181" s="128"/>
      <c r="AC181" s="128"/>
    </row>
    <row r="182" spans="1:29" ht="15.75" x14ac:dyDescent="0.25">
      <c r="A182" s="150"/>
      <c r="B182" s="166"/>
      <c r="C182" s="157"/>
      <c r="D182" s="151"/>
      <c r="E182" s="153"/>
      <c r="F182" s="153"/>
      <c r="G182" s="155"/>
      <c r="H182" s="211"/>
      <c r="I182" s="156"/>
      <c r="J182" s="167"/>
      <c r="K182" s="167"/>
      <c r="L182" s="167"/>
      <c r="M182" s="166"/>
      <c r="N182" s="58"/>
      <c r="O182" s="166"/>
      <c r="P182" s="153"/>
      <c r="Q182" s="166"/>
      <c r="R182" s="58"/>
      <c r="S182" s="158"/>
      <c r="T182" s="158" t="s">
        <v>56</v>
      </c>
      <c r="U182" s="128"/>
      <c r="V182" s="128"/>
      <c r="W182" s="128"/>
      <c r="X182" s="128"/>
      <c r="Y182" s="128"/>
      <c r="Z182" s="128"/>
      <c r="AA182" s="128"/>
      <c r="AB182" s="128"/>
      <c r="AC182" s="128"/>
    </row>
    <row r="183" spans="1:29" ht="15.75" x14ac:dyDescent="0.25">
      <c r="A183" s="150"/>
      <c r="B183" s="166"/>
      <c r="C183" s="157"/>
      <c r="D183" s="151"/>
      <c r="E183" s="153"/>
      <c r="F183" s="153"/>
      <c r="G183" s="155"/>
      <c r="H183" s="211"/>
      <c r="I183" s="156"/>
      <c r="J183" s="167"/>
      <c r="K183" s="167"/>
      <c r="L183" s="167"/>
      <c r="M183" s="166"/>
      <c r="N183" s="58"/>
      <c r="O183" s="166"/>
      <c r="P183" s="153"/>
      <c r="Q183" s="166"/>
      <c r="R183" s="58"/>
      <c r="S183" s="158"/>
      <c r="T183" s="158" t="s">
        <v>56</v>
      </c>
      <c r="U183" s="128"/>
      <c r="V183" s="128"/>
      <c r="W183" s="128"/>
      <c r="X183" s="128"/>
      <c r="Y183" s="128"/>
      <c r="Z183" s="128"/>
      <c r="AA183" s="128"/>
      <c r="AB183" s="128"/>
      <c r="AC183" s="128"/>
    </row>
    <row r="184" spans="1:29" ht="15.75" x14ac:dyDescent="0.25">
      <c r="A184" s="150"/>
      <c r="B184" s="166"/>
      <c r="C184" s="157"/>
      <c r="D184" s="151"/>
      <c r="E184" s="153"/>
      <c r="F184" s="153"/>
      <c r="G184" s="155"/>
      <c r="H184" s="211"/>
      <c r="I184" s="156"/>
      <c r="J184" s="167"/>
      <c r="K184" s="167"/>
      <c r="L184" s="167"/>
      <c r="M184" s="166"/>
      <c r="N184" s="58"/>
      <c r="O184" s="166"/>
      <c r="P184" s="153"/>
      <c r="Q184" s="166"/>
      <c r="R184" s="58"/>
      <c r="S184" s="158"/>
      <c r="T184" s="158" t="s">
        <v>56</v>
      </c>
      <c r="U184" s="128"/>
      <c r="V184" s="128"/>
      <c r="W184" s="128"/>
      <c r="X184" s="128"/>
      <c r="Y184" s="128"/>
      <c r="Z184" s="128"/>
      <c r="AA184" s="128"/>
      <c r="AB184" s="128"/>
      <c r="AC184" s="128"/>
    </row>
    <row r="185" spans="1:29" ht="15.75" x14ac:dyDescent="0.25">
      <c r="A185" s="150"/>
      <c r="B185" s="166"/>
      <c r="C185" s="157"/>
      <c r="D185" s="151"/>
      <c r="E185" s="153"/>
      <c r="F185" s="153"/>
      <c r="G185" s="155"/>
      <c r="H185" s="211"/>
      <c r="I185" s="156"/>
      <c r="J185" s="167"/>
      <c r="K185" s="167"/>
      <c r="L185" s="167"/>
      <c r="M185" s="166"/>
      <c r="N185" s="58"/>
      <c r="O185" s="166"/>
      <c r="P185" s="153"/>
      <c r="Q185" s="166"/>
      <c r="R185" s="58"/>
      <c r="S185" s="158"/>
      <c r="T185" s="158" t="s">
        <v>56</v>
      </c>
      <c r="U185" s="128"/>
      <c r="V185" s="128"/>
      <c r="W185" s="128"/>
      <c r="X185" s="128"/>
      <c r="Y185" s="128"/>
      <c r="Z185" s="128"/>
      <c r="AA185" s="128"/>
      <c r="AB185" s="128"/>
      <c r="AC185" s="128"/>
    </row>
    <row r="186" spans="1:29" ht="15.75" x14ac:dyDescent="0.25">
      <c r="A186" s="150"/>
      <c r="B186" s="166"/>
      <c r="C186" s="157"/>
      <c r="D186" s="151"/>
      <c r="E186" s="153"/>
      <c r="F186" s="153"/>
      <c r="G186" s="155"/>
      <c r="H186" s="211"/>
      <c r="I186" s="156"/>
      <c r="J186" s="167"/>
      <c r="K186" s="167"/>
      <c r="L186" s="167"/>
      <c r="M186" s="166"/>
      <c r="N186" s="58"/>
      <c r="O186" s="166"/>
      <c r="P186" s="153"/>
      <c r="Q186" s="166"/>
      <c r="R186" s="58"/>
      <c r="S186" s="158"/>
      <c r="T186" s="158" t="s">
        <v>56</v>
      </c>
      <c r="U186" s="128"/>
      <c r="V186" s="128"/>
      <c r="W186" s="128"/>
      <c r="X186" s="128"/>
      <c r="Y186" s="128"/>
      <c r="Z186" s="128"/>
      <c r="AA186" s="128"/>
      <c r="AB186" s="128"/>
      <c r="AC186" s="128"/>
    </row>
    <row r="187" spans="1:29" ht="15.75" x14ac:dyDescent="0.25">
      <c r="A187" s="150"/>
      <c r="B187" s="166"/>
      <c r="C187" s="157"/>
      <c r="D187" s="151"/>
      <c r="E187" s="153"/>
      <c r="F187" s="153"/>
      <c r="G187" s="155"/>
      <c r="H187" s="211"/>
      <c r="I187" s="156"/>
      <c r="J187" s="167"/>
      <c r="K187" s="167"/>
      <c r="L187" s="167"/>
      <c r="M187" s="166"/>
      <c r="N187" s="58"/>
      <c r="O187" s="166"/>
      <c r="P187" s="153"/>
      <c r="Q187" s="166"/>
      <c r="R187" s="58"/>
      <c r="S187" s="158"/>
      <c r="T187" s="158" t="s">
        <v>56</v>
      </c>
      <c r="U187" s="128"/>
      <c r="V187" s="128"/>
      <c r="W187" s="128"/>
      <c r="X187" s="128"/>
      <c r="Y187" s="128"/>
      <c r="Z187" s="128"/>
      <c r="AA187" s="128"/>
      <c r="AB187" s="128"/>
      <c r="AC187" s="128"/>
    </row>
    <row r="188" spans="1:29" ht="15.75" x14ac:dyDescent="0.25">
      <c r="A188" s="150"/>
      <c r="B188" s="166"/>
      <c r="C188" s="157"/>
      <c r="D188" s="151"/>
      <c r="E188" s="153"/>
      <c r="F188" s="153"/>
      <c r="G188" s="155"/>
      <c r="H188" s="211"/>
      <c r="I188" s="156"/>
      <c r="J188" s="167"/>
      <c r="K188" s="167"/>
      <c r="L188" s="167"/>
      <c r="M188" s="166"/>
      <c r="N188" s="58"/>
      <c r="O188" s="166"/>
      <c r="P188" s="153"/>
      <c r="Q188" s="166"/>
      <c r="R188" s="58"/>
      <c r="S188" s="158"/>
      <c r="T188" s="158" t="s">
        <v>56</v>
      </c>
      <c r="U188" s="128"/>
      <c r="V188" s="128"/>
      <c r="W188" s="128"/>
      <c r="X188" s="128"/>
      <c r="Y188" s="128"/>
      <c r="Z188" s="128"/>
      <c r="AA188" s="128"/>
      <c r="AB188" s="128"/>
      <c r="AC188" s="128"/>
    </row>
    <row r="189" spans="1:29" ht="15.75" x14ac:dyDescent="0.25">
      <c r="A189" s="150"/>
      <c r="B189" s="166"/>
      <c r="C189" s="157"/>
      <c r="D189" s="151"/>
      <c r="E189" s="153"/>
      <c r="F189" s="153"/>
      <c r="G189" s="155"/>
      <c r="H189" s="211"/>
      <c r="I189" s="156"/>
      <c r="J189" s="167"/>
      <c r="K189" s="167"/>
      <c r="L189" s="167"/>
      <c r="M189" s="166"/>
      <c r="N189" s="58"/>
      <c r="O189" s="166"/>
      <c r="P189" s="153"/>
      <c r="Q189" s="166"/>
      <c r="R189" s="58"/>
      <c r="S189" s="158"/>
      <c r="T189" s="158" t="s">
        <v>56</v>
      </c>
      <c r="U189" s="128"/>
      <c r="V189" s="128"/>
      <c r="W189" s="128"/>
      <c r="X189" s="128"/>
      <c r="Y189" s="128"/>
      <c r="Z189" s="128"/>
      <c r="AA189" s="128"/>
      <c r="AB189" s="128"/>
      <c r="AC189" s="128"/>
    </row>
    <row r="190" spans="1:29" ht="15.75" x14ac:dyDescent="0.25">
      <c r="A190" s="150"/>
      <c r="B190" s="166"/>
      <c r="C190" s="157"/>
      <c r="D190" s="151"/>
      <c r="E190" s="153"/>
      <c r="F190" s="153"/>
      <c r="G190" s="155"/>
      <c r="H190" s="211"/>
      <c r="I190" s="156"/>
      <c r="J190" s="167"/>
      <c r="K190" s="167"/>
      <c r="L190" s="167"/>
      <c r="M190" s="166"/>
      <c r="N190" s="58"/>
      <c r="O190" s="166"/>
      <c r="P190" s="153"/>
      <c r="Q190" s="166"/>
      <c r="R190" s="58"/>
      <c r="S190" s="158"/>
      <c r="T190" s="158" t="s">
        <v>56</v>
      </c>
      <c r="U190" s="128"/>
      <c r="V190" s="128"/>
      <c r="W190" s="128"/>
      <c r="X190" s="128"/>
      <c r="Y190" s="128"/>
      <c r="Z190" s="128"/>
      <c r="AA190" s="128"/>
      <c r="AB190" s="128"/>
      <c r="AC190" s="128"/>
    </row>
    <row r="191" spans="1:29" ht="15.75" x14ac:dyDescent="0.25">
      <c r="A191" s="150"/>
      <c r="B191" s="166"/>
      <c r="C191" s="157"/>
      <c r="D191" s="151"/>
      <c r="E191" s="153"/>
      <c r="F191" s="153"/>
      <c r="G191" s="155"/>
      <c r="H191" s="211"/>
      <c r="I191" s="156"/>
      <c r="J191" s="167"/>
      <c r="K191" s="167"/>
      <c r="L191" s="167"/>
      <c r="M191" s="166"/>
      <c r="N191" s="58"/>
      <c r="O191" s="166"/>
      <c r="P191" s="153"/>
      <c r="Q191" s="166"/>
      <c r="R191" s="58"/>
      <c r="S191" s="158"/>
      <c r="T191" s="158" t="s">
        <v>56</v>
      </c>
      <c r="U191" s="128"/>
      <c r="V191" s="128"/>
      <c r="W191" s="128"/>
      <c r="X191" s="128"/>
      <c r="Y191" s="128"/>
      <c r="Z191" s="128"/>
      <c r="AA191" s="128"/>
      <c r="AB191" s="128"/>
      <c r="AC191" s="128"/>
    </row>
    <row r="192" spans="1:29" ht="15.75" x14ac:dyDescent="0.25">
      <c r="A192" s="150"/>
      <c r="B192" s="166"/>
      <c r="C192" s="157"/>
      <c r="D192" s="151"/>
      <c r="E192" s="153"/>
      <c r="F192" s="153"/>
      <c r="G192" s="155"/>
      <c r="H192" s="211"/>
      <c r="I192" s="156"/>
      <c r="J192" s="167"/>
      <c r="K192" s="167"/>
      <c r="L192" s="167"/>
      <c r="M192" s="166"/>
      <c r="N192" s="58"/>
      <c r="O192" s="166"/>
      <c r="P192" s="153"/>
      <c r="Q192" s="166"/>
      <c r="R192" s="58"/>
      <c r="S192" s="158"/>
      <c r="T192" s="158" t="s">
        <v>56</v>
      </c>
      <c r="U192" s="128"/>
      <c r="V192" s="128"/>
      <c r="W192" s="128"/>
      <c r="X192" s="128"/>
      <c r="Y192" s="128"/>
      <c r="Z192" s="128"/>
      <c r="AA192" s="128"/>
      <c r="AB192" s="128"/>
      <c r="AC192" s="128"/>
    </row>
    <row r="193" spans="1:29" ht="15.75" x14ac:dyDescent="0.25">
      <c r="A193" s="150"/>
      <c r="B193" s="166"/>
      <c r="C193" s="157"/>
      <c r="D193" s="151"/>
      <c r="E193" s="153"/>
      <c r="F193" s="153"/>
      <c r="G193" s="155"/>
      <c r="H193" s="211"/>
      <c r="I193" s="156"/>
      <c r="J193" s="167"/>
      <c r="K193" s="167"/>
      <c r="L193" s="167"/>
      <c r="M193" s="166"/>
      <c r="N193" s="58"/>
      <c r="O193" s="166"/>
      <c r="P193" s="153"/>
      <c r="Q193" s="166"/>
      <c r="R193" s="58"/>
      <c r="S193" s="158"/>
      <c r="T193" s="158" t="s">
        <v>56</v>
      </c>
      <c r="U193" s="128"/>
      <c r="V193" s="128"/>
      <c r="W193" s="128"/>
      <c r="X193" s="128"/>
      <c r="Y193" s="128"/>
      <c r="Z193" s="128"/>
      <c r="AA193" s="128"/>
      <c r="AB193" s="128"/>
      <c r="AC193" s="128"/>
    </row>
    <row r="194" spans="1:29" ht="15.75" x14ac:dyDescent="0.25">
      <c r="A194" s="150"/>
      <c r="B194" s="166"/>
      <c r="C194" s="157"/>
      <c r="D194" s="151"/>
      <c r="E194" s="153"/>
      <c r="F194" s="153"/>
      <c r="G194" s="155"/>
      <c r="H194" s="211"/>
      <c r="I194" s="156"/>
      <c r="J194" s="167"/>
      <c r="K194" s="167"/>
      <c r="L194" s="167"/>
      <c r="M194" s="166"/>
      <c r="N194" s="58"/>
      <c r="O194" s="166"/>
      <c r="P194" s="153"/>
      <c r="Q194" s="166"/>
      <c r="R194" s="58"/>
      <c r="S194" s="158"/>
      <c r="T194" s="158" t="s">
        <v>56</v>
      </c>
      <c r="U194" s="128"/>
      <c r="V194" s="128"/>
      <c r="W194" s="128"/>
      <c r="X194" s="128"/>
      <c r="Y194" s="128"/>
      <c r="Z194" s="128"/>
      <c r="AA194" s="128"/>
      <c r="AB194" s="128"/>
      <c r="AC194" s="128"/>
    </row>
    <row r="195" spans="1:29" ht="15.75" x14ac:dyDescent="0.25">
      <c r="A195" s="150"/>
      <c r="B195" s="166"/>
      <c r="C195" s="157"/>
      <c r="D195" s="151"/>
      <c r="E195" s="153"/>
      <c r="F195" s="153"/>
      <c r="G195" s="155"/>
      <c r="H195" s="211"/>
      <c r="I195" s="156"/>
      <c r="J195" s="167"/>
      <c r="K195" s="167"/>
      <c r="L195" s="167"/>
      <c r="M195" s="166"/>
      <c r="N195" s="58"/>
      <c r="O195" s="166"/>
      <c r="P195" s="153"/>
      <c r="Q195" s="166"/>
      <c r="R195" s="58"/>
      <c r="S195" s="158"/>
      <c r="T195" s="158" t="s">
        <v>56</v>
      </c>
      <c r="U195" s="128"/>
      <c r="V195" s="128"/>
      <c r="W195" s="128"/>
      <c r="X195" s="128"/>
      <c r="Y195" s="128"/>
      <c r="Z195" s="128"/>
      <c r="AA195" s="128"/>
      <c r="AB195" s="128"/>
      <c r="AC195" s="128"/>
    </row>
    <row r="196" spans="1:29" ht="15.75" x14ac:dyDescent="0.25">
      <c r="A196" s="150"/>
      <c r="B196" s="166"/>
      <c r="C196" s="157"/>
      <c r="D196" s="151"/>
      <c r="E196" s="153"/>
      <c r="F196" s="153"/>
      <c r="G196" s="155"/>
      <c r="H196" s="211"/>
      <c r="I196" s="156"/>
      <c r="J196" s="167"/>
      <c r="K196" s="167"/>
      <c r="L196" s="167"/>
      <c r="M196" s="166"/>
      <c r="N196" s="58"/>
      <c r="O196" s="166"/>
      <c r="P196" s="153"/>
      <c r="Q196" s="166"/>
      <c r="R196" s="58"/>
      <c r="S196" s="158"/>
      <c r="T196" s="158" t="s">
        <v>56</v>
      </c>
      <c r="U196" s="128"/>
      <c r="V196" s="128"/>
      <c r="W196" s="128"/>
      <c r="X196" s="128"/>
      <c r="Y196" s="128"/>
      <c r="Z196" s="128"/>
      <c r="AA196" s="128"/>
      <c r="AB196" s="128"/>
      <c r="AC196" s="128"/>
    </row>
    <row r="197" spans="1:29" ht="15.75" x14ac:dyDescent="0.25">
      <c r="A197" s="150"/>
      <c r="B197" s="166"/>
      <c r="C197" s="157"/>
      <c r="D197" s="151"/>
      <c r="E197" s="153"/>
      <c r="F197" s="153"/>
      <c r="G197" s="155"/>
      <c r="H197" s="211"/>
      <c r="I197" s="156"/>
      <c r="J197" s="167"/>
      <c r="K197" s="167"/>
      <c r="L197" s="167"/>
      <c r="M197" s="166"/>
      <c r="N197" s="58"/>
      <c r="O197" s="166"/>
      <c r="P197" s="153"/>
      <c r="Q197" s="166"/>
      <c r="R197" s="58"/>
      <c r="S197" s="158"/>
      <c r="T197" s="158" t="s">
        <v>56</v>
      </c>
      <c r="U197" s="128"/>
      <c r="V197" s="128"/>
      <c r="W197" s="128"/>
      <c r="X197" s="128"/>
      <c r="Y197" s="128"/>
      <c r="Z197" s="128"/>
      <c r="AA197" s="128"/>
      <c r="AB197" s="128"/>
      <c r="AC197" s="128"/>
    </row>
    <row r="198" spans="1:29" ht="15.75" x14ac:dyDescent="0.25">
      <c r="A198" s="150"/>
      <c r="B198" s="166"/>
      <c r="C198" s="157"/>
      <c r="D198" s="151"/>
      <c r="E198" s="153"/>
      <c r="F198" s="153"/>
      <c r="G198" s="155"/>
      <c r="H198" s="211"/>
      <c r="I198" s="156"/>
      <c r="J198" s="167"/>
      <c r="K198" s="167"/>
      <c r="L198" s="167"/>
      <c r="M198" s="166"/>
      <c r="N198" s="58"/>
      <c r="O198" s="166"/>
      <c r="P198" s="153"/>
      <c r="Q198" s="166"/>
      <c r="R198" s="58"/>
      <c r="S198" s="158"/>
      <c r="T198" s="158" t="s">
        <v>56</v>
      </c>
      <c r="U198" s="128"/>
      <c r="V198" s="128"/>
      <c r="W198" s="128"/>
      <c r="X198" s="128"/>
      <c r="Y198" s="128"/>
      <c r="Z198" s="128"/>
      <c r="AA198" s="128"/>
      <c r="AB198" s="128"/>
      <c r="AC198" s="128"/>
    </row>
    <row r="199" spans="1:29" ht="15.75" x14ac:dyDescent="0.25">
      <c r="A199" s="150"/>
      <c r="B199" s="166"/>
      <c r="C199" s="157"/>
      <c r="D199" s="151"/>
      <c r="E199" s="153"/>
      <c r="F199" s="153"/>
      <c r="G199" s="155"/>
      <c r="H199" s="211"/>
      <c r="I199" s="156"/>
      <c r="J199" s="167"/>
      <c r="K199" s="167"/>
      <c r="L199" s="167"/>
      <c r="M199" s="166"/>
      <c r="N199" s="58"/>
      <c r="O199" s="166"/>
      <c r="P199" s="153"/>
      <c r="Q199" s="166"/>
      <c r="R199" s="58"/>
      <c r="S199" s="158"/>
      <c r="T199" s="158" t="s">
        <v>56</v>
      </c>
      <c r="U199" s="128"/>
      <c r="V199" s="128"/>
      <c r="W199" s="128"/>
      <c r="X199" s="128"/>
      <c r="Y199" s="128"/>
      <c r="Z199" s="128"/>
      <c r="AA199" s="128"/>
      <c r="AB199" s="128"/>
      <c r="AC199" s="128"/>
    </row>
    <row r="200" spans="1:29" ht="15.75" x14ac:dyDescent="0.25">
      <c r="A200" s="150"/>
      <c r="B200" s="166"/>
      <c r="C200" s="157"/>
      <c r="D200" s="151"/>
      <c r="E200" s="153"/>
      <c r="F200" s="153"/>
      <c r="G200" s="155"/>
      <c r="H200" s="211"/>
      <c r="I200" s="156"/>
      <c r="J200" s="167"/>
      <c r="K200" s="167"/>
      <c r="L200" s="167"/>
      <c r="M200" s="166"/>
      <c r="N200" s="58"/>
      <c r="O200" s="166"/>
      <c r="P200" s="153"/>
      <c r="Q200" s="166"/>
      <c r="R200" s="58"/>
      <c r="S200" s="158"/>
      <c r="T200" s="158" t="s">
        <v>56</v>
      </c>
      <c r="U200" s="128"/>
      <c r="V200" s="128"/>
      <c r="W200" s="128"/>
      <c r="X200" s="128"/>
      <c r="Y200" s="128"/>
      <c r="Z200" s="128"/>
      <c r="AA200" s="128"/>
      <c r="AB200" s="128"/>
      <c r="AC200" s="128"/>
    </row>
    <row r="201" spans="1:29" ht="15.75" x14ac:dyDescent="0.25">
      <c r="A201" s="150"/>
      <c r="B201" s="166"/>
      <c r="C201" s="157"/>
      <c r="D201" s="151"/>
      <c r="E201" s="153"/>
      <c r="F201" s="153"/>
      <c r="G201" s="155"/>
      <c r="H201" s="211"/>
      <c r="I201" s="156"/>
      <c r="J201" s="167"/>
      <c r="K201" s="167"/>
      <c r="L201" s="167"/>
      <c r="M201" s="166"/>
      <c r="N201" s="58"/>
      <c r="O201" s="166"/>
      <c r="P201" s="153"/>
      <c r="Q201" s="166"/>
      <c r="R201" s="58"/>
      <c r="S201" s="158"/>
      <c r="T201" s="158" t="s">
        <v>56</v>
      </c>
      <c r="U201" s="128"/>
      <c r="V201" s="128"/>
      <c r="W201" s="128"/>
      <c r="X201" s="128"/>
      <c r="Y201" s="128"/>
      <c r="Z201" s="128"/>
      <c r="AA201" s="128"/>
      <c r="AB201" s="128"/>
      <c r="AC201" s="128"/>
    </row>
    <row r="202" spans="1:29" ht="15.75" x14ac:dyDescent="0.25">
      <c r="A202" s="150"/>
      <c r="B202" s="166"/>
      <c r="C202" s="157"/>
      <c r="D202" s="151"/>
      <c r="E202" s="153"/>
      <c r="F202" s="153"/>
      <c r="G202" s="155"/>
      <c r="H202" s="211"/>
      <c r="I202" s="156"/>
      <c r="J202" s="167"/>
      <c r="K202" s="167"/>
      <c r="L202" s="167"/>
      <c r="M202" s="166"/>
      <c r="N202" s="58"/>
      <c r="O202" s="166"/>
      <c r="P202" s="153"/>
      <c r="Q202" s="166"/>
      <c r="R202" s="58"/>
      <c r="S202" s="158"/>
      <c r="T202" s="158" t="s">
        <v>56</v>
      </c>
      <c r="U202" s="128"/>
      <c r="V202" s="128"/>
      <c r="W202" s="128"/>
      <c r="X202" s="128"/>
      <c r="Y202" s="128"/>
      <c r="Z202" s="128"/>
      <c r="AA202" s="128"/>
      <c r="AB202" s="128"/>
      <c r="AC202" s="128"/>
    </row>
    <row r="203" spans="1:29" ht="15.75" x14ac:dyDescent="0.25">
      <c r="A203" s="150"/>
      <c r="B203" s="166"/>
      <c r="C203" s="157"/>
      <c r="D203" s="151"/>
      <c r="E203" s="153"/>
      <c r="F203" s="153"/>
      <c r="G203" s="155"/>
      <c r="H203" s="211"/>
      <c r="I203" s="156"/>
      <c r="J203" s="167"/>
      <c r="K203" s="167"/>
      <c r="L203" s="167"/>
      <c r="M203" s="166"/>
      <c r="N203" s="58"/>
      <c r="O203" s="166"/>
      <c r="P203" s="153"/>
      <c r="Q203" s="166"/>
      <c r="R203" s="58"/>
      <c r="S203" s="158"/>
      <c r="T203" s="158" t="s">
        <v>56</v>
      </c>
      <c r="U203" s="128"/>
      <c r="V203" s="128"/>
      <c r="W203" s="128"/>
      <c r="X203" s="128"/>
      <c r="Y203" s="128"/>
      <c r="Z203" s="128"/>
      <c r="AA203" s="128"/>
      <c r="AB203" s="128"/>
      <c r="AC203" s="128"/>
    </row>
    <row r="204" spans="1:29" ht="15.75" x14ac:dyDescent="0.25">
      <c r="A204" s="150"/>
      <c r="B204" s="166"/>
      <c r="C204" s="157"/>
      <c r="D204" s="151"/>
      <c r="E204" s="153"/>
      <c r="F204" s="153"/>
      <c r="G204" s="155"/>
      <c r="H204" s="211"/>
      <c r="I204" s="156"/>
      <c r="J204" s="167"/>
      <c r="K204" s="167"/>
      <c r="L204" s="167"/>
      <c r="M204" s="166"/>
      <c r="N204" s="58"/>
      <c r="O204" s="166"/>
      <c r="P204" s="153"/>
      <c r="Q204" s="166"/>
      <c r="R204" s="58"/>
      <c r="S204" s="158"/>
      <c r="T204" s="158" t="s">
        <v>56</v>
      </c>
      <c r="U204" s="128"/>
      <c r="V204" s="128"/>
      <c r="W204" s="128"/>
      <c r="X204" s="128"/>
      <c r="Y204" s="128"/>
      <c r="Z204" s="128"/>
      <c r="AA204" s="128"/>
      <c r="AB204" s="128"/>
      <c r="AC204" s="128"/>
    </row>
    <row r="205" spans="1:29" ht="15.75" x14ac:dyDescent="0.25">
      <c r="A205" s="150"/>
      <c r="B205" s="166"/>
      <c r="C205" s="157"/>
      <c r="D205" s="151"/>
      <c r="E205" s="153"/>
      <c r="F205" s="153"/>
      <c r="G205" s="155"/>
      <c r="H205" s="211"/>
      <c r="I205" s="156"/>
      <c r="J205" s="167"/>
      <c r="K205" s="167"/>
      <c r="L205" s="167"/>
      <c r="M205" s="166"/>
      <c r="N205" s="58"/>
      <c r="O205" s="166"/>
      <c r="P205" s="153"/>
      <c r="Q205" s="166"/>
      <c r="R205" s="58"/>
      <c r="S205" s="158"/>
      <c r="T205" s="158" t="s">
        <v>56</v>
      </c>
      <c r="U205" s="128"/>
      <c r="V205" s="128"/>
      <c r="W205" s="128"/>
      <c r="X205" s="128"/>
      <c r="Y205" s="128"/>
      <c r="Z205" s="128"/>
      <c r="AA205" s="128"/>
      <c r="AB205" s="128"/>
      <c r="AC205" s="128"/>
    </row>
    <row r="206" spans="1:29" ht="15.75" x14ac:dyDescent="0.25">
      <c r="A206" s="150"/>
      <c r="B206" s="166"/>
      <c r="C206" s="157"/>
      <c r="D206" s="151"/>
      <c r="E206" s="153"/>
      <c r="F206" s="153"/>
      <c r="G206" s="155"/>
      <c r="H206" s="211"/>
      <c r="I206" s="156"/>
      <c r="J206" s="167"/>
      <c r="K206" s="167"/>
      <c r="L206" s="167"/>
      <c r="M206" s="166"/>
      <c r="N206" s="58"/>
      <c r="O206" s="166"/>
      <c r="P206" s="153"/>
      <c r="Q206" s="166"/>
      <c r="R206" s="58"/>
      <c r="S206" s="158"/>
      <c r="T206" s="158" t="s">
        <v>56</v>
      </c>
      <c r="U206" s="128"/>
      <c r="V206" s="128"/>
      <c r="W206" s="128"/>
      <c r="X206" s="128"/>
      <c r="Y206" s="128"/>
      <c r="Z206" s="128"/>
      <c r="AA206" s="128"/>
      <c r="AB206" s="128"/>
      <c r="AC206" s="128"/>
    </row>
    <row r="207" spans="1:29" ht="15.75" x14ac:dyDescent="0.25">
      <c r="A207" s="150"/>
      <c r="B207" s="166"/>
      <c r="C207" s="157"/>
      <c r="D207" s="151"/>
      <c r="E207" s="153"/>
      <c r="F207" s="153"/>
      <c r="G207" s="155"/>
      <c r="H207" s="211"/>
      <c r="I207" s="156"/>
      <c r="J207" s="167"/>
      <c r="K207" s="167"/>
      <c r="L207" s="167"/>
      <c r="M207" s="166"/>
      <c r="N207" s="58"/>
      <c r="O207" s="166"/>
      <c r="P207" s="153"/>
      <c r="Q207" s="166"/>
      <c r="R207" s="58"/>
      <c r="S207" s="158"/>
      <c r="T207" s="158" t="s">
        <v>56</v>
      </c>
      <c r="U207" s="128"/>
      <c r="V207" s="128"/>
      <c r="W207" s="128"/>
      <c r="X207" s="128"/>
      <c r="Y207" s="128"/>
      <c r="Z207" s="128"/>
      <c r="AA207" s="128"/>
      <c r="AB207" s="128"/>
      <c r="AC207" s="128"/>
    </row>
    <row r="208" spans="1:29" ht="15.75" x14ac:dyDescent="0.25">
      <c r="A208" s="150"/>
      <c r="B208" s="166"/>
      <c r="C208" s="157"/>
      <c r="D208" s="151"/>
      <c r="E208" s="153"/>
      <c r="F208" s="153"/>
      <c r="G208" s="155"/>
      <c r="H208" s="211"/>
      <c r="I208" s="156"/>
      <c r="J208" s="167"/>
      <c r="K208" s="167"/>
      <c r="L208" s="167"/>
      <c r="M208" s="166"/>
      <c r="N208" s="58"/>
      <c r="O208" s="166"/>
      <c r="P208" s="153"/>
      <c r="Q208" s="166"/>
      <c r="R208" s="58"/>
      <c r="S208" s="158"/>
      <c r="T208" s="158" t="s">
        <v>56</v>
      </c>
      <c r="U208" s="128"/>
      <c r="V208" s="128"/>
      <c r="W208" s="128"/>
      <c r="X208" s="128"/>
      <c r="Y208" s="128"/>
      <c r="Z208" s="128"/>
      <c r="AA208" s="128"/>
      <c r="AB208" s="128"/>
      <c r="AC208" s="128"/>
    </row>
    <row r="209" spans="1:29" ht="15.75" x14ac:dyDescent="0.25">
      <c r="A209" s="150"/>
      <c r="B209" s="166"/>
      <c r="C209" s="157"/>
      <c r="D209" s="151"/>
      <c r="E209" s="153"/>
      <c r="F209" s="153"/>
      <c r="G209" s="155"/>
      <c r="H209" s="211"/>
      <c r="I209" s="156"/>
      <c r="J209" s="167"/>
      <c r="K209" s="167"/>
      <c r="L209" s="167"/>
      <c r="M209" s="166"/>
      <c r="N209" s="58"/>
      <c r="O209" s="166"/>
      <c r="P209" s="153"/>
      <c r="Q209" s="166"/>
      <c r="R209" s="58"/>
      <c r="S209" s="158"/>
      <c r="T209" s="158" t="s">
        <v>56</v>
      </c>
      <c r="U209" s="128"/>
      <c r="V209" s="128"/>
      <c r="W209" s="128"/>
      <c r="X209" s="128"/>
      <c r="Y209" s="128"/>
      <c r="Z209" s="128"/>
      <c r="AA209" s="128"/>
      <c r="AB209" s="128"/>
      <c r="AC209" s="128"/>
    </row>
    <row r="210" spans="1:29" ht="15.75" x14ac:dyDescent="0.25">
      <c r="A210" s="150"/>
      <c r="B210" s="166"/>
      <c r="C210" s="157"/>
      <c r="D210" s="151"/>
      <c r="E210" s="153"/>
      <c r="F210" s="153"/>
      <c r="G210" s="155"/>
      <c r="H210" s="211"/>
      <c r="I210" s="156"/>
      <c r="J210" s="167"/>
      <c r="K210" s="167"/>
      <c r="L210" s="167"/>
      <c r="M210" s="166"/>
      <c r="N210" s="58"/>
      <c r="O210" s="166"/>
      <c r="P210" s="153"/>
      <c r="Q210" s="166"/>
      <c r="R210" s="58"/>
      <c r="S210" s="158"/>
      <c r="T210" s="158" t="s">
        <v>56</v>
      </c>
      <c r="U210" s="128"/>
      <c r="V210" s="128"/>
      <c r="W210" s="128"/>
      <c r="X210" s="128"/>
      <c r="Y210" s="128"/>
      <c r="Z210" s="128"/>
      <c r="AA210" s="128"/>
      <c r="AB210" s="128"/>
      <c r="AC210" s="128"/>
    </row>
    <row r="211" spans="1:29" ht="15.75" x14ac:dyDescent="0.25">
      <c r="A211" s="150"/>
      <c r="B211" s="166"/>
      <c r="C211" s="157"/>
      <c r="D211" s="151"/>
      <c r="E211" s="153"/>
      <c r="F211" s="153"/>
      <c r="G211" s="155"/>
      <c r="H211" s="211"/>
      <c r="I211" s="156"/>
      <c r="J211" s="167"/>
      <c r="K211" s="167"/>
      <c r="L211" s="167"/>
      <c r="M211" s="166"/>
      <c r="N211" s="58"/>
      <c r="O211" s="166"/>
      <c r="P211" s="153"/>
      <c r="Q211" s="166"/>
      <c r="R211" s="58"/>
      <c r="S211" s="158"/>
      <c r="T211" s="158" t="s">
        <v>56</v>
      </c>
      <c r="U211" s="128"/>
      <c r="V211" s="128"/>
      <c r="W211" s="128"/>
      <c r="X211" s="128"/>
      <c r="Y211" s="128"/>
      <c r="Z211" s="128"/>
      <c r="AA211" s="128"/>
      <c r="AB211" s="128"/>
      <c r="AC211" s="128"/>
    </row>
    <row r="212" spans="1:29" ht="15.75" x14ac:dyDescent="0.25">
      <c r="A212" s="150"/>
      <c r="B212" s="166"/>
      <c r="C212" s="157"/>
      <c r="D212" s="151"/>
      <c r="E212" s="153"/>
      <c r="F212" s="153"/>
      <c r="G212" s="155"/>
      <c r="H212" s="211"/>
      <c r="I212" s="156"/>
      <c r="J212" s="167"/>
      <c r="K212" s="167"/>
      <c r="L212" s="167"/>
      <c r="M212" s="166"/>
      <c r="N212" s="58"/>
      <c r="O212" s="166"/>
      <c r="P212" s="153"/>
      <c r="Q212" s="166"/>
      <c r="R212" s="58"/>
      <c r="S212" s="158"/>
      <c r="T212" s="158" t="s">
        <v>56</v>
      </c>
      <c r="U212" s="128"/>
      <c r="V212" s="128"/>
      <c r="W212" s="128"/>
      <c r="X212" s="128"/>
      <c r="Y212" s="128"/>
      <c r="Z212" s="128"/>
      <c r="AA212" s="128"/>
      <c r="AB212" s="128"/>
      <c r="AC212" s="128"/>
    </row>
    <row r="213" spans="1:29" ht="15.75" x14ac:dyDescent="0.25">
      <c r="A213" s="150"/>
      <c r="B213" s="166"/>
      <c r="C213" s="157"/>
      <c r="D213" s="151"/>
      <c r="E213" s="153"/>
      <c r="F213" s="153"/>
      <c r="G213" s="155"/>
      <c r="H213" s="211"/>
      <c r="I213" s="156"/>
      <c r="J213" s="167"/>
      <c r="K213" s="167"/>
      <c r="L213" s="167"/>
      <c r="M213" s="166"/>
      <c r="N213" s="58"/>
      <c r="O213" s="166"/>
      <c r="P213" s="153"/>
      <c r="Q213" s="166"/>
      <c r="R213" s="58"/>
      <c r="S213" s="158"/>
      <c r="T213" s="158" t="s">
        <v>56</v>
      </c>
      <c r="U213" s="128"/>
      <c r="V213" s="128"/>
      <c r="W213" s="128"/>
      <c r="X213" s="128"/>
      <c r="Y213" s="128"/>
      <c r="Z213" s="128"/>
      <c r="AA213" s="128"/>
      <c r="AB213" s="128"/>
      <c r="AC213" s="128"/>
    </row>
    <row r="214" spans="1:29" ht="15.75" x14ac:dyDescent="0.25">
      <c r="A214" s="150"/>
      <c r="B214" s="166"/>
      <c r="C214" s="157"/>
      <c r="D214" s="151"/>
      <c r="E214" s="153"/>
      <c r="F214" s="153"/>
      <c r="G214" s="155"/>
      <c r="H214" s="211"/>
      <c r="I214" s="156"/>
      <c r="J214" s="167"/>
      <c r="K214" s="167"/>
      <c r="L214" s="167"/>
      <c r="M214" s="166"/>
      <c r="N214" s="58"/>
      <c r="O214" s="166"/>
      <c r="P214" s="153"/>
      <c r="Q214" s="166"/>
      <c r="R214" s="58"/>
      <c r="S214" s="158"/>
      <c r="T214" s="158" t="s">
        <v>56</v>
      </c>
      <c r="U214" s="128"/>
      <c r="V214" s="128"/>
      <c r="W214" s="128"/>
      <c r="X214" s="128"/>
      <c r="Y214" s="128"/>
      <c r="Z214" s="128"/>
      <c r="AA214" s="128"/>
      <c r="AB214" s="128"/>
      <c r="AC214" s="128"/>
    </row>
    <row r="215" spans="1:29" ht="15.75" x14ac:dyDescent="0.25">
      <c r="A215" s="150"/>
      <c r="B215" s="166"/>
      <c r="C215" s="157"/>
      <c r="D215" s="151"/>
      <c r="E215" s="153"/>
      <c r="F215" s="153"/>
      <c r="G215" s="155"/>
      <c r="H215" s="211"/>
      <c r="I215" s="156"/>
      <c r="J215" s="167"/>
      <c r="K215" s="167"/>
      <c r="L215" s="167"/>
      <c r="M215" s="166"/>
      <c r="N215" s="58"/>
      <c r="O215" s="166"/>
      <c r="P215" s="153"/>
      <c r="Q215" s="166"/>
      <c r="R215" s="58"/>
      <c r="S215" s="158"/>
      <c r="T215" s="158" t="s">
        <v>56</v>
      </c>
      <c r="U215" s="128"/>
      <c r="V215" s="128"/>
      <c r="W215" s="128"/>
      <c r="X215" s="128"/>
      <c r="Y215" s="128"/>
      <c r="Z215" s="128"/>
      <c r="AA215" s="128"/>
      <c r="AB215" s="128"/>
      <c r="AC215" s="128"/>
    </row>
    <row r="216" spans="1:29" ht="15.75" x14ac:dyDescent="0.25">
      <c r="A216" s="150"/>
      <c r="B216" s="166"/>
      <c r="C216" s="157"/>
      <c r="D216" s="151"/>
      <c r="E216" s="153"/>
      <c r="F216" s="153"/>
      <c r="G216" s="155"/>
      <c r="H216" s="211"/>
      <c r="I216" s="156"/>
      <c r="J216" s="167"/>
      <c r="K216" s="167"/>
      <c r="L216" s="167"/>
      <c r="M216" s="166"/>
      <c r="N216" s="58"/>
      <c r="O216" s="166"/>
      <c r="P216" s="153"/>
      <c r="Q216" s="166"/>
      <c r="R216" s="58"/>
      <c r="S216" s="158"/>
      <c r="T216" s="158" t="s">
        <v>56</v>
      </c>
      <c r="U216" s="128"/>
      <c r="V216" s="128"/>
      <c r="W216" s="128"/>
      <c r="X216" s="128"/>
      <c r="Y216" s="128"/>
      <c r="Z216" s="128"/>
      <c r="AA216" s="128"/>
      <c r="AB216" s="128"/>
      <c r="AC216" s="128"/>
    </row>
    <row r="217" spans="1:29" ht="15.75" x14ac:dyDescent="0.25">
      <c r="A217" s="150"/>
      <c r="B217" s="166"/>
      <c r="C217" s="157"/>
      <c r="D217" s="151"/>
      <c r="E217" s="153"/>
      <c r="F217" s="153"/>
      <c r="G217" s="155"/>
      <c r="H217" s="211"/>
      <c r="I217" s="156"/>
      <c r="J217" s="167"/>
      <c r="K217" s="167"/>
      <c r="L217" s="167"/>
      <c r="M217" s="166"/>
      <c r="N217" s="58"/>
      <c r="O217" s="166"/>
      <c r="P217" s="153"/>
      <c r="Q217" s="166"/>
      <c r="R217" s="58"/>
      <c r="S217" s="158"/>
      <c r="T217" s="158" t="s">
        <v>56</v>
      </c>
      <c r="U217" s="128"/>
      <c r="V217" s="128"/>
      <c r="W217" s="128"/>
      <c r="X217" s="128"/>
      <c r="Y217" s="128"/>
      <c r="Z217" s="128"/>
      <c r="AA217" s="128"/>
      <c r="AB217" s="128"/>
      <c r="AC217" s="128"/>
    </row>
    <row r="218" spans="1:29" ht="15.75" x14ac:dyDescent="0.25">
      <c r="A218" s="150"/>
      <c r="B218" s="166"/>
      <c r="C218" s="157"/>
      <c r="D218" s="151"/>
      <c r="E218" s="153"/>
      <c r="F218" s="153"/>
      <c r="G218" s="155"/>
      <c r="H218" s="211"/>
      <c r="I218" s="156"/>
      <c r="J218" s="167"/>
      <c r="K218" s="167"/>
      <c r="L218" s="167"/>
      <c r="M218" s="166"/>
      <c r="N218" s="58"/>
      <c r="O218" s="166"/>
      <c r="P218" s="153"/>
      <c r="Q218" s="166"/>
      <c r="R218" s="58"/>
      <c r="S218" s="158"/>
      <c r="T218" s="158" t="s">
        <v>56</v>
      </c>
      <c r="U218" s="128"/>
      <c r="V218" s="128"/>
      <c r="W218" s="128"/>
      <c r="X218" s="128"/>
      <c r="Y218" s="128"/>
      <c r="Z218" s="128"/>
      <c r="AA218" s="128"/>
      <c r="AB218" s="128"/>
      <c r="AC218" s="128"/>
    </row>
    <row r="219" spans="1:29" ht="15.75" x14ac:dyDescent="0.25">
      <c r="A219" s="150"/>
      <c r="B219" s="166"/>
      <c r="C219" s="157"/>
      <c r="D219" s="151"/>
      <c r="E219" s="153"/>
      <c r="F219" s="153"/>
      <c r="G219" s="155"/>
      <c r="H219" s="211"/>
      <c r="I219" s="156"/>
      <c r="J219" s="167"/>
      <c r="K219" s="167"/>
      <c r="L219" s="167"/>
      <c r="M219" s="166"/>
      <c r="N219" s="58"/>
      <c r="O219" s="166"/>
      <c r="P219" s="153"/>
      <c r="Q219" s="166"/>
      <c r="R219" s="58"/>
      <c r="S219" s="158"/>
      <c r="T219" s="158" t="s">
        <v>56</v>
      </c>
      <c r="U219" s="128"/>
      <c r="V219" s="128"/>
      <c r="W219" s="128"/>
      <c r="X219" s="128"/>
      <c r="Y219" s="128"/>
      <c r="Z219" s="128"/>
      <c r="AA219" s="128"/>
      <c r="AB219" s="128"/>
      <c r="AC219" s="128"/>
    </row>
    <row r="220" spans="1:29" ht="15.75" x14ac:dyDescent="0.25">
      <c r="A220" s="150"/>
      <c r="B220" s="166"/>
      <c r="C220" s="157"/>
      <c r="D220" s="151"/>
      <c r="E220" s="153"/>
      <c r="F220" s="153"/>
      <c r="G220" s="155"/>
      <c r="H220" s="211"/>
      <c r="I220" s="156"/>
      <c r="J220" s="167"/>
      <c r="K220" s="167"/>
      <c r="L220" s="167"/>
      <c r="M220" s="166"/>
      <c r="N220" s="58"/>
      <c r="O220" s="166"/>
      <c r="P220" s="153"/>
      <c r="Q220" s="166"/>
      <c r="R220" s="58"/>
      <c r="S220" s="158"/>
      <c r="T220" s="158" t="s">
        <v>56</v>
      </c>
      <c r="U220" s="128"/>
      <c r="V220" s="128"/>
      <c r="W220" s="128"/>
      <c r="X220" s="128"/>
      <c r="Y220" s="128"/>
      <c r="Z220" s="128"/>
      <c r="AA220" s="128"/>
      <c r="AB220" s="128"/>
      <c r="AC220" s="128"/>
    </row>
    <row r="221" spans="1:29" ht="15.75" x14ac:dyDescent="0.25">
      <c r="A221" s="150"/>
      <c r="B221" s="166"/>
      <c r="C221" s="157"/>
      <c r="D221" s="151"/>
      <c r="E221" s="153"/>
      <c r="F221" s="153"/>
      <c r="G221" s="155"/>
      <c r="H221" s="211"/>
      <c r="I221" s="156"/>
      <c r="J221" s="167"/>
      <c r="K221" s="167"/>
      <c r="L221" s="167"/>
      <c r="M221" s="166"/>
      <c r="N221" s="58"/>
      <c r="O221" s="166"/>
      <c r="P221" s="153"/>
      <c r="Q221" s="166"/>
      <c r="R221" s="58"/>
      <c r="S221" s="158"/>
      <c r="T221" s="158" t="s">
        <v>56</v>
      </c>
      <c r="U221" s="128"/>
      <c r="V221" s="128"/>
      <c r="W221" s="128"/>
      <c r="X221" s="128"/>
      <c r="Y221" s="128"/>
      <c r="Z221" s="128"/>
      <c r="AA221" s="128"/>
      <c r="AB221" s="128"/>
      <c r="AC221" s="128"/>
    </row>
    <row r="222" spans="1:29" ht="15.75" x14ac:dyDescent="0.25">
      <c r="A222" s="150"/>
      <c r="B222" s="166"/>
      <c r="C222" s="157"/>
      <c r="D222" s="151"/>
      <c r="E222" s="153"/>
      <c r="F222" s="153"/>
      <c r="G222" s="155"/>
      <c r="H222" s="211"/>
      <c r="I222" s="156"/>
      <c r="J222" s="167"/>
      <c r="K222" s="167"/>
      <c r="L222" s="167"/>
      <c r="M222" s="166"/>
      <c r="N222" s="58"/>
      <c r="O222" s="166"/>
      <c r="P222" s="153"/>
      <c r="Q222" s="166"/>
      <c r="R222" s="58"/>
      <c r="S222" s="158"/>
      <c r="T222" s="158" t="s">
        <v>56</v>
      </c>
      <c r="U222" s="128"/>
      <c r="V222" s="128"/>
      <c r="W222" s="128"/>
      <c r="X222" s="128"/>
      <c r="Y222" s="128"/>
      <c r="Z222" s="128"/>
      <c r="AA222" s="128"/>
      <c r="AB222" s="128"/>
      <c r="AC222" s="128"/>
    </row>
    <row r="223" spans="1:29" ht="15.75" x14ac:dyDescent="0.25">
      <c r="A223" s="150"/>
      <c r="B223" s="166"/>
      <c r="C223" s="157"/>
      <c r="D223" s="151"/>
      <c r="E223" s="153"/>
      <c r="F223" s="153"/>
      <c r="G223" s="155"/>
      <c r="H223" s="211"/>
      <c r="I223" s="156"/>
      <c r="J223" s="167"/>
      <c r="K223" s="167"/>
      <c r="L223" s="167"/>
      <c r="M223" s="166"/>
      <c r="N223" s="58"/>
      <c r="O223" s="166"/>
      <c r="P223" s="153"/>
      <c r="Q223" s="166"/>
      <c r="R223" s="58"/>
      <c r="S223" s="158"/>
      <c r="T223" s="158" t="s">
        <v>56</v>
      </c>
      <c r="U223" s="128"/>
      <c r="V223" s="128"/>
      <c r="W223" s="128"/>
      <c r="X223" s="128"/>
      <c r="Y223" s="128"/>
      <c r="Z223" s="128"/>
      <c r="AA223" s="128"/>
      <c r="AB223" s="128"/>
      <c r="AC223" s="128"/>
    </row>
    <row r="224" spans="1:29" ht="15.75" x14ac:dyDescent="0.25">
      <c r="A224" s="150"/>
      <c r="B224" s="166"/>
      <c r="C224" s="157"/>
      <c r="D224" s="151"/>
      <c r="E224" s="153"/>
      <c r="F224" s="153"/>
      <c r="G224" s="155"/>
      <c r="H224" s="211"/>
      <c r="I224" s="156"/>
      <c r="J224" s="167"/>
      <c r="K224" s="167"/>
      <c r="L224" s="167"/>
      <c r="M224" s="166"/>
      <c r="N224" s="58"/>
      <c r="O224" s="166"/>
      <c r="P224" s="153"/>
      <c r="Q224" s="166"/>
      <c r="R224" s="58"/>
      <c r="S224" s="158"/>
      <c r="T224" s="158" t="s">
        <v>56</v>
      </c>
      <c r="U224" s="128"/>
      <c r="V224" s="128"/>
      <c r="W224" s="128"/>
      <c r="X224" s="128"/>
      <c r="Y224" s="128"/>
      <c r="Z224" s="128"/>
      <c r="AA224" s="128"/>
      <c r="AB224" s="128"/>
      <c r="AC224" s="128"/>
    </row>
    <row r="225" spans="1:29" ht="15.75" x14ac:dyDescent="0.25">
      <c r="A225" s="150"/>
      <c r="B225" s="166"/>
      <c r="C225" s="157"/>
      <c r="D225" s="151"/>
      <c r="E225" s="153"/>
      <c r="F225" s="153"/>
      <c r="G225" s="155"/>
      <c r="H225" s="211"/>
      <c r="I225" s="156"/>
      <c r="J225" s="167"/>
      <c r="K225" s="167"/>
      <c r="L225" s="167"/>
      <c r="M225" s="166"/>
      <c r="N225" s="58"/>
      <c r="O225" s="166"/>
      <c r="P225" s="153"/>
      <c r="Q225" s="166"/>
      <c r="R225" s="58"/>
      <c r="S225" s="158"/>
      <c r="T225" s="158" t="s">
        <v>56</v>
      </c>
      <c r="U225" s="128"/>
      <c r="V225" s="128"/>
      <c r="W225" s="128"/>
      <c r="X225" s="128"/>
      <c r="Y225" s="128"/>
      <c r="Z225" s="128"/>
      <c r="AA225" s="128"/>
      <c r="AB225" s="128"/>
      <c r="AC225" s="128"/>
    </row>
    <row r="226" spans="1:29" ht="15.75" x14ac:dyDescent="0.25">
      <c r="A226" s="150"/>
      <c r="B226" s="166"/>
      <c r="C226" s="157"/>
      <c r="D226" s="151"/>
      <c r="E226" s="153"/>
      <c r="F226" s="153"/>
      <c r="G226" s="155"/>
      <c r="H226" s="211"/>
      <c r="I226" s="156"/>
      <c r="J226" s="167"/>
      <c r="K226" s="167"/>
      <c r="L226" s="167"/>
      <c r="M226" s="166"/>
      <c r="N226" s="58"/>
      <c r="O226" s="166"/>
      <c r="P226" s="153"/>
      <c r="Q226" s="166"/>
      <c r="R226" s="58"/>
      <c r="S226" s="158"/>
      <c r="T226" s="158" t="s">
        <v>56</v>
      </c>
      <c r="U226" s="128"/>
      <c r="V226" s="128"/>
      <c r="W226" s="128"/>
      <c r="X226" s="128"/>
      <c r="Y226" s="128"/>
      <c r="Z226" s="128"/>
      <c r="AA226" s="128"/>
      <c r="AB226" s="128"/>
      <c r="AC226" s="128"/>
    </row>
    <row r="227" spans="1:29" ht="15.75" x14ac:dyDescent="0.25">
      <c r="A227" s="150"/>
      <c r="B227" s="166"/>
      <c r="C227" s="157"/>
      <c r="D227" s="151"/>
      <c r="E227" s="153"/>
      <c r="F227" s="153"/>
      <c r="G227" s="155"/>
      <c r="H227" s="211"/>
      <c r="I227" s="156"/>
      <c r="J227" s="167"/>
      <c r="K227" s="167"/>
      <c r="L227" s="167"/>
      <c r="M227" s="166"/>
      <c r="N227" s="58"/>
      <c r="O227" s="166"/>
      <c r="P227" s="153"/>
      <c r="Q227" s="166"/>
      <c r="R227" s="58"/>
      <c r="S227" s="158"/>
      <c r="T227" s="158" t="s">
        <v>56</v>
      </c>
      <c r="U227" s="128"/>
      <c r="V227" s="128"/>
      <c r="W227" s="128"/>
      <c r="X227" s="128"/>
      <c r="Y227" s="128"/>
      <c r="Z227" s="128"/>
      <c r="AA227" s="128"/>
      <c r="AB227" s="128"/>
      <c r="AC227" s="128"/>
    </row>
    <row r="228" spans="1:29" ht="15.75" x14ac:dyDescent="0.25">
      <c r="A228" s="150"/>
      <c r="B228" s="166"/>
      <c r="C228" s="157"/>
      <c r="D228" s="151"/>
      <c r="E228" s="153"/>
      <c r="F228" s="153"/>
      <c r="G228" s="155"/>
      <c r="H228" s="211"/>
      <c r="I228" s="156"/>
      <c r="J228" s="167"/>
      <c r="K228" s="167"/>
      <c r="L228" s="167"/>
      <c r="M228" s="166"/>
      <c r="N228" s="58"/>
      <c r="O228" s="166"/>
      <c r="P228" s="153"/>
      <c r="Q228" s="166"/>
      <c r="R228" s="58"/>
      <c r="S228" s="158"/>
      <c r="T228" s="158" t="s">
        <v>56</v>
      </c>
      <c r="U228" s="128"/>
      <c r="V228" s="128"/>
      <c r="W228" s="128"/>
      <c r="X228" s="128"/>
      <c r="Y228" s="128"/>
      <c r="Z228" s="128"/>
      <c r="AA228" s="128"/>
      <c r="AB228" s="128"/>
      <c r="AC228" s="128"/>
    </row>
    <row r="229" spans="1:29" ht="15.75" x14ac:dyDescent="0.25">
      <c r="A229" s="150"/>
      <c r="B229" s="166"/>
      <c r="C229" s="157"/>
      <c r="D229" s="151"/>
      <c r="E229" s="153"/>
      <c r="F229" s="153"/>
      <c r="G229" s="155"/>
      <c r="H229" s="211"/>
      <c r="I229" s="156"/>
      <c r="J229" s="167"/>
      <c r="K229" s="167"/>
      <c r="L229" s="167"/>
      <c r="M229" s="166"/>
      <c r="N229" s="58"/>
      <c r="O229" s="166"/>
      <c r="P229" s="153"/>
      <c r="Q229" s="166"/>
      <c r="R229" s="58"/>
      <c r="S229" s="158"/>
      <c r="T229" s="158" t="s">
        <v>56</v>
      </c>
      <c r="U229" s="128"/>
      <c r="V229" s="128"/>
      <c r="W229" s="128"/>
      <c r="X229" s="128"/>
      <c r="Y229" s="128"/>
      <c r="Z229" s="128"/>
      <c r="AA229" s="128"/>
      <c r="AB229" s="128"/>
      <c r="AC229" s="128"/>
    </row>
    <row r="230" spans="1:29" ht="15.75" x14ac:dyDescent="0.25">
      <c r="A230" s="150"/>
      <c r="B230" s="166"/>
      <c r="C230" s="157"/>
      <c r="D230" s="151"/>
      <c r="E230" s="153"/>
      <c r="F230" s="153"/>
      <c r="G230" s="155"/>
      <c r="H230" s="211"/>
      <c r="I230" s="156"/>
      <c r="J230" s="167"/>
      <c r="K230" s="167"/>
      <c r="L230" s="167"/>
      <c r="M230" s="166"/>
      <c r="N230" s="58"/>
      <c r="O230" s="166"/>
      <c r="P230" s="153"/>
      <c r="Q230" s="166"/>
      <c r="R230" s="58"/>
      <c r="S230" s="158"/>
      <c r="T230" s="158" t="s">
        <v>56</v>
      </c>
      <c r="U230" s="128"/>
      <c r="V230" s="128"/>
      <c r="W230" s="128"/>
      <c r="X230" s="128"/>
      <c r="Y230" s="128"/>
      <c r="Z230" s="128"/>
      <c r="AA230" s="128"/>
      <c r="AB230" s="128"/>
      <c r="AC230" s="128"/>
    </row>
    <row r="231" spans="1:29" ht="15.75" x14ac:dyDescent="0.25">
      <c r="A231" s="150"/>
      <c r="B231" s="166"/>
      <c r="C231" s="157"/>
      <c r="D231" s="151"/>
      <c r="E231" s="153"/>
      <c r="F231" s="153"/>
      <c r="G231" s="155"/>
      <c r="H231" s="211"/>
      <c r="I231" s="156"/>
      <c r="J231" s="167"/>
      <c r="K231" s="167"/>
      <c r="L231" s="167"/>
      <c r="M231" s="166"/>
      <c r="N231" s="58"/>
      <c r="O231" s="166"/>
      <c r="P231" s="153"/>
      <c r="Q231" s="166"/>
      <c r="R231" s="58"/>
      <c r="S231" s="158"/>
      <c r="T231" s="158" t="s">
        <v>56</v>
      </c>
      <c r="U231" s="128"/>
      <c r="V231" s="128"/>
      <c r="W231" s="128"/>
      <c r="X231" s="128"/>
      <c r="Y231" s="128"/>
      <c r="Z231" s="128"/>
      <c r="AA231" s="128"/>
      <c r="AB231" s="128"/>
      <c r="AC231" s="128"/>
    </row>
    <row r="232" spans="1:29" ht="15.75" x14ac:dyDescent="0.25">
      <c r="A232" s="150"/>
      <c r="B232" s="166"/>
      <c r="C232" s="157"/>
      <c r="D232" s="151"/>
      <c r="E232" s="153"/>
      <c r="F232" s="153"/>
      <c r="G232" s="155"/>
      <c r="H232" s="211"/>
      <c r="I232" s="156"/>
      <c r="J232" s="167"/>
      <c r="K232" s="167"/>
      <c r="L232" s="167"/>
      <c r="M232" s="166"/>
      <c r="N232" s="58"/>
      <c r="O232" s="166"/>
      <c r="P232" s="153"/>
      <c r="Q232" s="166"/>
      <c r="R232" s="58"/>
      <c r="S232" s="158"/>
      <c r="T232" s="158" t="s">
        <v>56</v>
      </c>
      <c r="U232" s="128"/>
      <c r="V232" s="128"/>
      <c r="W232" s="128"/>
      <c r="X232" s="128"/>
      <c r="Y232" s="128"/>
      <c r="Z232" s="128"/>
      <c r="AA232" s="128"/>
      <c r="AB232" s="128"/>
      <c r="AC232" s="128"/>
    </row>
    <row r="233" spans="1:29" ht="15.75" x14ac:dyDescent="0.25">
      <c r="A233" s="150"/>
      <c r="B233" s="166"/>
      <c r="C233" s="157"/>
      <c r="D233" s="151"/>
      <c r="E233" s="153"/>
      <c r="F233" s="153"/>
      <c r="G233" s="155"/>
      <c r="H233" s="211"/>
      <c r="I233" s="156"/>
      <c r="J233" s="167"/>
      <c r="K233" s="167"/>
      <c r="L233" s="167"/>
      <c r="M233" s="166"/>
      <c r="N233" s="58"/>
      <c r="O233" s="166"/>
      <c r="P233" s="153"/>
      <c r="Q233" s="166"/>
      <c r="R233" s="58"/>
      <c r="S233" s="158"/>
      <c r="T233" s="158" t="s">
        <v>56</v>
      </c>
      <c r="U233" s="128"/>
      <c r="V233" s="128"/>
      <c r="W233" s="128"/>
      <c r="X233" s="128"/>
      <c r="Y233" s="128"/>
      <c r="Z233" s="128"/>
      <c r="AA233" s="128"/>
      <c r="AB233" s="128"/>
      <c r="AC233" s="128"/>
    </row>
    <row r="234" spans="1:29" ht="15.75" x14ac:dyDescent="0.25">
      <c r="A234" s="150"/>
      <c r="B234" s="166"/>
      <c r="C234" s="157"/>
      <c r="D234" s="151"/>
      <c r="E234" s="153"/>
      <c r="F234" s="153"/>
      <c r="G234" s="155"/>
      <c r="H234" s="211"/>
      <c r="I234" s="156"/>
      <c r="J234" s="167"/>
      <c r="K234" s="167"/>
      <c r="L234" s="167"/>
      <c r="M234" s="166"/>
      <c r="N234" s="58"/>
      <c r="O234" s="166"/>
      <c r="P234" s="153"/>
      <c r="Q234" s="166"/>
      <c r="R234" s="58"/>
      <c r="S234" s="158"/>
      <c r="T234" s="158" t="s">
        <v>56</v>
      </c>
      <c r="U234" s="128"/>
      <c r="V234" s="128"/>
      <c r="W234" s="128"/>
      <c r="X234" s="128"/>
      <c r="Y234" s="128"/>
      <c r="Z234" s="128"/>
      <c r="AA234" s="128"/>
      <c r="AB234" s="128"/>
      <c r="AC234" s="128"/>
    </row>
    <row r="235" spans="1:29" ht="15.75" x14ac:dyDescent="0.25">
      <c r="A235" s="150"/>
      <c r="B235" s="166"/>
      <c r="C235" s="157"/>
      <c r="D235" s="151"/>
      <c r="E235" s="153"/>
      <c r="F235" s="153"/>
      <c r="G235" s="155"/>
      <c r="H235" s="211"/>
      <c r="I235" s="156"/>
      <c r="J235" s="167"/>
      <c r="K235" s="167"/>
      <c r="L235" s="167"/>
      <c r="M235" s="166"/>
      <c r="N235" s="58"/>
      <c r="O235" s="166"/>
      <c r="P235" s="153"/>
      <c r="Q235" s="166"/>
      <c r="R235" s="58"/>
      <c r="S235" s="158"/>
      <c r="T235" s="158" t="s">
        <v>56</v>
      </c>
      <c r="U235" s="128"/>
      <c r="V235" s="128"/>
      <c r="W235" s="128"/>
      <c r="X235" s="128"/>
      <c r="Y235" s="128"/>
      <c r="Z235" s="128"/>
      <c r="AA235" s="128"/>
      <c r="AB235" s="128"/>
      <c r="AC235" s="128"/>
    </row>
    <row r="236" spans="1:29" ht="15.75" x14ac:dyDescent="0.25">
      <c r="A236" s="150"/>
      <c r="B236" s="166"/>
      <c r="C236" s="157"/>
      <c r="D236" s="151"/>
      <c r="E236" s="153"/>
      <c r="F236" s="153"/>
      <c r="G236" s="155"/>
      <c r="H236" s="211"/>
      <c r="I236" s="156"/>
      <c r="J236" s="167"/>
      <c r="K236" s="167"/>
      <c r="L236" s="167"/>
      <c r="M236" s="166"/>
      <c r="N236" s="58"/>
      <c r="O236" s="166"/>
      <c r="P236" s="153"/>
      <c r="Q236" s="166"/>
      <c r="R236" s="58"/>
      <c r="S236" s="158"/>
      <c r="T236" s="158" t="s">
        <v>56</v>
      </c>
      <c r="U236" s="128"/>
      <c r="V236" s="128"/>
      <c r="W236" s="128"/>
      <c r="X236" s="128"/>
      <c r="Y236" s="128"/>
      <c r="Z236" s="128"/>
      <c r="AA236" s="128"/>
      <c r="AB236" s="128"/>
      <c r="AC236" s="128"/>
    </row>
    <row r="237" spans="1:29" ht="15.75" x14ac:dyDescent="0.25">
      <c r="A237" s="150"/>
      <c r="B237" s="166"/>
      <c r="C237" s="157"/>
      <c r="D237" s="151"/>
      <c r="E237" s="153"/>
      <c r="F237" s="153"/>
      <c r="G237" s="155"/>
      <c r="H237" s="211"/>
      <c r="I237" s="156"/>
      <c r="J237" s="167"/>
      <c r="K237" s="167"/>
      <c r="L237" s="167"/>
      <c r="M237" s="166"/>
      <c r="N237" s="58"/>
      <c r="O237" s="166"/>
      <c r="P237" s="153"/>
      <c r="Q237" s="166"/>
      <c r="R237" s="58"/>
      <c r="S237" s="158"/>
      <c r="T237" s="158" t="s">
        <v>56</v>
      </c>
      <c r="U237" s="128"/>
      <c r="V237" s="128"/>
      <c r="W237" s="128"/>
      <c r="X237" s="128"/>
      <c r="Y237" s="128"/>
      <c r="Z237" s="128"/>
      <c r="AA237" s="128"/>
      <c r="AB237" s="128"/>
      <c r="AC237" s="128"/>
    </row>
    <row r="238" spans="1:29" ht="15.75" x14ac:dyDescent="0.25">
      <c r="A238" s="150"/>
      <c r="B238" s="166"/>
      <c r="C238" s="157"/>
      <c r="D238" s="151"/>
      <c r="E238" s="153"/>
      <c r="F238" s="153"/>
      <c r="G238" s="155"/>
      <c r="H238" s="211"/>
      <c r="I238" s="156"/>
      <c r="J238" s="167"/>
      <c r="K238" s="167"/>
      <c r="L238" s="167"/>
      <c r="M238" s="166"/>
      <c r="N238" s="58"/>
      <c r="O238" s="166"/>
      <c r="P238" s="153"/>
      <c r="Q238" s="166"/>
      <c r="R238" s="58"/>
      <c r="S238" s="158"/>
      <c r="T238" s="158" t="s">
        <v>56</v>
      </c>
      <c r="U238" s="128"/>
      <c r="V238" s="128"/>
      <c r="W238" s="128"/>
      <c r="X238" s="128"/>
      <c r="Y238" s="128"/>
      <c r="Z238" s="128"/>
      <c r="AA238" s="128"/>
      <c r="AB238" s="128"/>
      <c r="AC238" s="128"/>
    </row>
    <row r="239" spans="1:29" ht="15.75" x14ac:dyDescent="0.25">
      <c r="A239" s="150"/>
      <c r="B239" s="166"/>
      <c r="C239" s="157"/>
      <c r="D239" s="151"/>
      <c r="E239" s="153"/>
      <c r="F239" s="153"/>
      <c r="G239" s="155"/>
      <c r="H239" s="211"/>
      <c r="I239" s="156"/>
      <c r="J239" s="167"/>
      <c r="K239" s="167"/>
      <c r="L239" s="167"/>
      <c r="M239" s="166"/>
      <c r="N239" s="58"/>
      <c r="O239" s="166"/>
      <c r="P239" s="153"/>
      <c r="Q239" s="166"/>
      <c r="R239" s="58"/>
      <c r="S239" s="158"/>
      <c r="T239" s="158" t="s">
        <v>56</v>
      </c>
      <c r="U239" s="128"/>
      <c r="V239" s="128"/>
      <c r="W239" s="128"/>
      <c r="X239" s="128"/>
      <c r="Y239" s="128"/>
      <c r="Z239" s="128"/>
      <c r="AA239" s="128"/>
      <c r="AB239" s="128"/>
      <c r="AC239" s="128"/>
    </row>
    <row r="240" spans="1:29" ht="15.75" x14ac:dyDescent="0.25">
      <c r="A240" s="150"/>
      <c r="B240" s="166"/>
      <c r="C240" s="157"/>
      <c r="D240" s="151"/>
      <c r="E240" s="153"/>
      <c r="F240" s="153"/>
      <c r="G240" s="155"/>
      <c r="H240" s="211"/>
      <c r="I240" s="156"/>
      <c r="J240" s="167"/>
      <c r="K240" s="167"/>
      <c r="L240" s="167"/>
      <c r="M240" s="166"/>
      <c r="N240" s="58"/>
      <c r="O240" s="166"/>
      <c r="P240" s="153"/>
      <c r="Q240" s="166"/>
      <c r="R240" s="58"/>
      <c r="S240" s="158"/>
      <c r="T240" s="158" t="s">
        <v>56</v>
      </c>
      <c r="U240" s="128"/>
      <c r="V240" s="128"/>
      <c r="W240" s="128"/>
      <c r="X240" s="128"/>
      <c r="Y240" s="128"/>
      <c r="Z240" s="128"/>
      <c r="AA240" s="128"/>
      <c r="AB240" s="128"/>
      <c r="AC240" s="128"/>
    </row>
    <row r="241" spans="1:29" ht="15.75" x14ac:dyDescent="0.25">
      <c r="A241" s="150"/>
      <c r="B241" s="166"/>
      <c r="C241" s="157"/>
      <c r="D241" s="151"/>
      <c r="E241" s="153"/>
      <c r="F241" s="153"/>
      <c r="G241" s="155"/>
      <c r="H241" s="211"/>
      <c r="I241" s="156"/>
      <c r="J241" s="167"/>
      <c r="K241" s="167"/>
      <c r="L241" s="167"/>
      <c r="M241" s="166"/>
      <c r="N241" s="58"/>
      <c r="O241" s="166"/>
      <c r="P241" s="153"/>
      <c r="Q241" s="166"/>
      <c r="R241" s="58"/>
      <c r="S241" s="158"/>
      <c r="T241" s="158" t="s">
        <v>56</v>
      </c>
      <c r="U241" s="128"/>
      <c r="V241" s="128"/>
      <c r="W241" s="128"/>
      <c r="X241" s="128"/>
      <c r="Y241" s="128"/>
      <c r="Z241" s="128"/>
      <c r="AA241" s="128"/>
      <c r="AB241" s="128"/>
      <c r="AC241" s="128"/>
    </row>
    <row r="242" spans="1:29" ht="15.75" x14ac:dyDescent="0.25">
      <c r="A242" s="150"/>
      <c r="B242" s="166"/>
      <c r="C242" s="157"/>
      <c r="D242" s="151"/>
      <c r="E242" s="153"/>
      <c r="F242" s="153"/>
      <c r="G242" s="155"/>
      <c r="H242" s="211"/>
      <c r="I242" s="156"/>
      <c r="J242" s="167"/>
      <c r="K242" s="167"/>
      <c r="L242" s="167"/>
      <c r="M242" s="166"/>
      <c r="N242" s="58"/>
      <c r="O242" s="166"/>
      <c r="P242" s="153"/>
      <c r="Q242" s="166"/>
      <c r="R242" s="58"/>
      <c r="S242" s="158"/>
      <c r="T242" s="158" t="s">
        <v>56</v>
      </c>
      <c r="U242" s="128"/>
      <c r="V242" s="128"/>
      <c r="W242" s="128"/>
      <c r="X242" s="128"/>
      <c r="Y242" s="128"/>
      <c r="Z242" s="128"/>
      <c r="AA242" s="128"/>
      <c r="AB242" s="128"/>
      <c r="AC242" s="128"/>
    </row>
    <row r="243" spans="1:29" ht="15.75" x14ac:dyDescent="0.25">
      <c r="A243" s="150"/>
      <c r="B243" s="166"/>
      <c r="C243" s="157"/>
      <c r="D243" s="151"/>
      <c r="E243" s="153"/>
      <c r="F243" s="153"/>
      <c r="G243" s="155"/>
      <c r="H243" s="211"/>
      <c r="I243" s="156"/>
      <c r="J243" s="167"/>
      <c r="K243" s="167"/>
      <c r="L243" s="167"/>
      <c r="M243" s="166"/>
      <c r="N243" s="58"/>
      <c r="O243" s="166"/>
      <c r="P243" s="153"/>
      <c r="Q243" s="166"/>
      <c r="R243" s="58"/>
      <c r="S243" s="158"/>
      <c r="T243" s="158" t="s">
        <v>56</v>
      </c>
      <c r="U243" s="128"/>
      <c r="V243" s="128"/>
      <c r="W243" s="128"/>
      <c r="X243" s="128"/>
      <c r="Y243" s="128"/>
      <c r="Z243" s="128"/>
      <c r="AA243" s="128"/>
      <c r="AB243" s="128"/>
      <c r="AC243" s="128"/>
    </row>
    <row r="244" spans="1:29" ht="15.75" x14ac:dyDescent="0.25">
      <c r="A244" s="150"/>
      <c r="B244" s="166"/>
      <c r="C244" s="157"/>
      <c r="D244" s="151"/>
      <c r="E244" s="153"/>
      <c r="F244" s="153"/>
      <c r="G244" s="155"/>
      <c r="H244" s="211"/>
      <c r="I244" s="156"/>
      <c r="J244" s="167"/>
      <c r="K244" s="167"/>
      <c r="L244" s="167"/>
      <c r="M244" s="166"/>
      <c r="N244" s="58"/>
      <c r="O244" s="166"/>
      <c r="P244" s="153"/>
      <c r="Q244" s="166"/>
      <c r="R244" s="58"/>
      <c r="S244" s="158"/>
      <c r="T244" s="158" t="s">
        <v>56</v>
      </c>
      <c r="U244" s="128"/>
      <c r="V244" s="128"/>
      <c r="W244" s="128"/>
      <c r="X244" s="128"/>
      <c r="Y244" s="128"/>
      <c r="Z244" s="128"/>
      <c r="AA244" s="128"/>
      <c r="AB244" s="128"/>
      <c r="AC244" s="128"/>
    </row>
    <row r="245" spans="1:29" ht="15.75" x14ac:dyDescent="0.25">
      <c r="A245" s="150"/>
      <c r="B245" s="166"/>
      <c r="C245" s="157"/>
      <c r="D245" s="151"/>
      <c r="E245" s="153"/>
      <c r="F245" s="153"/>
      <c r="G245" s="155"/>
      <c r="H245" s="211"/>
      <c r="I245" s="156"/>
      <c r="J245" s="167"/>
      <c r="K245" s="167"/>
      <c r="L245" s="167"/>
      <c r="M245" s="166"/>
      <c r="N245" s="58"/>
      <c r="O245" s="166"/>
      <c r="P245" s="153"/>
      <c r="Q245" s="166"/>
      <c r="R245" s="58"/>
      <c r="S245" s="158"/>
      <c r="T245" s="158" t="s">
        <v>56</v>
      </c>
      <c r="U245" s="128"/>
      <c r="V245" s="128"/>
      <c r="W245" s="128"/>
      <c r="X245" s="128"/>
      <c r="Y245" s="128"/>
      <c r="Z245" s="128"/>
      <c r="AA245" s="128"/>
      <c r="AB245" s="128"/>
      <c r="AC245" s="128"/>
    </row>
    <row r="246" spans="1:29" ht="15.75" x14ac:dyDescent="0.25">
      <c r="A246" s="150"/>
      <c r="B246" s="166"/>
      <c r="C246" s="157"/>
      <c r="D246" s="151"/>
      <c r="E246" s="153"/>
      <c r="F246" s="153"/>
      <c r="G246" s="155"/>
      <c r="H246" s="211"/>
      <c r="I246" s="156"/>
      <c r="J246" s="167"/>
      <c r="K246" s="167"/>
      <c r="L246" s="167"/>
      <c r="M246" s="166"/>
      <c r="N246" s="58"/>
      <c r="O246" s="166"/>
      <c r="P246" s="153"/>
      <c r="Q246" s="166"/>
      <c r="R246" s="58"/>
      <c r="S246" s="158"/>
      <c r="T246" s="158" t="s">
        <v>56</v>
      </c>
      <c r="U246" s="128"/>
      <c r="V246" s="128"/>
      <c r="W246" s="128"/>
      <c r="X246" s="128"/>
      <c r="Y246" s="128"/>
      <c r="Z246" s="128"/>
      <c r="AA246" s="128"/>
      <c r="AB246" s="128"/>
      <c r="AC246" s="128"/>
    </row>
    <row r="247" spans="1:29" ht="15.75" x14ac:dyDescent="0.25">
      <c r="A247" s="150"/>
      <c r="B247" s="166"/>
      <c r="C247" s="157"/>
      <c r="D247" s="151"/>
      <c r="E247" s="153"/>
      <c r="F247" s="153"/>
      <c r="G247" s="155"/>
      <c r="H247" s="211"/>
      <c r="I247" s="156"/>
      <c r="J247" s="167"/>
      <c r="K247" s="167"/>
      <c r="L247" s="167"/>
      <c r="M247" s="166"/>
      <c r="N247" s="58"/>
      <c r="O247" s="166"/>
      <c r="P247" s="153"/>
      <c r="Q247" s="166"/>
      <c r="R247" s="58"/>
      <c r="S247" s="158"/>
      <c r="T247" s="158" t="s">
        <v>56</v>
      </c>
      <c r="U247" s="128"/>
      <c r="V247" s="128"/>
      <c r="W247" s="128"/>
      <c r="X247" s="128"/>
      <c r="Y247" s="128"/>
      <c r="Z247" s="128"/>
      <c r="AA247" s="128"/>
      <c r="AB247" s="128"/>
      <c r="AC247" s="128"/>
    </row>
    <row r="248" spans="1:29" ht="15.75" x14ac:dyDescent="0.25">
      <c r="A248" s="150"/>
      <c r="B248" s="166"/>
      <c r="C248" s="157"/>
      <c r="D248" s="151"/>
      <c r="E248" s="153"/>
      <c r="F248" s="153"/>
      <c r="G248" s="155"/>
      <c r="H248" s="211"/>
      <c r="I248" s="156"/>
      <c r="J248" s="167"/>
      <c r="K248" s="167"/>
      <c r="L248" s="167"/>
      <c r="M248" s="166"/>
      <c r="N248" s="58"/>
      <c r="O248" s="166"/>
      <c r="P248" s="153"/>
      <c r="Q248" s="166"/>
      <c r="R248" s="58"/>
      <c r="S248" s="158"/>
      <c r="T248" s="158" t="s">
        <v>56</v>
      </c>
      <c r="U248" s="128"/>
      <c r="V248" s="128"/>
      <c r="W248" s="128"/>
      <c r="X248" s="128"/>
      <c r="Y248" s="128"/>
      <c r="Z248" s="128"/>
      <c r="AA248" s="128"/>
      <c r="AB248" s="128"/>
      <c r="AC248" s="128"/>
    </row>
    <row r="249" spans="1:29" ht="15.75" x14ac:dyDescent="0.25">
      <c r="A249" s="150"/>
      <c r="B249" s="166"/>
      <c r="C249" s="157"/>
      <c r="D249" s="151"/>
      <c r="E249" s="153"/>
      <c r="F249" s="153"/>
      <c r="G249" s="155"/>
      <c r="H249" s="211"/>
      <c r="I249" s="156"/>
      <c r="J249" s="167"/>
      <c r="K249" s="167"/>
      <c r="L249" s="167"/>
      <c r="M249" s="166"/>
      <c r="N249" s="58"/>
      <c r="O249" s="166"/>
      <c r="P249" s="153"/>
      <c r="Q249" s="166"/>
      <c r="R249" s="58"/>
      <c r="S249" s="158"/>
      <c r="T249" s="158" t="s">
        <v>56</v>
      </c>
      <c r="U249" s="128"/>
      <c r="V249" s="128"/>
      <c r="W249" s="128"/>
      <c r="X249" s="128"/>
      <c r="Y249" s="128"/>
      <c r="Z249" s="128"/>
      <c r="AA249" s="128"/>
      <c r="AB249" s="128"/>
      <c r="AC249" s="128"/>
    </row>
    <row r="250" spans="1:29" ht="15.75" x14ac:dyDescent="0.25">
      <c r="A250" s="150"/>
      <c r="B250" s="166"/>
      <c r="C250" s="157"/>
      <c r="D250" s="151"/>
      <c r="E250" s="153"/>
      <c r="F250" s="153"/>
      <c r="G250" s="155"/>
      <c r="H250" s="211"/>
      <c r="I250" s="156"/>
      <c r="J250" s="167"/>
      <c r="K250" s="167"/>
      <c r="L250" s="167"/>
      <c r="M250" s="166"/>
      <c r="N250" s="58"/>
      <c r="O250" s="166"/>
      <c r="P250" s="153"/>
      <c r="Q250" s="166"/>
      <c r="R250" s="58"/>
      <c r="S250" s="158"/>
      <c r="T250" s="158" t="s">
        <v>56</v>
      </c>
      <c r="U250" s="128"/>
      <c r="V250" s="128"/>
      <c r="W250" s="128"/>
      <c r="X250" s="128"/>
      <c r="Y250" s="128"/>
      <c r="Z250" s="128"/>
      <c r="AA250" s="128"/>
      <c r="AB250" s="128"/>
      <c r="AC250" s="128"/>
    </row>
    <row r="251" spans="1:29" ht="15.75" x14ac:dyDescent="0.25">
      <c r="A251" s="150"/>
      <c r="B251" s="166"/>
      <c r="C251" s="157"/>
      <c r="D251" s="151"/>
      <c r="E251" s="153"/>
      <c r="F251" s="153"/>
      <c r="G251" s="155"/>
      <c r="H251" s="211"/>
      <c r="I251" s="156"/>
      <c r="J251" s="167"/>
      <c r="K251" s="167"/>
      <c r="L251" s="167"/>
      <c r="M251" s="166"/>
      <c r="N251" s="58"/>
      <c r="O251" s="166"/>
      <c r="P251" s="153"/>
      <c r="Q251" s="166"/>
      <c r="R251" s="58"/>
      <c r="S251" s="158"/>
      <c r="T251" s="158" t="s">
        <v>56</v>
      </c>
      <c r="U251" s="128"/>
      <c r="V251" s="128"/>
      <c r="W251" s="128"/>
      <c r="X251" s="128"/>
      <c r="Y251" s="128"/>
      <c r="Z251" s="128"/>
      <c r="AA251" s="128"/>
      <c r="AB251" s="128"/>
      <c r="AC251" s="128"/>
    </row>
    <row r="252" spans="1:29" ht="15.75" x14ac:dyDescent="0.25">
      <c r="A252" s="150"/>
      <c r="B252" s="166"/>
      <c r="C252" s="157"/>
      <c r="D252" s="151"/>
      <c r="E252" s="153"/>
      <c r="F252" s="153"/>
      <c r="G252" s="155"/>
      <c r="H252" s="211"/>
      <c r="I252" s="156"/>
      <c r="J252" s="167"/>
      <c r="K252" s="167"/>
      <c r="L252" s="167"/>
      <c r="M252" s="166"/>
      <c r="N252" s="58"/>
      <c r="O252" s="166"/>
      <c r="P252" s="153"/>
      <c r="Q252" s="166"/>
      <c r="R252" s="58"/>
      <c r="S252" s="158"/>
      <c r="T252" s="158" t="s">
        <v>56</v>
      </c>
      <c r="U252" s="128"/>
      <c r="V252" s="128"/>
      <c r="W252" s="128"/>
      <c r="X252" s="128"/>
      <c r="Y252" s="128"/>
      <c r="Z252" s="128"/>
      <c r="AA252" s="128"/>
      <c r="AB252" s="128"/>
      <c r="AC252" s="128"/>
    </row>
    <row r="253" spans="1:29" ht="15.75" x14ac:dyDescent="0.25">
      <c r="A253" s="150"/>
      <c r="B253" s="166"/>
      <c r="C253" s="157"/>
      <c r="D253" s="151"/>
      <c r="E253" s="153"/>
      <c r="F253" s="153"/>
      <c r="G253" s="155"/>
      <c r="H253" s="211"/>
      <c r="I253" s="156"/>
      <c r="J253" s="167"/>
      <c r="K253" s="167"/>
      <c r="L253" s="167"/>
      <c r="M253" s="166"/>
      <c r="N253" s="58"/>
      <c r="O253" s="166"/>
      <c r="P253" s="153"/>
      <c r="Q253" s="166"/>
      <c r="R253" s="58"/>
      <c r="S253" s="158"/>
      <c r="T253" s="158" t="s">
        <v>56</v>
      </c>
      <c r="U253" s="128"/>
      <c r="V253" s="128"/>
      <c r="W253" s="128"/>
      <c r="X253" s="128"/>
      <c r="Y253" s="128"/>
      <c r="Z253" s="128"/>
      <c r="AA253" s="128"/>
      <c r="AB253" s="128"/>
      <c r="AC253" s="128"/>
    </row>
    <row r="254" spans="1:29" ht="15.75" x14ac:dyDescent="0.25">
      <c r="A254" s="150"/>
      <c r="B254" s="166"/>
      <c r="C254" s="157"/>
      <c r="D254" s="151"/>
      <c r="E254" s="153"/>
      <c r="F254" s="153"/>
      <c r="G254" s="155"/>
      <c r="H254" s="211"/>
      <c r="I254" s="156"/>
      <c r="J254" s="167"/>
      <c r="K254" s="167"/>
      <c r="L254" s="167"/>
      <c r="M254" s="166"/>
      <c r="N254" s="58"/>
      <c r="O254" s="166"/>
      <c r="P254" s="153"/>
      <c r="Q254" s="166"/>
      <c r="R254" s="58"/>
      <c r="S254" s="158"/>
      <c r="T254" s="158" t="s">
        <v>56</v>
      </c>
      <c r="U254" s="128"/>
      <c r="V254" s="128"/>
      <c r="W254" s="128"/>
      <c r="X254" s="128"/>
      <c r="Y254" s="128"/>
      <c r="Z254" s="128"/>
      <c r="AA254" s="128"/>
      <c r="AB254" s="128"/>
      <c r="AC254" s="128"/>
    </row>
    <row r="255" spans="1:29" ht="15.75" x14ac:dyDescent="0.25">
      <c r="A255" s="150"/>
      <c r="B255" s="166"/>
      <c r="C255" s="157"/>
      <c r="D255" s="151"/>
      <c r="E255" s="153"/>
      <c r="F255" s="153"/>
      <c r="G255" s="155"/>
      <c r="H255" s="211"/>
      <c r="I255" s="156"/>
      <c r="J255" s="167"/>
      <c r="K255" s="167"/>
      <c r="L255" s="167"/>
      <c r="M255" s="166"/>
      <c r="N255" s="58"/>
      <c r="O255" s="166"/>
      <c r="P255" s="153"/>
      <c r="Q255" s="166"/>
      <c r="R255" s="58"/>
      <c r="S255" s="158"/>
      <c r="T255" s="158" t="s">
        <v>56</v>
      </c>
      <c r="U255" s="128"/>
      <c r="V255" s="128"/>
      <c r="W255" s="128"/>
      <c r="X255" s="128"/>
      <c r="Y255" s="128"/>
      <c r="Z255" s="128"/>
      <c r="AA255" s="128"/>
      <c r="AB255" s="128"/>
      <c r="AC255" s="128"/>
    </row>
    <row r="256" spans="1:29" ht="15.75" x14ac:dyDescent="0.25">
      <c r="A256" s="150"/>
      <c r="B256" s="166"/>
      <c r="C256" s="157"/>
      <c r="D256" s="151"/>
      <c r="E256" s="153"/>
      <c r="F256" s="153"/>
      <c r="G256" s="155"/>
      <c r="H256" s="211"/>
      <c r="I256" s="156"/>
      <c r="J256" s="167"/>
      <c r="K256" s="167"/>
      <c r="L256" s="167"/>
      <c r="M256" s="166"/>
      <c r="N256" s="58"/>
      <c r="O256" s="166"/>
      <c r="P256" s="153"/>
      <c r="Q256" s="166"/>
      <c r="R256" s="58"/>
      <c r="S256" s="158"/>
      <c r="T256" s="158" t="s">
        <v>56</v>
      </c>
      <c r="U256" s="128"/>
      <c r="V256" s="128"/>
      <c r="W256" s="128"/>
      <c r="X256" s="128"/>
      <c r="Y256" s="128"/>
      <c r="Z256" s="128"/>
      <c r="AA256" s="128"/>
      <c r="AB256" s="128"/>
      <c r="AC256" s="128"/>
    </row>
    <row r="257" spans="1:29" ht="15.75" x14ac:dyDescent="0.25">
      <c r="A257" s="150"/>
      <c r="B257" s="166"/>
      <c r="C257" s="157"/>
      <c r="D257" s="151"/>
      <c r="E257" s="153"/>
      <c r="F257" s="153"/>
      <c r="G257" s="155"/>
      <c r="H257" s="211"/>
      <c r="I257" s="156"/>
      <c r="J257" s="167"/>
      <c r="K257" s="167"/>
      <c r="L257" s="167"/>
      <c r="M257" s="166"/>
      <c r="N257" s="58"/>
      <c r="O257" s="166"/>
      <c r="P257" s="153"/>
      <c r="Q257" s="166"/>
      <c r="R257" s="58"/>
      <c r="S257" s="158"/>
      <c r="T257" s="158" t="s">
        <v>56</v>
      </c>
      <c r="U257" s="128"/>
      <c r="V257" s="128"/>
      <c r="W257" s="128"/>
      <c r="X257" s="128"/>
      <c r="Y257" s="128"/>
      <c r="Z257" s="128"/>
      <c r="AA257" s="128"/>
      <c r="AB257" s="128"/>
      <c r="AC257" s="128"/>
    </row>
    <row r="258" spans="1:29" ht="15.75" x14ac:dyDescent="0.25">
      <c r="A258" s="150"/>
      <c r="B258" s="166"/>
      <c r="C258" s="157"/>
      <c r="D258" s="151"/>
      <c r="E258" s="153"/>
      <c r="F258" s="153"/>
      <c r="G258" s="155"/>
      <c r="H258" s="211"/>
      <c r="I258" s="156"/>
      <c r="J258" s="167"/>
      <c r="K258" s="167"/>
      <c r="L258" s="167"/>
      <c r="M258" s="166"/>
      <c r="N258" s="58"/>
      <c r="O258" s="166"/>
      <c r="P258" s="153"/>
      <c r="Q258" s="166"/>
      <c r="R258" s="58"/>
      <c r="S258" s="158"/>
      <c r="T258" s="158" t="s">
        <v>56</v>
      </c>
      <c r="U258" s="128"/>
      <c r="V258" s="128"/>
      <c r="W258" s="128"/>
      <c r="X258" s="128"/>
      <c r="Y258" s="128"/>
      <c r="Z258" s="128"/>
      <c r="AA258" s="128"/>
      <c r="AB258" s="128"/>
      <c r="AC258" s="128"/>
    </row>
    <row r="259" spans="1:29" ht="15.75" x14ac:dyDescent="0.25">
      <c r="A259" s="150"/>
      <c r="B259" s="166"/>
      <c r="C259" s="157"/>
      <c r="D259" s="151"/>
      <c r="E259" s="153"/>
      <c r="F259" s="153"/>
      <c r="G259" s="155"/>
      <c r="H259" s="211"/>
      <c r="I259" s="156"/>
      <c r="J259" s="167"/>
      <c r="K259" s="167"/>
      <c r="L259" s="167"/>
      <c r="M259" s="166"/>
      <c r="N259" s="58"/>
      <c r="O259" s="166"/>
      <c r="P259" s="153"/>
      <c r="Q259" s="166"/>
      <c r="R259" s="58"/>
      <c r="S259" s="158"/>
      <c r="T259" s="158" t="s">
        <v>56</v>
      </c>
      <c r="U259" s="128"/>
      <c r="V259" s="128"/>
      <c r="W259" s="128"/>
      <c r="X259" s="128"/>
      <c r="Y259" s="128"/>
      <c r="Z259" s="128"/>
      <c r="AA259" s="128"/>
      <c r="AB259" s="128"/>
      <c r="AC259" s="128"/>
    </row>
    <row r="260" spans="1:29" ht="15.75" x14ac:dyDescent="0.25">
      <c r="A260" s="150"/>
      <c r="B260" s="166"/>
      <c r="C260" s="157"/>
      <c r="D260" s="151"/>
      <c r="E260" s="153"/>
      <c r="F260" s="153"/>
      <c r="G260" s="155"/>
      <c r="H260" s="211"/>
      <c r="I260" s="156"/>
      <c r="J260" s="167"/>
      <c r="K260" s="167"/>
      <c r="L260" s="167"/>
      <c r="M260" s="166"/>
      <c r="N260" s="58"/>
      <c r="O260" s="166"/>
      <c r="P260" s="153"/>
      <c r="Q260" s="166"/>
      <c r="R260" s="58"/>
      <c r="S260" s="158"/>
      <c r="T260" s="158" t="s">
        <v>56</v>
      </c>
      <c r="U260" s="128"/>
      <c r="V260" s="128"/>
      <c r="W260" s="128"/>
      <c r="X260" s="128"/>
      <c r="Y260" s="128"/>
      <c r="Z260" s="128"/>
      <c r="AA260" s="128"/>
      <c r="AB260" s="128"/>
      <c r="AC260" s="128"/>
    </row>
    <row r="261" spans="1:29" ht="15.75" x14ac:dyDescent="0.25">
      <c r="A261" s="150"/>
      <c r="B261" s="166"/>
      <c r="C261" s="157"/>
      <c r="D261" s="151"/>
      <c r="E261" s="153"/>
      <c r="F261" s="153"/>
      <c r="G261" s="155"/>
      <c r="H261" s="211"/>
      <c r="I261" s="156"/>
      <c r="J261" s="167"/>
      <c r="K261" s="167"/>
      <c r="L261" s="167"/>
      <c r="M261" s="166"/>
      <c r="N261" s="58"/>
      <c r="O261" s="166"/>
      <c r="P261" s="153"/>
      <c r="Q261" s="166"/>
      <c r="R261" s="58"/>
      <c r="S261" s="158"/>
      <c r="T261" s="158" t="s">
        <v>56</v>
      </c>
      <c r="U261" s="128"/>
      <c r="V261" s="128"/>
      <c r="W261" s="128"/>
      <c r="X261" s="128"/>
      <c r="Y261" s="128"/>
      <c r="Z261" s="128"/>
      <c r="AA261" s="128"/>
      <c r="AB261" s="128"/>
      <c r="AC261" s="128"/>
    </row>
    <row r="262" spans="1:29" ht="15.75" x14ac:dyDescent="0.25">
      <c r="A262" s="150"/>
      <c r="B262" s="166"/>
      <c r="C262" s="157"/>
      <c r="D262" s="151"/>
      <c r="E262" s="153"/>
      <c r="F262" s="153"/>
      <c r="G262" s="155"/>
      <c r="H262" s="211"/>
      <c r="I262" s="156"/>
      <c r="J262" s="167"/>
      <c r="K262" s="167"/>
      <c r="L262" s="167"/>
      <c r="M262" s="166"/>
      <c r="N262" s="58"/>
      <c r="O262" s="166"/>
      <c r="P262" s="153"/>
      <c r="Q262" s="166"/>
      <c r="R262" s="58"/>
      <c r="S262" s="158"/>
      <c r="T262" s="158" t="s">
        <v>56</v>
      </c>
      <c r="U262" s="128"/>
      <c r="V262" s="128"/>
      <c r="W262" s="128"/>
      <c r="X262" s="128"/>
      <c r="Y262" s="128"/>
      <c r="Z262" s="128"/>
      <c r="AA262" s="128"/>
      <c r="AB262" s="128"/>
      <c r="AC262" s="128"/>
    </row>
    <row r="263" spans="1:29" ht="15.75" x14ac:dyDescent="0.25">
      <c r="A263" s="150"/>
      <c r="B263" s="166"/>
      <c r="C263" s="157"/>
      <c r="D263" s="151"/>
      <c r="E263" s="153"/>
      <c r="F263" s="153"/>
      <c r="G263" s="155"/>
      <c r="H263" s="211"/>
      <c r="I263" s="156"/>
      <c r="J263" s="167"/>
      <c r="K263" s="167"/>
      <c r="L263" s="167"/>
      <c r="M263" s="166"/>
      <c r="N263" s="58"/>
      <c r="O263" s="166"/>
      <c r="P263" s="153"/>
      <c r="Q263" s="166"/>
      <c r="R263" s="58"/>
      <c r="S263" s="158"/>
      <c r="T263" s="158" t="s">
        <v>56</v>
      </c>
      <c r="U263" s="128"/>
      <c r="V263" s="128"/>
      <c r="W263" s="128"/>
      <c r="X263" s="128"/>
      <c r="Y263" s="128"/>
      <c r="Z263" s="128"/>
      <c r="AA263" s="128"/>
      <c r="AB263" s="128"/>
      <c r="AC263" s="128"/>
    </row>
    <row r="264" spans="1:29" ht="15.75" x14ac:dyDescent="0.25">
      <c r="A264" s="150"/>
      <c r="B264" s="166"/>
      <c r="C264" s="157"/>
      <c r="D264" s="151"/>
      <c r="E264" s="153"/>
      <c r="F264" s="153"/>
      <c r="G264" s="155"/>
      <c r="H264" s="211"/>
      <c r="I264" s="156"/>
      <c r="J264" s="167"/>
      <c r="K264" s="167"/>
      <c r="L264" s="167"/>
      <c r="M264" s="166"/>
      <c r="N264" s="58"/>
      <c r="O264" s="166"/>
      <c r="P264" s="153"/>
      <c r="Q264" s="166"/>
      <c r="R264" s="58"/>
      <c r="S264" s="158"/>
      <c r="T264" s="158" t="s">
        <v>56</v>
      </c>
      <c r="U264" s="128"/>
      <c r="V264" s="128"/>
      <c r="W264" s="128"/>
      <c r="X264" s="128"/>
      <c r="Y264" s="128"/>
      <c r="Z264" s="128"/>
      <c r="AA264" s="128"/>
      <c r="AB264" s="128"/>
      <c r="AC264" s="128"/>
    </row>
    <row r="265" spans="1:29" ht="15.75" x14ac:dyDescent="0.25">
      <c r="A265" s="150"/>
      <c r="B265" s="166"/>
      <c r="C265" s="157"/>
      <c r="D265" s="151"/>
      <c r="E265" s="153"/>
      <c r="F265" s="153"/>
      <c r="G265" s="155"/>
      <c r="H265" s="211"/>
      <c r="I265" s="156"/>
      <c r="J265" s="167"/>
      <c r="K265" s="167"/>
      <c r="L265" s="167"/>
      <c r="M265" s="166"/>
      <c r="N265" s="58"/>
      <c r="O265" s="166"/>
      <c r="P265" s="153"/>
      <c r="Q265" s="166"/>
      <c r="R265" s="58"/>
      <c r="S265" s="158"/>
      <c r="T265" s="158" t="s">
        <v>56</v>
      </c>
      <c r="U265" s="128"/>
      <c r="V265" s="128"/>
      <c r="W265" s="128"/>
      <c r="X265" s="128"/>
      <c r="Y265" s="128"/>
      <c r="Z265" s="128"/>
      <c r="AA265" s="128"/>
      <c r="AB265" s="128"/>
      <c r="AC265" s="128"/>
    </row>
    <row r="266" spans="1:29" ht="15.75" x14ac:dyDescent="0.25">
      <c r="A266" s="150"/>
      <c r="B266" s="166"/>
      <c r="C266" s="157"/>
      <c r="D266" s="151"/>
      <c r="E266" s="153"/>
      <c r="F266" s="153"/>
      <c r="G266" s="155"/>
      <c r="H266" s="211"/>
      <c r="I266" s="156"/>
      <c r="J266" s="167"/>
      <c r="K266" s="167"/>
      <c r="L266" s="167"/>
      <c r="M266" s="166"/>
      <c r="N266" s="58"/>
      <c r="O266" s="166"/>
      <c r="P266" s="153"/>
      <c r="Q266" s="166"/>
      <c r="R266" s="58"/>
      <c r="S266" s="158"/>
      <c r="T266" s="158" t="s">
        <v>56</v>
      </c>
      <c r="U266" s="128"/>
      <c r="V266" s="128"/>
      <c r="W266" s="128"/>
      <c r="X266" s="128"/>
      <c r="Y266" s="128"/>
      <c r="Z266" s="128"/>
      <c r="AA266" s="128"/>
      <c r="AB266" s="128"/>
      <c r="AC266" s="128"/>
    </row>
    <row r="267" spans="1:29" ht="15.75" x14ac:dyDescent="0.25">
      <c r="A267" s="150"/>
      <c r="B267" s="166"/>
      <c r="C267" s="157"/>
      <c r="D267" s="151"/>
      <c r="E267" s="153"/>
      <c r="F267" s="153"/>
      <c r="G267" s="155"/>
      <c r="H267" s="211"/>
      <c r="I267" s="156"/>
      <c r="J267" s="167"/>
      <c r="K267" s="167"/>
      <c r="L267" s="167"/>
      <c r="M267" s="166"/>
      <c r="N267" s="58"/>
      <c r="O267" s="166"/>
      <c r="P267" s="153"/>
      <c r="Q267" s="166"/>
      <c r="R267" s="58"/>
      <c r="S267" s="158"/>
      <c r="T267" s="158" t="s">
        <v>56</v>
      </c>
      <c r="U267" s="128"/>
      <c r="V267" s="128"/>
      <c r="W267" s="128"/>
      <c r="X267" s="128"/>
      <c r="Y267" s="128"/>
      <c r="Z267" s="128"/>
      <c r="AA267" s="128"/>
      <c r="AB267" s="128"/>
      <c r="AC267" s="128"/>
    </row>
    <row r="268" spans="1:29" ht="15.75" x14ac:dyDescent="0.25">
      <c r="A268" s="150"/>
      <c r="B268" s="166"/>
      <c r="C268" s="157"/>
      <c r="D268" s="151"/>
      <c r="E268" s="153"/>
      <c r="F268" s="153"/>
      <c r="G268" s="155"/>
      <c r="H268" s="211"/>
      <c r="I268" s="156"/>
      <c r="J268" s="167"/>
      <c r="K268" s="167"/>
      <c r="L268" s="167"/>
      <c r="M268" s="166"/>
      <c r="N268" s="58"/>
      <c r="O268" s="166"/>
      <c r="P268" s="153"/>
      <c r="Q268" s="166"/>
      <c r="R268" s="58"/>
      <c r="S268" s="158"/>
      <c r="T268" s="158" t="s">
        <v>56</v>
      </c>
      <c r="U268" s="128"/>
      <c r="V268" s="128"/>
      <c r="W268" s="128"/>
      <c r="X268" s="128"/>
      <c r="Y268" s="128"/>
      <c r="Z268" s="128"/>
      <c r="AA268" s="128"/>
      <c r="AB268" s="128"/>
      <c r="AC268" s="128"/>
    </row>
    <row r="269" spans="1:29" ht="15.75" x14ac:dyDescent="0.25">
      <c r="A269" s="150"/>
      <c r="B269" s="166"/>
      <c r="C269" s="157"/>
      <c r="D269" s="151"/>
      <c r="E269" s="153"/>
      <c r="F269" s="153"/>
      <c r="G269" s="155"/>
      <c r="H269" s="211"/>
      <c r="I269" s="156"/>
      <c r="J269" s="167"/>
      <c r="K269" s="167"/>
      <c r="L269" s="167"/>
      <c r="M269" s="166"/>
      <c r="N269" s="58"/>
      <c r="O269" s="166"/>
      <c r="P269" s="153"/>
      <c r="Q269" s="166"/>
      <c r="R269" s="58"/>
      <c r="S269" s="158"/>
      <c r="T269" s="158" t="s">
        <v>56</v>
      </c>
      <c r="U269" s="128"/>
      <c r="V269" s="128"/>
      <c r="W269" s="128"/>
      <c r="X269" s="128"/>
      <c r="Y269" s="128"/>
      <c r="Z269" s="128"/>
      <c r="AA269" s="128"/>
      <c r="AB269" s="128"/>
      <c r="AC269" s="128"/>
    </row>
    <row r="270" spans="1:29" ht="15.75" x14ac:dyDescent="0.25">
      <c r="A270" s="150"/>
      <c r="B270" s="166"/>
      <c r="C270" s="157"/>
      <c r="D270" s="151"/>
      <c r="E270" s="153"/>
      <c r="F270" s="153"/>
      <c r="G270" s="155"/>
      <c r="H270" s="211"/>
      <c r="I270" s="156"/>
      <c r="J270" s="167"/>
      <c r="K270" s="167"/>
      <c r="L270" s="167"/>
      <c r="M270" s="166"/>
      <c r="N270" s="58"/>
      <c r="O270" s="166"/>
      <c r="P270" s="153"/>
      <c r="Q270" s="166"/>
      <c r="R270" s="58"/>
      <c r="S270" s="158"/>
      <c r="T270" s="158" t="s">
        <v>56</v>
      </c>
      <c r="U270" s="128"/>
      <c r="V270" s="128"/>
      <c r="W270" s="128"/>
      <c r="X270" s="128"/>
      <c r="Y270" s="128"/>
      <c r="Z270" s="128"/>
      <c r="AA270" s="128"/>
      <c r="AB270" s="128"/>
      <c r="AC270" s="128"/>
    </row>
    <row r="271" spans="1:29" ht="15.75" x14ac:dyDescent="0.25">
      <c r="A271" s="150"/>
      <c r="B271" s="166"/>
      <c r="C271" s="157"/>
      <c r="D271" s="151"/>
      <c r="E271" s="153"/>
      <c r="F271" s="153"/>
      <c r="G271" s="155"/>
      <c r="H271" s="211"/>
      <c r="I271" s="156"/>
      <c r="J271" s="167"/>
      <c r="K271" s="167"/>
      <c r="L271" s="167"/>
      <c r="M271" s="166"/>
      <c r="N271" s="58"/>
      <c r="O271" s="166"/>
      <c r="P271" s="153"/>
      <c r="Q271" s="166"/>
      <c r="R271" s="58"/>
      <c r="S271" s="158"/>
      <c r="T271" s="158" t="s">
        <v>56</v>
      </c>
      <c r="U271" s="128"/>
      <c r="V271" s="128"/>
      <c r="W271" s="128"/>
      <c r="X271" s="128"/>
      <c r="Y271" s="128"/>
      <c r="Z271" s="128"/>
      <c r="AA271" s="128"/>
      <c r="AB271" s="128"/>
      <c r="AC271" s="128"/>
    </row>
    <row r="272" spans="1:29" ht="15.75" x14ac:dyDescent="0.25">
      <c r="A272" s="150"/>
      <c r="B272" s="166"/>
      <c r="C272" s="157"/>
      <c r="D272" s="151"/>
      <c r="E272" s="153"/>
      <c r="F272" s="153"/>
      <c r="G272" s="155"/>
      <c r="H272" s="211"/>
      <c r="I272" s="156"/>
      <c r="J272" s="167"/>
      <c r="K272" s="167"/>
      <c r="L272" s="167"/>
      <c r="M272" s="166"/>
      <c r="N272" s="58"/>
      <c r="O272" s="166"/>
      <c r="P272" s="153"/>
      <c r="Q272" s="166"/>
      <c r="R272" s="58"/>
      <c r="S272" s="158"/>
      <c r="T272" s="158" t="s">
        <v>56</v>
      </c>
      <c r="U272" s="128"/>
      <c r="V272" s="128"/>
      <c r="W272" s="128"/>
      <c r="X272" s="128"/>
      <c r="Y272" s="128"/>
      <c r="Z272" s="128"/>
      <c r="AA272" s="128"/>
      <c r="AB272" s="128"/>
      <c r="AC272" s="128"/>
    </row>
    <row r="273" spans="1:29" ht="15.75" x14ac:dyDescent="0.25">
      <c r="A273" s="150"/>
      <c r="B273" s="166"/>
      <c r="C273" s="157"/>
      <c r="D273" s="151"/>
      <c r="E273" s="153"/>
      <c r="F273" s="153"/>
      <c r="G273" s="155"/>
      <c r="H273" s="211"/>
      <c r="I273" s="156"/>
      <c r="J273" s="167"/>
      <c r="K273" s="167"/>
      <c r="L273" s="167"/>
      <c r="M273" s="166"/>
      <c r="N273" s="58"/>
      <c r="O273" s="166"/>
      <c r="P273" s="153"/>
      <c r="Q273" s="166"/>
      <c r="R273" s="58"/>
      <c r="S273" s="158"/>
      <c r="T273" s="158" t="s">
        <v>56</v>
      </c>
      <c r="U273" s="128"/>
      <c r="V273" s="128"/>
      <c r="W273" s="128"/>
      <c r="X273" s="128"/>
      <c r="Y273" s="128"/>
      <c r="Z273" s="128"/>
      <c r="AA273" s="128"/>
      <c r="AB273" s="128"/>
      <c r="AC273" s="128"/>
    </row>
    <row r="274" spans="1:29" ht="15.75" x14ac:dyDescent="0.25">
      <c r="A274" s="150"/>
      <c r="B274" s="166"/>
      <c r="C274" s="157"/>
      <c r="D274" s="151"/>
      <c r="E274" s="153"/>
      <c r="F274" s="153"/>
      <c r="G274" s="155"/>
      <c r="H274" s="211"/>
      <c r="I274" s="156"/>
      <c r="J274" s="167"/>
      <c r="K274" s="167"/>
      <c r="L274" s="167"/>
      <c r="M274" s="166"/>
      <c r="N274" s="58"/>
      <c r="O274" s="166"/>
      <c r="P274" s="153"/>
      <c r="Q274" s="166"/>
      <c r="R274" s="58"/>
      <c r="S274" s="158"/>
      <c r="T274" s="158" t="s">
        <v>56</v>
      </c>
      <c r="U274" s="128"/>
      <c r="V274" s="128"/>
      <c r="W274" s="128"/>
      <c r="X274" s="128"/>
      <c r="Y274" s="128"/>
      <c r="Z274" s="128"/>
      <c r="AA274" s="128"/>
      <c r="AB274" s="128"/>
      <c r="AC274" s="128"/>
    </row>
    <row r="275" spans="1:29" ht="15.75" x14ac:dyDescent="0.25">
      <c r="A275" s="150"/>
      <c r="B275" s="166"/>
      <c r="C275" s="157"/>
      <c r="D275" s="151"/>
      <c r="E275" s="153"/>
      <c r="F275" s="153"/>
      <c r="G275" s="155"/>
      <c r="H275" s="211"/>
      <c r="I275" s="156"/>
      <c r="J275" s="167"/>
      <c r="K275" s="167"/>
      <c r="L275" s="167"/>
      <c r="M275" s="166"/>
      <c r="N275" s="58"/>
      <c r="O275" s="166"/>
      <c r="P275" s="153"/>
      <c r="Q275" s="166"/>
      <c r="R275" s="58"/>
      <c r="S275" s="158"/>
      <c r="T275" s="158" t="s">
        <v>56</v>
      </c>
      <c r="U275" s="128"/>
      <c r="V275" s="128"/>
      <c r="W275" s="128"/>
      <c r="X275" s="128"/>
      <c r="Y275" s="128"/>
      <c r="Z275" s="128"/>
      <c r="AA275" s="128"/>
      <c r="AB275" s="128"/>
      <c r="AC275" s="128"/>
    </row>
    <row r="276" spans="1:29" ht="15.75" x14ac:dyDescent="0.25">
      <c r="A276" s="150"/>
      <c r="B276" s="166"/>
      <c r="C276" s="157"/>
      <c r="D276" s="151"/>
      <c r="E276" s="153"/>
      <c r="F276" s="153"/>
      <c r="G276" s="155"/>
      <c r="H276" s="211"/>
      <c r="I276" s="156"/>
      <c r="J276" s="167"/>
      <c r="K276" s="167"/>
      <c r="L276" s="167"/>
      <c r="M276" s="166"/>
      <c r="N276" s="58"/>
      <c r="O276" s="166"/>
      <c r="P276" s="153"/>
      <c r="Q276" s="166"/>
      <c r="R276" s="58"/>
      <c r="S276" s="158"/>
      <c r="T276" s="158" t="s">
        <v>56</v>
      </c>
      <c r="U276" s="128"/>
      <c r="V276" s="128"/>
      <c r="W276" s="128"/>
      <c r="X276" s="128"/>
      <c r="Y276" s="128"/>
      <c r="Z276" s="128"/>
      <c r="AA276" s="128"/>
      <c r="AB276" s="128"/>
      <c r="AC276" s="128"/>
    </row>
    <row r="277" spans="1:29" ht="15.75" x14ac:dyDescent="0.25">
      <c r="A277" s="150"/>
      <c r="B277" s="166"/>
      <c r="C277" s="157"/>
      <c r="D277" s="151"/>
      <c r="E277" s="153"/>
      <c r="F277" s="153"/>
      <c r="G277" s="155"/>
      <c r="H277" s="211"/>
      <c r="I277" s="156"/>
      <c r="J277" s="167"/>
      <c r="K277" s="167"/>
      <c r="L277" s="167"/>
      <c r="M277" s="166"/>
      <c r="N277" s="58"/>
      <c r="O277" s="166"/>
      <c r="P277" s="153"/>
      <c r="Q277" s="166"/>
      <c r="R277" s="58"/>
      <c r="S277" s="158"/>
      <c r="T277" s="158" t="s">
        <v>56</v>
      </c>
      <c r="U277" s="128"/>
      <c r="V277" s="128"/>
      <c r="W277" s="128"/>
      <c r="X277" s="128"/>
      <c r="Y277" s="128"/>
      <c r="Z277" s="128"/>
      <c r="AA277" s="128"/>
      <c r="AB277" s="128"/>
      <c r="AC277" s="128"/>
    </row>
    <row r="278" spans="1:29" ht="15.75" x14ac:dyDescent="0.25">
      <c r="A278" s="150"/>
      <c r="B278" s="166"/>
      <c r="C278" s="157"/>
      <c r="D278" s="151"/>
      <c r="E278" s="153"/>
      <c r="F278" s="153"/>
      <c r="G278" s="155"/>
      <c r="H278" s="211"/>
      <c r="I278" s="156"/>
      <c r="J278" s="167"/>
      <c r="K278" s="167"/>
      <c r="L278" s="167"/>
      <c r="M278" s="166"/>
      <c r="N278" s="58"/>
      <c r="O278" s="166"/>
      <c r="P278" s="153"/>
      <c r="Q278" s="166"/>
      <c r="R278" s="58"/>
      <c r="S278" s="158"/>
      <c r="T278" s="158" t="s">
        <v>56</v>
      </c>
      <c r="U278" s="128"/>
      <c r="V278" s="128"/>
      <c r="W278" s="128"/>
      <c r="X278" s="128"/>
      <c r="Y278" s="128"/>
      <c r="Z278" s="128"/>
      <c r="AA278" s="128"/>
      <c r="AB278" s="128"/>
      <c r="AC278" s="128"/>
    </row>
    <row r="279" spans="1:29" ht="15.75" x14ac:dyDescent="0.25">
      <c r="A279" s="150"/>
      <c r="B279" s="166"/>
      <c r="C279" s="157"/>
      <c r="D279" s="151"/>
      <c r="E279" s="153"/>
      <c r="F279" s="153"/>
      <c r="G279" s="155"/>
      <c r="H279" s="211"/>
      <c r="I279" s="156"/>
      <c r="J279" s="167"/>
      <c r="K279" s="167"/>
      <c r="L279" s="167"/>
      <c r="M279" s="166"/>
      <c r="N279" s="58"/>
      <c r="O279" s="166"/>
      <c r="P279" s="153"/>
      <c r="Q279" s="166"/>
      <c r="R279" s="58"/>
      <c r="S279" s="158"/>
      <c r="T279" s="158" t="s">
        <v>56</v>
      </c>
      <c r="U279" s="128"/>
      <c r="V279" s="128"/>
      <c r="W279" s="128"/>
      <c r="X279" s="128"/>
      <c r="Y279" s="128"/>
      <c r="Z279" s="128"/>
      <c r="AA279" s="128"/>
      <c r="AB279" s="128"/>
      <c r="AC279" s="128"/>
    </row>
    <row r="280" spans="1:29" ht="15.75" x14ac:dyDescent="0.25">
      <c r="A280" s="150"/>
      <c r="B280" s="166"/>
      <c r="C280" s="157"/>
      <c r="D280" s="151"/>
      <c r="E280" s="153"/>
      <c r="F280" s="153"/>
      <c r="G280" s="155"/>
      <c r="H280" s="211"/>
      <c r="I280" s="156"/>
      <c r="J280" s="167"/>
      <c r="K280" s="167"/>
      <c r="L280" s="167"/>
      <c r="M280" s="166"/>
      <c r="N280" s="58"/>
      <c r="O280" s="166"/>
      <c r="P280" s="153"/>
      <c r="Q280" s="166"/>
      <c r="R280" s="58"/>
      <c r="S280" s="158"/>
      <c r="T280" s="158" t="s">
        <v>56</v>
      </c>
      <c r="U280" s="128"/>
      <c r="V280" s="128"/>
      <c r="W280" s="128"/>
      <c r="X280" s="128"/>
      <c r="Y280" s="128"/>
      <c r="Z280" s="128"/>
      <c r="AA280" s="128"/>
      <c r="AB280" s="128"/>
      <c r="AC280" s="128"/>
    </row>
    <row r="281" spans="1:29" ht="15.75" x14ac:dyDescent="0.25">
      <c r="A281" s="150"/>
      <c r="B281" s="166"/>
      <c r="C281" s="157"/>
      <c r="D281" s="151"/>
      <c r="E281" s="153"/>
      <c r="F281" s="153"/>
      <c r="G281" s="155"/>
      <c r="H281" s="211"/>
      <c r="I281" s="156"/>
      <c r="J281" s="167"/>
      <c r="K281" s="167"/>
      <c r="L281" s="167"/>
      <c r="M281" s="166"/>
      <c r="N281" s="58"/>
      <c r="O281" s="166"/>
      <c r="P281" s="153"/>
      <c r="Q281" s="166"/>
      <c r="R281" s="58"/>
      <c r="S281" s="158"/>
      <c r="T281" s="158" t="s">
        <v>56</v>
      </c>
      <c r="U281" s="128"/>
      <c r="V281" s="128"/>
      <c r="W281" s="128"/>
      <c r="X281" s="128"/>
      <c r="Y281" s="128"/>
      <c r="Z281" s="128"/>
      <c r="AA281" s="128"/>
      <c r="AB281" s="128"/>
      <c r="AC281" s="128"/>
    </row>
    <row r="282" spans="1:29" ht="15.75" x14ac:dyDescent="0.25">
      <c r="A282" s="150"/>
      <c r="B282" s="166"/>
      <c r="C282" s="157"/>
      <c r="D282" s="151"/>
      <c r="E282" s="153"/>
      <c r="F282" s="153"/>
      <c r="G282" s="155"/>
      <c r="H282" s="211"/>
      <c r="I282" s="156"/>
      <c r="J282" s="167"/>
      <c r="K282" s="167"/>
      <c r="L282" s="167"/>
      <c r="M282" s="166"/>
      <c r="N282" s="58"/>
      <c r="O282" s="166"/>
      <c r="P282" s="153"/>
      <c r="Q282" s="166"/>
      <c r="R282" s="58"/>
      <c r="S282" s="158"/>
      <c r="T282" s="158" t="s">
        <v>56</v>
      </c>
      <c r="U282" s="128"/>
      <c r="V282" s="128"/>
      <c r="W282" s="128"/>
      <c r="X282" s="128"/>
      <c r="Y282" s="128"/>
      <c r="Z282" s="128"/>
      <c r="AA282" s="128"/>
      <c r="AB282" s="128"/>
      <c r="AC282" s="128"/>
    </row>
    <row r="283" spans="1:29" ht="15.75" x14ac:dyDescent="0.25">
      <c r="A283" s="150"/>
      <c r="B283" s="166"/>
      <c r="C283" s="157"/>
      <c r="D283" s="151"/>
      <c r="E283" s="153"/>
      <c r="F283" s="153"/>
      <c r="G283" s="155"/>
      <c r="H283" s="211"/>
      <c r="I283" s="156"/>
      <c r="J283" s="167"/>
      <c r="K283" s="167"/>
      <c r="L283" s="167"/>
      <c r="M283" s="166"/>
      <c r="N283" s="58"/>
      <c r="O283" s="166"/>
      <c r="P283" s="153"/>
      <c r="Q283" s="166"/>
      <c r="R283" s="58"/>
      <c r="S283" s="158"/>
      <c r="T283" s="158" t="s">
        <v>56</v>
      </c>
      <c r="U283" s="128"/>
      <c r="V283" s="128"/>
      <c r="W283" s="128"/>
      <c r="X283" s="128"/>
      <c r="Y283" s="128"/>
      <c r="Z283" s="128"/>
      <c r="AA283" s="128"/>
      <c r="AB283" s="128"/>
      <c r="AC283" s="128"/>
    </row>
    <row r="284" spans="1:29" ht="15.75" x14ac:dyDescent="0.25">
      <c r="A284" s="150"/>
      <c r="B284" s="166"/>
      <c r="C284" s="157"/>
      <c r="D284" s="151"/>
      <c r="E284" s="153"/>
      <c r="F284" s="153"/>
      <c r="G284" s="155"/>
      <c r="H284" s="211"/>
      <c r="I284" s="156"/>
      <c r="J284" s="167"/>
      <c r="K284" s="167"/>
      <c r="L284" s="167"/>
      <c r="M284" s="166"/>
      <c r="N284" s="58"/>
      <c r="O284" s="166"/>
      <c r="P284" s="153"/>
      <c r="Q284" s="166"/>
      <c r="R284" s="58"/>
      <c r="S284" s="158"/>
      <c r="T284" s="158" t="s">
        <v>56</v>
      </c>
      <c r="U284" s="128"/>
      <c r="V284" s="128"/>
      <c r="W284" s="128"/>
      <c r="X284" s="128"/>
      <c r="Y284" s="128"/>
      <c r="Z284" s="128"/>
      <c r="AA284" s="128"/>
      <c r="AB284" s="128"/>
      <c r="AC284" s="128"/>
    </row>
    <row r="285" spans="1:29" ht="15.75" x14ac:dyDescent="0.25">
      <c r="A285" s="150"/>
      <c r="B285" s="166"/>
      <c r="C285" s="157"/>
      <c r="D285" s="151"/>
      <c r="E285" s="153"/>
      <c r="F285" s="153"/>
      <c r="G285" s="155"/>
      <c r="H285" s="211"/>
      <c r="I285" s="156"/>
      <c r="J285" s="167"/>
      <c r="K285" s="167"/>
      <c r="L285" s="167"/>
      <c r="M285" s="166"/>
      <c r="N285" s="58"/>
      <c r="O285" s="166"/>
      <c r="P285" s="153"/>
      <c r="Q285" s="166"/>
      <c r="R285" s="58"/>
      <c r="S285" s="158"/>
      <c r="T285" s="158" t="s">
        <v>56</v>
      </c>
      <c r="U285" s="128"/>
      <c r="V285" s="128"/>
      <c r="W285" s="128"/>
      <c r="X285" s="128"/>
      <c r="Y285" s="128"/>
      <c r="Z285" s="128"/>
      <c r="AA285" s="128"/>
      <c r="AB285" s="128"/>
      <c r="AC285" s="128"/>
    </row>
    <row r="286" spans="1:29" ht="15.75" x14ac:dyDescent="0.25">
      <c r="A286" s="150"/>
      <c r="B286" s="166"/>
      <c r="C286" s="157"/>
      <c r="D286" s="151"/>
      <c r="E286" s="153"/>
      <c r="F286" s="153"/>
      <c r="G286" s="155"/>
      <c r="H286" s="211"/>
      <c r="I286" s="156"/>
      <c r="J286" s="167"/>
      <c r="K286" s="167"/>
      <c r="L286" s="167"/>
      <c r="M286" s="166"/>
      <c r="N286" s="58"/>
      <c r="O286" s="166"/>
      <c r="P286" s="153"/>
      <c r="Q286" s="166"/>
      <c r="R286" s="58"/>
      <c r="S286" s="158"/>
      <c r="T286" s="158" t="s">
        <v>56</v>
      </c>
      <c r="U286" s="128"/>
      <c r="V286" s="128"/>
      <c r="W286" s="128"/>
      <c r="X286" s="128"/>
      <c r="Y286" s="128"/>
      <c r="Z286" s="128"/>
      <c r="AA286" s="128"/>
      <c r="AB286" s="128"/>
      <c r="AC286" s="128"/>
    </row>
    <row r="287" spans="1:29" ht="15.75" x14ac:dyDescent="0.25">
      <c r="A287" s="150"/>
      <c r="B287" s="166"/>
      <c r="C287" s="157"/>
      <c r="D287" s="151"/>
      <c r="E287" s="153"/>
      <c r="F287" s="153"/>
      <c r="G287" s="155"/>
      <c r="H287" s="211"/>
      <c r="I287" s="156"/>
      <c r="J287" s="167"/>
      <c r="K287" s="167"/>
      <c r="L287" s="167"/>
      <c r="M287" s="166"/>
      <c r="N287" s="58"/>
      <c r="O287" s="166"/>
      <c r="P287" s="153"/>
      <c r="Q287" s="166"/>
      <c r="R287" s="58"/>
      <c r="S287" s="158"/>
      <c r="T287" s="158" t="s">
        <v>56</v>
      </c>
      <c r="U287" s="128"/>
      <c r="V287" s="128"/>
      <c r="W287" s="128"/>
      <c r="X287" s="128"/>
      <c r="Y287" s="128"/>
      <c r="Z287" s="128"/>
      <c r="AA287" s="128"/>
      <c r="AB287" s="128"/>
      <c r="AC287" s="128"/>
    </row>
    <row r="288" spans="1:29" ht="15.75" x14ac:dyDescent="0.25">
      <c r="A288" s="150"/>
      <c r="B288" s="166"/>
      <c r="C288" s="157"/>
      <c r="D288" s="151"/>
      <c r="E288" s="153"/>
      <c r="F288" s="153"/>
      <c r="G288" s="155"/>
      <c r="H288" s="211"/>
      <c r="I288" s="156"/>
      <c r="J288" s="167"/>
      <c r="K288" s="167"/>
      <c r="L288" s="167"/>
      <c r="M288" s="166"/>
      <c r="N288" s="58"/>
      <c r="O288" s="166"/>
      <c r="P288" s="153"/>
      <c r="Q288" s="166"/>
      <c r="R288" s="58"/>
      <c r="S288" s="158"/>
      <c r="T288" s="158" t="s">
        <v>56</v>
      </c>
      <c r="U288" s="128"/>
      <c r="V288" s="128"/>
      <c r="W288" s="128"/>
      <c r="X288" s="128"/>
      <c r="Y288" s="128"/>
      <c r="Z288" s="128"/>
      <c r="AA288" s="128"/>
      <c r="AB288" s="128"/>
      <c r="AC288" s="128"/>
    </row>
    <row r="289" spans="1:29" ht="15.75" x14ac:dyDescent="0.25">
      <c r="A289" s="150"/>
      <c r="B289" s="166"/>
      <c r="C289" s="157"/>
      <c r="D289" s="151"/>
      <c r="E289" s="153"/>
      <c r="F289" s="153"/>
      <c r="G289" s="155"/>
      <c r="H289" s="211"/>
      <c r="I289" s="156"/>
      <c r="J289" s="167"/>
      <c r="K289" s="167"/>
      <c r="L289" s="167"/>
      <c r="M289" s="166"/>
      <c r="N289" s="58"/>
      <c r="O289" s="166"/>
      <c r="P289" s="153"/>
      <c r="Q289" s="166"/>
      <c r="R289" s="58"/>
      <c r="S289" s="158"/>
      <c r="T289" s="158" t="s">
        <v>56</v>
      </c>
      <c r="U289" s="128"/>
      <c r="V289" s="128"/>
      <c r="W289" s="128"/>
      <c r="X289" s="128"/>
      <c r="Y289" s="128"/>
      <c r="Z289" s="128"/>
      <c r="AA289" s="128"/>
      <c r="AB289" s="128"/>
      <c r="AC289" s="128"/>
    </row>
    <row r="290" spans="1:29" ht="15.75" x14ac:dyDescent="0.25">
      <c r="A290" s="150"/>
      <c r="B290" s="166"/>
      <c r="C290" s="157"/>
      <c r="D290" s="151"/>
      <c r="E290" s="153"/>
      <c r="F290" s="153"/>
      <c r="G290" s="155"/>
      <c r="H290" s="211"/>
      <c r="I290" s="156"/>
      <c r="J290" s="167"/>
      <c r="K290" s="167"/>
      <c r="L290" s="167"/>
      <c r="M290" s="166"/>
      <c r="N290" s="58"/>
      <c r="O290" s="166"/>
      <c r="P290" s="153"/>
      <c r="Q290" s="166"/>
      <c r="R290" s="58"/>
      <c r="S290" s="158"/>
      <c r="T290" s="158" t="s">
        <v>56</v>
      </c>
      <c r="U290" s="128"/>
      <c r="V290" s="128"/>
      <c r="W290" s="128"/>
      <c r="X290" s="128"/>
      <c r="Y290" s="128"/>
      <c r="Z290" s="128"/>
      <c r="AA290" s="128"/>
      <c r="AB290" s="128"/>
      <c r="AC290" s="128"/>
    </row>
    <row r="291" spans="1:29" ht="15.75" x14ac:dyDescent="0.25">
      <c r="A291" s="150"/>
      <c r="B291" s="166"/>
      <c r="C291" s="157"/>
      <c r="D291" s="151"/>
      <c r="E291" s="153"/>
      <c r="F291" s="153"/>
      <c r="G291" s="155"/>
      <c r="H291" s="211"/>
      <c r="I291" s="156"/>
      <c r="J291" s="167"/>
      <c r="K291" s="167"/>
      <c r="L291" s="167"/>
      <c r="M291" s="166"/>
      <c r="N291" s="58"/>
      <c r="O291" s="166"/>
      <c r="P291" s="153"/>
      <c r="Q291" s="166"/>
      <c r="R291" s="58"/>
      <c r="S291" s="158"/>
      <c r="T291" s="158" t="s">
        <v>56</v>
      </c>
      <c r="U291" s="128"/>
      <c r="V291" s="128"/>
      <c r="W291" s="128"/>
      <c r="X291" s="128"/>
      <c r="Y291" s="128"/>
      <c r="Z291" s="128"/>
      <c r="AA291" s="128"/>
      <c r="AB291" s="128"/>
      <c r="AC291" s="128"/>
    </row>
    <row r="292" spans="1:29" ht="15.75" x14ac:dyDescent="0.25">
      <c r="A292" s="150"/>
      <c r="B292" s="166"/>
      <c r="C292" s="157"/>
      <c r="D292" s="151"/>
      <c r="E292" s="153"/>
      <c r="F292" s="153"/>
      <c r="G292" s="155"/>
      <c r="H292" s="211"/>
      <c r="I292" s="156"/>
      <c r="J292" s="167"/>
      <c r="K292" s="167"/>
      <c r="L292" s="167"/>
      <c r="M292" s="166"/>
      <c r="N292" s="58"/>
      <c r="O292" s="166"/>
      <c r="P292" s="153"/>
      <c r="Q292" s="166"/>
      <c r="R292" s="58"/>
      <c r="S292" s="158"/>
      <c r="T292" s="158" t="s">
        <v>56</v>
      </c>
      <c r="U292" s="128"/>
      <c r="V292" s="128"/>
      <c r="W292" s="128"/>
      <c r="X292" s="128"/>
      <c r="Y292" s="128"/>
      <c r="Z292" s="128"/>
      <c r="AA292" s="128"/>
      <c r="AB292" s="128"/>
      <c r="AC292" s="128"/>
    </row>
    <row r="293" spans="1:29" ht="15.75" x14ac:dyDescent="0.25">
      <c r="A293" s="150"/>
      <c r="B293" s="166"/>
      <c r="C293" s="157"/>
      <c r="D293" s="151"/>
      <c r="E293" s="153"/>
      <c r="F293" s="153"/>
      <c r="G293" s="155"/>
      <c r="H293" s="211"/>
      <c r="I293" s="156"/>
      <c r="J293" s="167"/>
      <c r="K293" s="167"/>
      <c r="L293" s="167"/>
      <c r="M293" s="166"/>
      <c r="N293" s="58"/>
      <c r="O293" s="166"/>
      <c r="P293" s="153"/>
      <c r="Q293" s="166"/>
      <c r="R293" s="58"/>
      <c r="S293" s="158"/>
      <c r="T293" s="158" t="s">
        <v>56</v>
      </c>
      <c r="U293" s="128"/>
      <c r="V293" s="128"/>
      <c r="W293" s="128"/>
      <c r="X293" s="128"/>
      <c r="Y293" s="128"/>
      <c r="Z293" s="128"/>
      <c r="AA293" s="128"/>
      <c r="AB293" s="128"/>
      <c r="AC293" s="128"/>
    </row>
    <row r="294" spans="1:29" ht="15.75" x14ac:dyDescent="0.25">
      <c r="A294" s="150"/>
      <c r="B294" s="166"/>
      <c r="C294" s="157"/>
      <c r="D294" s="151"/>
      <c r="E294" s="153"/>
      <c r="F294" s="153"/>
      <c r="G294" s="155"/>
      <c r="H294" s="211"/>
      <c r="I294" s="156"/>
      <c r="J294" s="167"/>
      <c r="K294" s="167"/>
      <c r="L294" s="167"/>
      <c r="M294" s="166"/>
      <c r="N294" s="58"/>
      <c r="O294" s="166"/>
      <c r="P294" s="153"/>
      <c r="Q294" s="166"/>
      <c r="R294" s="58"/>
      <c r="S294" s="158"/>
      <c r="T294" s="158" t="s">
        <v>56</v>
      </c>
      <c r="U294" s="128"/>
      <c r="V294" s="128"/>
      <c r="W294" s="128"/>
      <c r="X294" s="128"/>
      <c r="Y294" s="128"/>
      <c r="Z294" s="128"/>
      <c r="AA294" s="128"/>
      <c r="AB294" s="128"/>
      <c r="AC294" s="128"/>
    </row>
    <row r="295" spans="1:29" ht="15.75" x14ac:dyDescent="0.25">
      <c r="A295" s="150"/>
      <c r="B295" s="166"/>
      <c r="C295" s="157"/>
      <c r="D295" s="151"/>
      <c r="E295" s="153"/>
      <c r="F295" s="153"/>
      <c r="G295" s="155"/>
      <c r="H295" s="211"/>
      <c r="I295" s="156"/>
      <c r="J295" s="167"/>
      <c r="K295" s="167"/>
      <c r="L295" s="167"/>
      <c r="M295" s="166"/>
      <c r="N295" s="58"/>
      <c r="O295" s="166"/>
      <c r="P295" s="153"/>
      <c r="Q295" s="166"/>
      <c r="R295" s="58"/>
      <c r="S295" s="158"/>
      <c r="T295" s="158" t="s">
        <v>56</v>
      </c>
      <c r="U295" s="128"/>
      <c r="V295" s="128"/>
      <c r="W295" s="128"/>
      <c r="X295" s="128"/>
      <c r="Y295" s="128"/>
      <c r="Z295" s="128"/>
      <c r="AA295" s="128"/>
      <c r="AB295" s="128"/>
      <c r="AC295" s="128"/>
    </row>
    <row r="296" spans="1:29" ht="15.75" x14ac:dyDescent="0.25">
      <c r="A296" s="150"/>
      <c r="B296" s="166"/>
      <c r="C296" s="157"/>
      <c r="D296" s="151"/>
      <c r="E296" s="153"/>
      <c r="F296" s="153"/>
      <c r="G296" s="155"/>
      <c r="H296" s="211"/>
      <c r="I296" s="156"/>
      <c r="J296" s="167"/>
      <c r="K296" s="167"/>
      <c r="L296" s="167"/>
      <c r="M296" s="166"/>
      <c r="N296" s="58"/>
      <c r="O296" s="166"/>
      <c r="P296" s="153"/>
      <c r="Q296" s="166"/>
      <c r="R296" s="58"/>
      <c r="S296" s="158"/>
      <c r="T296" s="158" t="s">
        <v>56</v>
      </c>
      <c r="U296" s="128"/>
      <c r="V296" s="128"/>
      <c r="W296" s="128"/>
      <c r="X296" s="128"/>
      <c r="Y296" s="128"/>
      <c r="Z296" s="128"/>
      <c r="AA296" s="128"/>
      <c r="AB296" s="128"/>
      <c r="AC296" s="128"/>
    </row>
    <row r="297" spans="1:29" ht="15.75" x14ac:dyDescent="0.25">
      <c r="A297" s="150"/>
      <c r="B297" s="166"/>
      <c r="C297" s="157"/>
      <c r="D297" s="151"/>
      <c r="E297" s="153"/>
      <c r="F297" s="153"/>
      <c r="G297" s="155"/>
      <c r="H297" s="211"/>
      <c r="I297" s="156"/>
      <c r="J297" s="167"/>
      <c r="K297" s="167"/>
      <c r="L297" s="167"/>
      <c r="M297" s="166"/>
      <c r="N297" s="58"/>
      <c r="O297" s="166"/>
      <c r="P297" s="153"/>
      <c r="Q297" s="166"/>
      <c r="R297" s="58"/>
      <c r="S297" s="158"/>
      <c r="T297" s="158" t="s">
        <v>56</v>
      </c>
      <c r="U297" s="128"/>
      <c r="V297" s="128"/>
      <c r="W297" s="128"/>
      <c r="X297" s="128"/>
      <c r="Y297" s="128"/>
      <c r="Z297" s="128"/>
      <c r="AA297" s="128"/>
      <c r="AB297" s="128"/>
      <c r="AC297" s="128"/>
    </row>
    <row r="298" spans="1:29" ht="15.75" x14ac:dyDescent="0.25">
      <c r="A298" s="150"/>
      <c r="B298" s="166"/>
      <c r="C298" s="157"/>
      <c r="D298" s="151"/>
      <c r="E298" s="153"/>
      <c r="F298" s="153"/>
      <c r="G298" s="155"/>
      <c r="H298" s="211"/>
      <c r="I298" s="156"/>
      <c r="J298" s="167"/>
      <c r="K298" s="167"/>
      <c r="L298" s="167"/>
      <c r="M298" s="166"/>
      <c r="N298" s="58"/>
      <c r="O298" s="166"/>
      <c r="P298" s="153"/>
      <c r="Q298" s="166"/>
      <c r="R298" s="58"/>
      <c r="S298" s="158"/>
      <c r="T298" s="158" t="s">
        <v>56</v>
      </c>
      <c r="U298" s="128"/>
      <c r="V298" s="128"/>
      <c r="W298" s="128"/>
      <c r="X298" s="128"/>
      <c r="Y298" s="128"/>
      <c r="Z298" s="128"/>
      <c r="AA298" s="128"/>
      <c r="AB298" s="128"/>
      <c r="AC298" s="128"/>
    </row>
    <row r="299" spans="1:29" ht="15.75" x14ac:dyDescent="0.25">
      <c r="A299" s="150"/>
      <c r="B299" s="166"/>
      <c r="C299" s="157"/>
      <c r="D299" s="151"/>
      <c r="E299" s="153"/>
      <c r="F299" s="153"/>
      <c r="G299" s="155"/>
      <c r="H299" s="211"/>
      <c r="I299" s="156"/>
      <c r="J299" s="167"/>
      <c r="K299" s="167"/>
      <c r="L299" s="167"/>
      <c r="M299" s="166"/>
      <c r="N299" s="58"/>
      <c r="O299" s="166"/>
      <c r="P299" s="153"/>
      <c r="Q299" s="166"/>
      <c r="R299" s="58"/>
      <c r="S299" s="158"/>
      <c r="T299" s="158" t="s">
        <v>56</v>
      </c>
      <c r="U299" s="128"/>
      <c r="V299" s="128"/>
      <c r="W299" s="128"/>
      <c r="X299" s="128"/>
      <c r="Y299" s="128"/>
      <c r="Z299" s="128"/>
      <c r="AA299" s="128"/>
      <c r="AB299" s="128"/>
      <c r="AC299" s="128"/>
    </row>
    <row r="300" spans="1:29" ht="15.75" x14ac:dyDescent="0.25">
      <c r="A300" s="150"/>
      <c r="B300" s="166"/>
      <c r="C300" s="157"/>
      <c r="D300" s="151"/>
      <c r="E300" s="153"/>
      <c r="F300" s="153"/>
      <c r="G300" s="155"/>
      <c r="H300" s="211"/>
      <c r="I300" s="156"/>
      <c r="J300" s="167"/>
      <c r="K300" s="167"/>
      <c r="L300" s="167"/>
      <c r="M300" s="166"/>
      <c r="N300" s="58"/>
      <c r="O300" s="166"/>
      <c r="P300" s="153"/>
      <c r="Q300" s="166"/>
      <c r="R300" s="58"/>
      <c r="S300" s="158"/>
      <c r="T300" s="158" t="s">
        <v>56</v>
      </c>
      <c r="U300" s="128"/>
      <c r="V300" s="128"/>
      <c r="W300" s="128"/>
      <c r="X300" s="128"/>
      <c r="Y300" s="128"/>
      <c r="Z300" s="128"/>
      <c r="AA300" s="128"/>
      <c r="AB300" s="128"/>
      <c r="AC300" s="128"/>
    </row>
  </sheetData>
  <sheetProtection algorithmName="SHA-512" hashValue="AtEmlUBtoIbKTV+BA1wUUcecRGEzb7Uk2bDoRazhag16J+FM30Z07hbvZGmfByrGNG7pgTIsJrM2c+cSKiXkpg==" saltValue="bBptttn4/hyheRYvghTx3g==" spinCount="100000" sheet="1" objects="1" scenarios="1"/>
  <dataValidations count="21">
    <dataValidation allowBlank="1" showInputMessage="1" showErrorMessage="1" promptTitle="Nombre de entidad" prompt="Digite el nombre de la entidad reportante en la pestaña &quot;forwards peso-dólar&quot;" sqref="C6:C7" xr:uid="{9F534C0D-8BB6-4A7A-9542-C7CB309CA0A4}"/>
    <dataValidation allowBlank="1" showErrorMessage="1" promptTitle="Tipo de Opción" prompt="En caso de que el contrato tenga alguna opción implícita describala." sqref="L12" xr:uid="{D41AF984-8AD4-4434-848D-E2AE5B953475}"/>
    <dataValidation type="list" allowBlank="1" showInputMessage="1" showErrorMessage="1" prompt="Seleccione código Swift del tipo de moneda" sqref="B13:B300" xr:uid="{E9DF2D6C-F652-437C-8635-BB9A16B32178}">
      <formula1>$Z$3:$Z$72</formula1>
    </dataValidation>
    <dataValidation type="list" allowBlank="1" showInputMessage="1" showErrorMessage="1" prompt="Seleccione código Swift del tipo de moneda" sqref="C13:C300" xr:uid="{97F9B256-DF90-4562-AA3A-F6A82CB801C9}">
      <formula1>$AA$3:$AA$71</formula1>
    </dataValidation>
    <dataValidation allowBlank="1" showInputMessage="1" showErrorMessage="1" promptTitle="Nombre de la Contraparte" prompt="Escriba el nombre de la Contraparte. Únicamente debe reportar las operaciones con entidades no residentes." sqref="H13:H300" xr:uid="{BB2CADD9-63CF-46C7-8A76-FD5AF59427C5}"/>
    <dataValidation type="list" allowBlank="1" showInputMessage="1" showErrorMessage="1" errorTitle="Error" error="Seleccione un valor de la lista." promptTitle="Tipo de Novedad" prompt="I: Inicial_x000a_M: Modificación_x000a_E: Errores de digitación." sqref="S13:S300" xr:uid="{0679FC20-CBF4-4300-868C-97BFFB13A877}">
      <formula1>"I,M,E"</formula1>
    </dataValidation>
    <dataValidation type="list" allowBlank="1" showInputMessage="1" showErrorMessage="1" promptTitle="Tipo de Opción" prompt="En caso de que el contrato tenga alguna opción implícita describala:_x000a_AME:  Americana _x000a_EUR:  Europea" sqref="L13:L300" xr:uid="{4470926A-14D4-43C3-8EF6-4B5BDADEB310}">
      <formula1>$V$47:$V$48</formula1>
    </dataValidation>
    <dataValidation type="whole" operator="notEqual" allowBlank="1" showInputMessage="1" showErrorMessage="1" errorTitle="ERROR" error="Solo puede introducir número enteros." promptTitle="Número Consecutivo" prompt="Diligencie el número de consecutivo de la operación qué está registrando. Este número debe ser asignado por el obligado a reportar la operación. Las modificaciones y errores de digitación deben reportarse con el consecutivo de la operación inicial." sqref="A13:A300" xr:uid="{8018BCD4-5F0C-4FB8-B391-8585103011D7}">
      <formula1>0</formula1>
    </dataValidation>
    <dataValidation type="date" allowBlank="1" showInputMessage="1" showErrorMessage="1" promptTitle="Fecha de negociación" prompt="Dia/Mes/Año" sqref="E13:E300" xr:uid="{625D93A8-9D30-4CD2-9942-8EEE9145C33E}">
      <formula1>32874</formula1>
      <formula2>109575</formula2>
    </dataValidation>
    <dataValidation type="decimal" allowBlank="1" showInputMessage="1" showErrorMessage="1" sqref="I13:I300 G13:G300" xr:uid="{EA213266-B706-4D36-9709-3413932AE1CC}">
      <formula1>0</formula1>
      <formula2>1000000000</formula2>
    </dataValidation>
    <dataValidation type="date" operator="greaterThanOrEqual" allowBlank="1" showInputMessage="1" errorTitle="Fecha no valida" error="Las operaciones de derivados se entienden como aquellas pactadas con vencimientos después de la fecha de negociación." prompt="Diligencie la fecha de vencimiento del título (dia/mes/año) o el plazo de la tasa de interés subyacente." sqref="P13:P300" xr:uid="{AA7BEC52-C511-48D3-A5AD-C04B2724B566}">
      <formula1>O13</formula1>
    </dataValidation>
    <dataValidation type="list" allowBlank="1" showInputMessage="1" prompt="Seleccione la denominación del título" sqref="Q13:Q300" xr:uid="{0F8BC57C-3C64-430F-9E9C-4C7F67DFE2CB}">
      <formula1>$V$29:$V$31</formula1>
    </dataValidation>
    <dataValidation type="list" allowBlank="1" showInputMessage="1" prompt="Seleccione la tasa de interés o el título subyacente en la operación." sqref="M13:M300" xr:uid="{642BDAD5-00C4-43FC-8EAC-2B2B42453F0D}">
      <formula1>$V$34:$V$40</formula1>
    </dataValidation>
    <dataValidation allowBlank="1" showInputMessage="1" showErrorMessage="1" prompt="Indique el emisor del título subyacente" sqref="N13:N300" xr:uid="{BE7E3D40-6AF8-477E-AA52-DE55268CB446}"/>
    <dataValidation type="list" allowBlank="1" showInputMessage="1" showErrorMessage="1" promptTitle="Modalidad de Cumplimiento: " prompt="DF:  Cumplimiento Efectivo (únicamente para operaciones cuyo cumplimiento sea superior a dos (2) días hábiles)_x000a_NDF:  Cumplimiento Financiero" sqref="J13:J300" xr:uid="{CDAB36B9-9F9D-4A6C-B59E-E5A149C886DF}">
      <formula1>$V$21:$V$22</formula1>
    </dataValidation>
    <dataValidation type="list" allowBlank="1" showInputMessage="1" showErrorMessage="1" promptTitle="Tipo de transacción" prompt="C:  Compra_x000a_V:  Venta" sqref="D13:D300" xr:uid="{E703ABF2-CF94-407C-B5EE-0069C783F030}">
      <formula1>$V$17:$V$18</formula1>
    </dataValidation>
    <dataValidation type="list" allowBlank="1" showInputMessage="1" prompt="Seleccione el tipo de tasa de interés" sqref="O13:O300" xr:uid="{A084DE72-3BD8-4274-8D61-64F9A7D58986}">
      <formula1>$V$25:$V$26</formula1>
    </dataValidation>
    <dataValidation type="list" allowBlank="1" showInputMessage="1" showErrorMessage="1" promptTitle="Opcionalidad" prompt="SI: La operación tiene una opción implícita en el contrato._x000a_NO: La operación  no tiene una opción implícita en el contrato." sqref="K13:K300" xr:uid="{E79BB192-48AB-4A19-BCD7-011975BF8AE6}">
      <formula1>$V$13:$V$14</formula1>
    </dataValidation>
    <dataValidation allowBlank="1" showInputMessage="1" showErrorMessage="1" prompt="Indique el índice bursátil subyacente en la operación" sqref="R13:R300" xr:uid="{952DCC6F-F126-40BF-96E8-581E1E7685D6}"/>
    <dataValidation type="list" allowBlank="1" showInputMessage="1" showErrorMessage="1" promptTitle="Operación Original" prompt="Realizada por Matriz o Controlante:_x000a_SI_x000a_NO" sqref="T13:T300" xr:uid="{F10E4E13-A704-480D-B932-89820687AB62}">
      <formula1>$V$43:$V$44</formula1>
    </dataValidation>
    <dataValidation type="date" operator="greaterThanOrEqual" allowBlank="1" showInputMessage="1" showErrorMessage="1" errorTitle="Fecha no valida" error="La fecha de vencimiento no puede ser anterior a la fecha de negociación." promptTitle="Fecha de vencimiento" prompt="Dia/Mes/Año" sqref="F13:F300" xr:uid="{CC76BED3-CEAA-4205-974C-146BC7B9F8E1}">
      <formula1>E13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58C7-CC87-48E8-A3A2-DAB25628D96D}">
  <dimension ref="A1:AF300"/>
  <sheetViews>
    <sheetView workbookViewId="0"/>
  </sheetViews>
  <sheetFormatPr baseColWidth="10" defaultColWidth="0" defaultRowHeight="15" zeroHeight="1" x14ac:dyDescent="0.25"/>
  <cols>
    <col min="1" max="1" width="15.5703125" customWidth="1"/>
    <col min="2" max="3" width="20.7109375" customWidth="1"/>
    <col min="4" max="4" width="28.42578125" customWidth="1"/>
    <col min="5" max="6" width="19.28515625" customWidth="1"/>
    <col min="7" max="7" width="19.42578125" customWidth="1"/>
    <col min="8" max="8" width="21.85546875" customWidth="1"/>
    <col min="9" max="9" width="45.5703125" customWidth="1"/>
    <col min="10" max="10" width="16.140625" customWidth="1"/>
    <col min="11" max="12" width="26.42578125" customWidth="1"/>
    <col min="13" max="13" width="31.140625" customWidth="1"/>
    <col min="14" max="14" width="17.85546875" customWidth="1"/>
    <col min="15" max="15" width="29.5703125" customWidth="1"/>
    <col min="16" max="16" width="23.85546875" customWidth="1"/>
    <col min="17" max="17" width="22.85546875" customWidth="1"/>
    <col min="18" max="18" width="35" customWidth="1"/>
    <col min="19" max="19" width="22.140625" customWidth="1"/>
    <col min="20" max="20" width="17.28515625" customWidth="1"/>
    <col min="21" max="21" width="11.140625" bestFit="1" customWidth="1"/>
    <col min="22" max="22" width="27.85546875" customWidth="1"/>
    <col min="23" max="23" width="17.28515625" style="7" hidden="1" customWidth="1"/>
    <col min="24" max="24" width="18" style="7" hidden="1" customWidth="1"/>
    <col min="25" max="25" width="7.42578125" style="7" hidden="1" customWidth="1"/>
    <col min="26" max="26" width="61" style="7" hidden="1" customWidth="1"/>
    <col min="27" max="27" width="6" style="7" hidden="1" customWidth="1"/>
    <col min="28" max="28" width="59.28515625" style="7" hidden="1" customWidth="1"/>
    <col min="29" max="29" width="11.42578125" style="7" hidden="1" customWidth="1"/>
    <col min="30" max="30" width="44.85546875" style="7" hidden="1" customWidth="1"/>
    <col min="31" max="31" width="53.42578125" style="7" hidden="1" customWidth="1"/>
    <col min="32" max="32" width="11.42578125" style="7" hidden="1" customWidth="1"/>
    <col min="33" max="16384" width="11.42578125" hidden="1"/>
  </cols>
  <sheetData>
    <row r="1" spans="1:31" ht="21.75" thickBot="1" x14ac:dyDescent="0.4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127"/>
      <c r="Q1" s="127"/>
      <c r="R1" s="127"/>
      <c r="S1" s="127"/>
      <c r="T1" s="127"/>
      <c r="U1" s="127"/>
      <c r="V1" s="127"/>
      <c r="W1" s="216"/>
      <c r="X1" s="128"/>
      <c r="Y1" s="128"/>
      <c r="Z1" s="128"/>
      <c r="AA1" s="128"/>
      <c r="AB1" s="128"/>
      <c r="AC1" s="128"/>
      <c r="AD1" s="128"/>
      <c r="AE1" s="135"/>
    </row>
    <row r="2" spans="1:31" ht="21" x14ac:dyDescent="0.35">
      <c r="A2" s="130" t="s">
        <v>363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4"/>
      <c r="X2" s="8" t="s">
        <v>2</v>
      </c>
      <c r="Y2" s="134"/>
      <c r="Z2" s="13" t="s">
        <v>266</v>
      </c>
      <c r="AA2" s="135"/>
      <c r="AB2" s="13" t="s">
        <v>9</v>
      </c>
      <c r="AC2" s="128"/>
      <c r="AD2" s="13" t="s">
        <v>178</v>
      </c>
      <c r="AE2" s="13" t="s">
        <v>179</v>
      </c>
    </row>
    <row r="3" spans="1:31" ht="15.75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4"/>
      <c r="P3" s="134"/>
      <c r="Q3" s="134"/>
      <c r="R3" s="134"/>
      <c r="S3" s="134"/>
      <c r="T3" s="134"/>
      <c r="U3" s="134"/>
      <c r="V3" s="134"/>
      <c r="W3" s="134"/>
      <c r="X3" s="14" t="s">
        <v>162</v>
      </c>
      <c r="Y3" s="138"/>
      <c r="Z3" s="20" t="str">
        <f>+'forwards peso-dólar'!AB3</f>
        <v>BANCO DE BOGOTA               860002964</v>
      </c>
      <c r="AA3" s="128"/>
      <c r="AB3" s="20" t="str">
        <f>+'forwards peso-dólar'!$AD3</f>
        <v>A      AGRICULTURA, GANADERIA, CAZA, SILVICULTURA, EXTRACCION DE MADERA, PESCA Y ACTIVIDADES DE SERVICIOS CONEXAS</v>
      </c>
      <c r="AC3" s="128"/>
      <c r="AD3" s="20" t="s">
        <v>180</v>
      </c>
      <c r="AE3" s="20" t="s">
        <v>180</v>
      </c>
    </row>
    <row r="4" spans="1:31" ht="15.75" x14ac:dyDescent="0.2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4" t="s">
        <v>163</v>
      </c>
      <c r="Y4" s="138"/>
      <c r="Z4" s="20" t="str">
        <f>+'forwards peso-dólar'!AB4</f>
        <v>BANCO POPULAR               860007738</v>
      </c>
      <c r="AA4" s="128"/>
      <c r="AB4" s="20" t="str">
        <f>+'forwards peso-dólar'!$AD4</f>
        <v>B      EXPLOTACION DE MINAS Y CANTERAS, EXTRACCION PETROLEO CRUDO Y GAS NATURAL</v>
      </c>
      <c r="AC4" s="128"/>
      <c r="AD4" s="20" t="s">
        <v>181</v>
      </c>
      <c r="AE4" s="20" t="s">
        <v>182</v>
      </c>
    </row>
    <row r="5" spans="1:31" ht="15.75" x14ac:dyDescent="0.25">
      <c r="A5" s="128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4" t="s">
        <v>164</v>
      </c>
      <c r="Y5" s="138"/>
      <c r="Z5" s="20" t="str">
        <f>+'forwards peso-dólar'!AB5</f>
        <v>ITAÚ CORPBANCA COLOMBIA S.A.               890903937</v>
      </c>
      <c r="AA5" s="128"/>
      <c r="AB5" s="20" t="str">
        <f>+'forwards peso-dólar'!$AD5</f>
        <v>C      INDUSTRIA MANUFACTURERA</v>
      </c>
      <c r="AC5" s="128"/>
      <c r="AD5" s="20" t="s">
        <v>182</v>
      </c>
      <c r="AE5" s="20" t="s">
        <v>183</v>
      </c>
    </row>
    <row r="6" spans="1:31" ht="19.5" thickBot="1" x14ac:dyDescent="0.35">
      <c r="A6" s="128"/>
      <c r="B6" s="140" t="s">
        <v>18</v>
      </c>
      <c r="C6" s="231" t="str">
        <f>IF('forwards peso-dólar'!C6=0,"",'forwards peso-dólar'!C6)</f>
        <v/>
      </c>
      <c r="D6" s="25"/>
      <c r="E6" s="25"/>
      <c r="F6" s="26"/>
      <c r="G6" s="6"/>
      <c r="H6" s="6"/>
      <c r="I6" s="6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21" t="s">
        <v>165</v>
      </c>
      <c r="Y6" s="138"/>
      <c r="Z6" s="20" t="str">
        <f>+'forwards peso-dólar'!AB6</f>
        <v>BANCOLOMBIA S.A.               890903938</v>
      </c>
      <c r="AA6" s="128"/>
      <c r="AB6" s="20" t="str">
        <f>+'forwards peso-dólar'!$AD6</f>
        <v>D      SUMINISTRO DE ELECTRICIDAD, GAS, Y AGUA</v>
      </c>
      <c r="AC6" s="128"/>
      <c r="AD6" s="20" t="s">
        <v>183</v>
      </c>
      <c r="AE6" s="20" t="s">
        <v>184</v>
      </c>
    </row>
    <row r="7" spans="1:31" ht="18.75" x14ac:dyDescent="0.3">
      <c r="A7" s="128"/>
      <c r="B7" s="140" t="s">
        <v>22</v>
      </c>
      <c r="C7" s="27" t="str">
        <f>IF('forwards peso-dólar'!C7=0,"",'forwards peso-dólar'!C7)</f>
        <v/>
      </c>
      <c r="D7" s="28"/>
      <c r="E7" s="28"/>
      <c r="F7" s="29"/>
      <c r="G7" s="6"/>
      <c r="H7" s="6"/>
      <c r="I7" s="6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8"/>
      <c r="Y7" s="128"/>
      <c r="Z7" s="20" t="str">
        <f>+'forwards peso-dólar'!AB7</f>
        <v>BANCO CITIBANK               860051135</v>
      </c>
      <c r="AA7" s="128"/>
      <c r="AB7" s="20" t="str">
        <f>+'forwards peso-dólar'!$AD7</f>
        <v>E      CONSTRUCCION</v>
      </c>
      <c r="AC7" s="128"/>
      <c r="AD7" s="20" t="s">
        <v>184</v>
      </c>
      <c r="AE7" s="20" t="s">
        <v>185</v>
      </c>
    </row>
    <row r="8" spans="1:31" ht="16.5" thickBot="1" x14ac:dyDescent="0.3">
      <c r="A8" s="128"/>
      <c r="B8" s="6"/>
      <c r="C8" s="6"/>
      <c r="D8" s="6"/>
      <c r="E8" s="6"/>
      <c r="F8" s="6"/>
      <c r="G8" s="6"/>
      <c r="H8" s="6"/>
      <c r="I8" s="6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38"/>
      <c r="Y8" s="128"/>
      <c r="Z8" s="20" t="str">
        <f>+'forwards peso-dólar'!AB8</f>
        <v>BANCO GNB SUDAMERIS               860050750</v>
      </c>
      <c r="AA8" s="128"/>
      <c r="AB8" s="20" t="str">
        <f>+'forwards peso-dólar'!$AD8</f>
        <v>F      COMERCIO</v>
      </c>
      <c r="AC8" s="128"/>
      <c r="AD8" s="20" t="s">
        <v>185</v>
      </c>
      <c r="AE8" s="20" t="s">
        <v>186</v>
      </c>
    </row>
    <row r="9" spans="1:31" ht="15.75" x14ac:dyDescent="0.25">
      <c r="A9" s="128"/>
      <c r="B9" s="128"/>
      <c r="C9" s="128"/>
      <c r="D9" s="128"/>
      <c r="E9" s="128"/>
      <c r="F9" s="128"/>
      <c r="G9" s="197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8" t="s">
        <v>166</v>
      </c>
      <c r="Y9" s="135"/>
      <c r="Z9" s="20" t="str">
        <f>+'forwards peso-dólar'!AB9</f>
        <v>BBVA COLOMBIA               860003020</v>
      </c>
      <c r="AA9" s="128"/>
      <c r="AB9" s="20" t="str">
        <f>+'forwards peso-dólar'!$AD9</f>
        <v>G      TURISMO, HOTELES Y RESTAURANTES</v>
      </c>
      <c r="AC9" s="128"/>
      <c r="AD9" s="20" t="s">
        <v>186</v>
      </c>
      <c r="AE9" s="20" t="s">
        <v>187</v>
      </c>
    </row>
    <row r="10" spans="1:31" ht="15.75" x14ac:dyDescent="0.2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4" t="s">
        <v>83</v>
      </c>
      <c r="Y10" s="128"/>
      <c r="Z10" s="20" t="str">
        <f>+'forwards peso-dólar'!AB10</f>
        <v>SCOTIABANK COLPATRIA S.A.               860034594</v>
      </c>
      <c r="AA10" s="128"/>
      <c r="AB10" s="20" t="str">
        <f>+'forwards peso-dólar'!$AD10</f>
        <v>H      TRANSPORTE, MANIPULACION DE CARGA, ALMACENAMIENTO Y DEPOSITO</v>
      </c>
      <c r="AC10" s="128"/>
      <c r="AD10" s="20" t="s">
        <v>187</v>
      </c>
      <c r="AE10" s="20" t="s">
        <v>188</v>
      </c>
    </row>
    <row r="11" spans="1:31" ht="16.5" thickBo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34"/>
      <c r="X11" s="21" t="s">
        <v>86</v>
      </c>
      <c r="Y11" s="128"/>
      <c r="Z11" s="20" t="str">
        <f>+'forwards peso-dólar'!AB11</f>
        <v>BANCO DE OCCIDENTE               890300279</v>
      </c>
      <c r="AA11" s="128"/>
      <c r="AB11" s="20" t="str">
        <f>+'forwards peso-dólar'!$AD11</f>
        <v>I      CORREO Y TELECOMUNICACIONES</v>
      </c>
      <c r="AC11" s="128"/>
      <c r="AD11" s="20" t="s">
        <v>188</v>
      </c>
      <c r="AE11" s="20" t="s">
        <v>189</v>
      </c>
    </row>
    <row r="12" spans="1:31" ht="57" thickBot="1" x14ac:dyDescent="0.3">
      <c r="A12" s="113" t="s">
        <v>37</v>
      </c>
      <c r="B12" s="114" t="s">
        <v>190</v>
      </c>
      <c r="C12" s="164" t="s">
        <v>191</v>
      </c>
      <c r="D12" s="114" t="s">
        <v>360</v>
      </c>
      <c r="E12" s="115" t="s">
        <v>39</v>
      </c>
      <c r="F12" s="115" t="s">
        <v>40</v>
      </c>
      <c r="G12" s="115" t="s">
        <v>167</v>
      </c>
      <c r="H12" s="113" t="s">
        <v>193</v>
      </c>
      <c r="I12" s="113" t="s">
        <v>361</v>
      </c>
      <c r="J12" s="114" t="s">
        <v>48</v>
      </c>
      <c r="K12" s="115" t="s">
        <v>364</v>
      </c>
      <c r="L12" s="213" t="s">
        <v>365</v>
      </c>
      <c r="M12" s="113" t="s">
        <v>366</v>
      </c>
      <c r="N12" s="113" t="s">
        <v>367</v>
      </c>
      <c r="O12" s="164" t="s">
        <v>291</v>
      </c>
      <c r="P12" s="148" t="s">
        <v>292</v>
      </c>
      <c r="Q12" s="164" t="s">
        <v>314</v>
      </c>
      <c r="R12" s="115" t="s">
        <v>294</v>
      </c>
      <c r="S12" s="164" t="s">
        <v>295</v>
      </c>
      <c r="T12" s="148" t="s">
        <v>318</v>
      </c>
      <c r="U12" s="114" t="s">
        <v>49</v>
      </c>
      <c r="V12" s="114" t="s">
        <v>52</v>
      </c>
      <c r="W12" s="134"/>
      <c r="X12" s="135"/>
      <c r="Y12" s="128"/>
      <c r="Z12" s="20" t="str">
        <f>+'forwards peso-dólar'!AB12</f>
        <v>BANCO DE COMERCIO EXTERIOR BANCOLDEX               800149923</v>
      </c>
      <c r="AA12" s="128"/>
      <c r="AB12" s="20" t="str">
        <f>+'forwards peso-dólar'!$AD12</f>
        <v>J1     BANCA CENTRAL</v>
      </c>
      <c r="AC12" s="128"/>
      <c r="AD12" s="20" t="s">
        <v>189</v>
      </c>
      <c r="AE12" s="20" t="s">
        <v>195</v>
      </c>
    </row>
    <row r="13" spans="1:31" ht="15.75" x14ac:dyDescent="0.25">
      <c r="A13" s="150"/>
      <c r="B13" s="157"/>
      <c r="C13" s="157"/>
      <c r="D13" s="151"/>
      <c r="E13" s="153"/>
      <c r="F13" s="153"/>
      <c r="G13" s="153"/>
      <c r="H13" s="156"/>
      <c r="I13" s="211"/>
      <c r="J13" s="151"/>
      <c r="K13" s="156"/>
      <c r="L13" s="156"/>
      <c r="M13" s="156"/>
      <c r="N13" s="214"/>
      <c r="O13" s="166"/>
      <c r="P13" s="58"/>
      <c r="Q13" s="166"/>
      <c r="R13" s="153"/>
      <c r="S13" s="166"/>
      <c r="T13" s="58"/>
      <c r="U13" s="158"/>
      <c r="V13" s="158" t="s">
        <v>56</v>
      </c>
      <c r="W13" s="217"/>
      <c r="X13" s="8" t="s">
        <v>297</v>
      </c>
      <c r="Y13" s="128"/>
      <c r="Z13" s="20" t="str">
        <f>+'forwards peso-dólar'!AB13</f>
        <v>BANCO CAJA SOCIAL               860007335</v>
      </c>
      <c r="AA13" s="128"/>
      <c r="AB13" s="20" t="str">
        <f>+'forwards peso-dólar'!$AD13</f>
        <v>J2     BANCOS COMERCIALES Y BANCOS ESPECIALIZADOS EN CARTERA HIPOTECARIA</v>
      </c>
      <c r="AC13" s="128"/>
      <c r="AD13" s="20" t="s">
        <v>195</v>
      </c>
      <c r="AE13" s="20" t="s">
        <v>196</v>
      </c>
    </row>
    <row r="14" spans="1:31" ht="15.75" x14ac:dyDescent="0.25">
      <c r="A14" s="150"/>
      <c r="B14" s="157"/>
      <c r="C14" s="157"/>
      <c r="D14" s="151"/>
      <c r="E14" s="153"/>
      <c r="F14" s="153"/>
      <c r="G14" s="153"/>
      <c r="H14" s="156"/>
      <c r="I14" s="211"/>
      <c r="J14" s="151"/>
      <c r="K14" s="156"/>
      <c r="L14" s="156"/>
      <c r="M14" s="156"/>
      <c r="N14" s="214"/>
      <c r="O14" s="166"/>
      <c r="P14" s="58"/>
      <c r="Q14" s="166"/>
      <c r="R14" s="153"/>
      <c r="S14" s="166"/>
      <c r="T14" s="58"/>
      <c r="U14" s="158"/>
      <c r="V14" s="158" t="s">
        <v>56</v>
      </c>
      <c r="W14" s="217"/>
      <c r="X14" s="14" t="s">
        <v>298</v>
      </c>
      <c r="Y14" s="128"/>
      <c r="Z14" s="20" t="str">
        <f>+'forwards peso-dólar'!AB14</f>
        <v>BANCO AGRARIO DE COLOMBIA S.A.- BANAGRARIO               800037800</v>
      </c>
      <c r="AA14" s="128"/>
      <c r="AB14" s="20" t="str">
        <f>+'forwards peso-dólar'!$AD14</f>
        <v>J3     CORPORACIONES FINANCIERAS (INCLUYE IFI)</v>
      </c>
      <c r="AC14" s="128"/>
      <c r="AD14" s="20" t="s">
        <v>196</v>
      </c>
      <c r="AE14" s="20" t="s">
        <v>197</v>
      </c>
    </row>
    <row r="15" spans="1:31" ht="16.5" thickBot="1" x14ac:dyDescent="0.3">
      <c r="A15" s="150"/>
      <c r="B15" s="157"/>
      <c r="C15" s="157"/>
      <c r="D15" s="151"/>
      <c r="E15" s="153"/>
      <c r="F15" s="153"/>
      <c r="G15" s="153"/>
      <c r="H15" s="156"/>
      <c r="I15" s="211"/>
      <c r="J15" s="151"/>
      <c r="K15" s="156"/>
      <c r="L15" s="156"/>
      <c r="M15" s="156"/>
      <c r="N15" s="214"/>
      <c r="O15" s="166"/>
      <c r="P15" s="58"/>
      <c r="Q15" s="166"/>
      <c r="R15" s="153"/>
      <c r="S15" s="166"/>
      <c r="T15" s="58"/>
      <c r="U15" s="158"/>
      <c r="V15" s="158" t="s">
        <v>56</v>
      </c>
      <c r="W15" s="217"/>
      <c r="X15" s="21" t="s">
        <v>299</v>
      </c>
      <c r="Y15" s="128"/>
      <c r="Z15" s="20" t="str">
        <f>+'forwards peso-dólar'!AB15</f>
        <v>BANCO DAVIVIENDA               860034313</v>
      </c>
      <c r="AA15" s="128"/>
      <c r="AB15" s="20" t="str">
        <f>+'forwards peso-dólar'!$AD15</f>
        <v>J4     COMPAÑÍAS DE FINANCIAMIENTO COMERCIAL (INCLUYE COMPAÑIAS DE LEASING)</v>
      </c>
      <c r="AC15" s="128"/>
      <c r="AD15" s="20" t="s">
        <v>197</v>
      </c>
      <c r="AE15" s="20" t="s">
        <v>198</v>
      </c>
    </row>
    <row r="16" spans="1:31" ht="16.5" thickBot="1" x14ac:dyDescent="0.3">
      <c r="A16" s="150"/>
      <c r="B16" s="157"/>
      <c r="C16" s="157"/>
      <c r="D16" s="151"/>
      <c r="E16" s="153"/>
      <c r="F16" s="153"/>
      <c r="G16" s="153"/>
      <c r="H16" s="156"/>
      <c r="I16" s="211"/>
      <c r="J16" s="151"/>
      <c r="K16" s="156"/>
      <c r="L16" s="156"/>
      <c r="M16" s="156"/>
      <c r="N16" s="214"/>
      <c r="O16" s="166"/>
      <c r="P16" s="58"/>
      <c r="Q16" s="166"/>
      <c r="R16" s="153"/>
      <c r="S16" s="166"/>
      <c r="T16" s="58"/>
      <c r="U16" s="158"/>
      <c r="V16" s="158" t="s">
        <v>56</v>
      </c>
      <c r="W16" s="217"/>
      <c r="X16" s="128"/>
      <c r="Y16" s="128"/>
      <c r="Z16" s="20" t="str">
        <f>+'forwards peso-dólar'!AB16</f>
        <v>BANCO COMERCIAL AV VILLAS               860035827</v>
      </c>
      <c r="AA16" s="128"/>
      <c r="AB16" s="20" t="str">
        <f>+'forwards peso-dólar'!$AD16</f>
        <v>J5     COOPERATIVAS FINANCIERAS Y FONDOS DE EMPLEADOS</v>
      </c>
      <c r="AC16" s="128"/>
      <c r="AD16" s="20" t="s">
        <v>198</v>
      </c>
      <c r="AE16" s="20" t="s">
        <v>199</v>
      </c>
    </row>
    <row r="17" spans="1:31" ht="15.75" x14ac:dyDescent="0.25">
      <c r="A17" s="150"/>
      <c r="B17" s="157"/>
      <c r="C17" s="157"/>
      <c r="D17" s="151"/>
      <c r="E17" s="153"/>
      <c r="F17" s="153"/>
      <c r="G17" s="153"/>
      <c r="H17" s="156"/>
      <c r="I17" s="211"/>
      <c r="J17" s="151"/>
      <c r="K17" s="156"/>
      <c r="L17" s="156"/>
      <c r="M17" s="156"/>
      <c r="N17" s="214"/>
      <c r="O17" s="166"/>
      <c r="P17" s="58"/>
      <c r="Q17" s="166"/>
      <c r="R17" s="153"/>
      <c r="S17" s="166"/>
      <c r="T17" s="58"/>
      <c r="U17" s="158"/>
      <c r="V17" s="158" t="s">
        <v>56</v>
      </c>
      <c r="W17" s="217"/>
      <c r="X17" s="86" t="s">
        <v>300</v>
      </c>
      <c r="Y17" s="128"/>
      <c r="Z17" s="20" t="str">
        <f>+'forwards peso-dólar'!AB17</f>
        <v>BANCO CREDIFINANCIERA S.A.               900200960</v>
      </c>
      <c r="AA17" s="128"/>
      <c r="AB17" s="20" t="str">
        <f>+'forwards peso-dólar'!$AD17</f>
        <v>J6     SOCIEDADES FIDUCIARIAS</v>
      </c>
      <c r="AC17" s="128"/>
      <c r="AD17" s="20" t="s">
        <v>199</v>
      </c>
      <c r="AE17" s="20" t="s">
        <v>200</v>
      </c>
    </row>
    <row r="18" spans="1:31" ht="15.75" x14ac:dyDescent="0.25">
      <c r="A18" s="150"/>
      <c r="B18" s="157"/>
      <c r="C18" s="157"/>
      <c r="D18" s="151"/>
      <c r="E18" s="153"/>
      <c r="F18" s="153"/>
      <c r="G18" s="153"/>
      <c r="H18" s="156"/>
      <c r="I18" s="211"/>
      <c r="J18" s="151"/>
      <c r="K18" s="156"/>
      <c r="L18" s="156"/>
      <c r="M18" s="156"/>
      <c r="N18" s="214"/>
      <c r="O18" s="166"/>
      <c r="P18" s="58"/>
      <c r="Q18" s="166"/>
      <c r="R18" s="153"/>
      <c r="S18" s="166"/>
      <c r="T18" s="58"/>
      <c r="U18" s="158"/>
      <c r="V18" s="158" t="s">
        <v>56</v>
      </c>
      <c r="W18" s="217"/>
      <c r="X18" s="90" t="s">
        <v>301</v>
      </c>
      <c r="Y18" s="128"/>
      <c r="Z18" s="20" t="str">
        <f>+'forwards peso-dólar'!AB18</f>
        <v>BANCO W S.A.               900378212</v>
      </c>
      <c r="AA18" s="128"/>
      <c r="AB18" s="20" t="str">
        <f>+'forwards peso-dólar'!$AD18</f>
        <v>J7     SOCIEDADES DE CAPITALIZACION</v>
      </c>
      <c r="AC18" s="128"/>
      <c r="AD18" s="20" t="s">
        <v>200</v>
      </c>
      <c r="AE18" s="20" t="s">
        <v>201</v>
      </c>
    </row>
    <row r="19" spans="1:31" ht="15.75" x14ac:dyDescent="0.25">
      <c r="A19" s="150"/>
      <c r="B19" s="157"/>
      <c r="C19" s="157"/>
      <c r="D19" s="151"/>
      <c r="E19" s="153"/>
      <c r="F19" s="153"/>
      <c r="G19" s="153"/>
      <c r="H19" s="156"/>
      <c r="I19" s="211"/>
      <c r="J19" s="151"/>
      <c r="K19" s="156"/>
      <c r="L19" s="156"/>
      <c r="M19" s="156"/>
      <c r="N19" s="214"/>
      <c r="O19" s="166"/>
      <c r="P19" s="58"/>
      <c r="Q19" s="166"/>
      <c r="R19" s="153"/>
      <c r="S19" s="166"/>
      <c r="T19" s="58"/>
      <c r="U19" s="158"/>
      <c r="V19" s="158" t="s">
        <v>56</v>
      </c>
      <c r="W19" s="217"/>
      <c r="X19" s="90" t="s">
        <v>302</v>
      </c>
      <c r="Y19" s="128"/>
      <c r="Z19" s="20" t="str">
        <f>+'forwards peso-dólar'!AB19</f>
        <v>BANCO FALABELLA S.A.               900047981</v>
      </c>
      <c r="AA19" s="128"/>
      <c r="AB19" s="20" t="str">
        <f>+'forwards peso-dólar'!$AD19</f>
        <v>J8     ACTIVIDADES DE COMPRA DE CARTERA (FACTORING)</v>
      </c>
      <c r="AC19" s="128"/>
      <c r="AD19" s="20" t="s">
        <v>201</v>
      </c>
      <c r="AE19" s="20" t="s">
        <v>202</v>
      </c>
    </row>
    <row r="20" spans="1:31" ht="16.5" thickBot="1" x14ac:dyDescent="0.3">
      <c r="A20" s="150"/>
      <c r="B20" s="157"/>
      <c r="C20" s="157"/>
      <c r="D20" s="151"/>
      <c r="E20" s="153"/>
      <c r="F20" s="153"/>
      <c r="G20" s="153"/>
      <c r="H20" s="156"/>
      <c r="I20" s="211"/>
      <c r="J20" s="151"/>
      <c r="K20" s="156"/>
      <c r="L20" s="156"/>
      <c r="M20" s="156"/>
      <c r="N20" s="214"/>
      <c r="O20" s="166"/>
      <c r="P20" s="58"/>
      <c r="Q20" s="166"/>
      <c r="R20" s="153"/>
      <c r="S20" s="166"/>
      <c r="T20" s="58"/>
      <c r="U20" s="158"/>
      <c r="V20" s="158" t="s">
        <v>56</v>
      </c>
      <c r="W20" s="217"/>
      <c r="X20" s="93" t="s">
        <v>303</v>
      </c>
      <c r="Y20" s="128"/>
      <c r="Z20" s="20" t="str">
        <f>+'forwards peso-dólar'!AB20</f>
        <v>BANCO SANTANDER DE NEGOCIOS COLOMBIA S.A.               900628110</v>
      </c>
      <c r="AA20" s="128"/>
      <c r="AB20" s="20" t="str">
        <f>+'forwards peso-dólar'!$AD20</f>
        <v>J9     BOLSA DE VALORES</v>
      </c>
      <c r="AC20" s="128"/>
      <c r="AD20" s="20" t="s">
        <v>202</v>
      </c>
      <c r="AE20" s="20" t="s">
        <v>203</v>
      </c>
    </row>
    <row r="21" spans="1:31" ht="16.5" thickBot="1" x14ac:dyDescent="0.3">
      <c r="A21" s="150"/>
      <c r="B21" s="157"/>
      <c r="C21" s="157"/>
      <c r="D21" s="151"/>
      <c r="E21" s="153"/>
      <c r="F21" s="153"/>
      <c r="G21" s="153"/>
      <c r="H21" s="156"/>
      <c r="I21" s="211"/>
      <c r="J21" s="151"/>
      <c r="K21" s="156"/>
      <c r="L21" s="156"/>
      <c r="M21" s="156"/>
      <c r="N21" s="214"/>
      <c r="O21" s="166"/>
      <c r="P21" s="58"/>
      <c r="Q21" s="166"/>
      <c r="R21" s="153"/>
      <c r="S21" s="166"/>
      <c r="T21" s="58"/>
      <c r="U21" s="158"/>
      <c r="V21" s="158" t="s">
        <v>56</v>
      </c>
      <c r="W21" s="217"/>
      <c r="X21" s="128"/>
      <c r="Y21" s="128"/>
      <c r="Z21" s="20" t="str">
        <f>+'forwards peso-dólar'!AB21</f>
        <v>CORPORACION FINANCIERA COLOMBIANA S.A.               890300653</v>
      </c>
      <c r="AA21" s="128"/>
      <c r="AB21" s="20" t="str">
        <f>+'forwards peso-dólar'!$AD21</f>
        <v>J10    SOCIEDADES COMISIONISTAS DE BOLSA (A NOMBRE PROPIO O DE TERCEROS)</v>
      </c>
      <c r="AC21" s="128"/>
      <c r="AD21" s="20" t="s">
        <v>203</v>
      </c>
      <c r="AE21" s="20" t="s">
        <v>204</v>
      </c>
    </row>
    <row r="22" spans="1:31" ht="15.75" x14ac:dyDescent="0.25">
      <c r="A22" s="150"/>
      <c r="B22" s="157"/>
      <c r="C22" s="157"/>
      <c r="D22" s="151"/>
      <c r="E22" s="153"/>
      <c r="F22" s="153"/>
      <c r="G22" s="153"/>
      <c r="H22" s="156"/>
      <c r="I22" s="211"/>
      <c r="J22" s="151"/>
      <c r="K22" s="156"/>
      <c r="L22" s="156"/>
      <c r="M22" s="156"/>
      <c r="N22" s="214"/>
      <c r="O22" s="166"/>
      <c r="P22" s="58"/>
      <c r="Q22" s="166"/>
      <c r="R22" s="153"/>
      <c r="S22" s="166"/>
      <c r="T22" s="58"/>
      <c r="U22" s="158"/>
      <c r="V22" s="158" t="s">
        <v>56</v>
      </c>
      <c r="W22" s="217"/>
      <c r="X22" s="86" t="s">
        <v>304</v>
      </c>
      <c r="Y22" s="128"/>
      <c r="Z22" s="20" t="str">
        <f>+'forwards peso-dólar'!AB22</f>
        <v>BANCO SERFINANZA S.A               860043186</v>
      </c>
      <c r="AA22" s="128"/>
      <c r="AB22" s="20" t="str">
        <f>+'forwards peso-dólar'!$AD22</f>
        <v>J11    CASAS DE CAMBIO</v>
      </c>
      <c r="AC22" s="128"/>
      <c r="AD22" s="20" t="s">
        <v>204</v>
      </c>
      <c r="AE22" s="20" t="s">
        <v>205</v>
      </c>
    </row>
    <row r="23" spans="1:31" ht="15.75" x14ac:dyDescent="0.25">
      <c r="A23" s="150"/>
      <c r="B23" s="157"/>
      <c r="C23" s="157"/>
      <c r="D23" s="151"/>
      <c r="E23" s="153"/>
      <c r="F23" s="153"/>
      <c r="G23" s="153"/>
      <c r="H23" s="156"/>
      <c r="I23" s="211"/>
      <c r="J23" s="151"/>
      <c r="K23" s="156"/>
      <c r="L23" s="156"/>
      <c r="M23" s="156"/>
      <c r="N23" s="214"/>
      <c r="O23" s="166"/>
      <c r="P23" s="58"/>
      <c r="Q23" s="166"/>
      <c r="R23" s="153"/>
      <c r="S23" s="166"/>
      <c r="T23" s="58"/>
      <c r="U23" s="158"/>
      <c r="V23" s="158" t="s">
        <v>56</v>
      </c>
      <c r="W23" s="217"/>
      <c r="X23" s="90" t="s">
        <v>305</v>
      </c>
      <c r="Y23" s="128"/>
      <c r="Z23" s="20" t="str">
        <f>+'forwards peso-dólar'!AB23</f>
        <v>FINANCIERA DE DESARROLLO NACIONAL S.A.               860509022</v>
      </c>
      <c r="AA23" s="128"/>
      <c r="AB23" s="20" t="str">
        <f>+'forwards peso-dólar'!$AD23</f>
        <v>J12    ENTIDADES FINANCIERAS OFICIALES ESPECIALES: FEN, ICETEX, BANCOLDEX, FINAGRO, FINDETER Y FONADE</v>
      </c>
      <c r="AC23" s="128"/>
      <c r="AD23" s="20" t="s">
        <v>205</v>
      </c>
      <c r="AE23" s="20" t="s">
        <v>206</v>
      </c>
    </row>
    <row r="24" spans="1:31" ht="15.75" x14ac:dyDescent="0.25">
      <c r="A24" s="150"/>
      <c r="B24" s="157"/>
      <c r="C24" s="157"/>
      <c r="D24" s="151"/>
      <c r="E24" s="153"/>
      <c r="F24" s="153"/>
      <c r="G24" s="153"/>
      <c r="H24" s="156"/>
      <c r="I24" s="211"/>
      <c r="J24" s="151"/>
      <c r="K24" s="156"/>
      <c r="L24" s="156"/>
      <c r="M24" s="156"/>
      <c r="N24" s="214"/>
      <c r="O24" s="166"/>
      <c r="P24" s="58"/>
      <c r="Q24" s="166"/>
      <c r="R24" s="153"/>
      <c r="S24" s="166"/>
      <c r="T24" s="58"/>
      <c r="U24" s="158"/>
      <c r="V24" s="158" t="s">
        <v>56</v>
      </c>
      <c r="W24" s="217"/>
      <c r="X24" s="90" t="s">
        <v>306</v>
      </c>
      <c r="Y24" s="128"/>
      <c r="Z24" s="20" t="str">
        <f>+'forwards peso-dólar'!AB24</f>
        <v>BANCO J.P. MORGAN COLOMBIA S.A.               900114346</v>
      </c>
      <c r="AA24" s="128"/>
      <c r="AB24" s="20" t="str">
        <f>+'forwards peso-dólar'!$AD24</f>
        <v>J13    OTROS INTERMEDIARIOS FINANCIEROS (SEDPE)</v>
      </c>
      <c r="AC24" s="128"/>
      <c r="AD24" s="20" t="s">
        <v>206</v>
      </c>
      <c r="AE24" s="20" t="s">
        <v>207</v>
      </c>
    </row>
    <row r="25" spans="1:31" ht="15.75" x14ac:dyDescent="0.25">
      <c r="A25" s="150"/>
      <c r="B25" s="157"/>
      <c r="C25" s="157"/>
      <c r="D25" s="151"/>
      <c r="E25" s="153"/>
      <c r="F25" s="153"/>
      <c r="G25" s="153"/>
      <c r="H25" s="156"/>
      <c r="I25" s="211"/>
      <c r="J25" s="151"/>
      <c r="K25" s="156"/>
      <c r="L25" s="156"/>
      <c r="M25" s="156"/>
      <c r="N25" s="214"/>
      <c r="O25" s="166"/>
      <c r="P25" s="58"/>
      <c r="Q25" s="166"/>
      <c r="R25" s="153"/>
      <c r="S25" s="166"/>
      <c r="T25" s="58"/>
      <c r="U25" s="158"/>
      <c r="V25" s="158" t="s">
        <v>56</v>
      </c>
      <c r="W25" s="217"/>
      <c r="X25" s="90" t="s">
        <v>307</v>
      </c>
      <c r="Y25" s="128"/>
      <c r="Z25" s="20" t="str">
        <f>+'forwards peso-dólar'!AB25</f>
        <v>FINANCIERA DE DESARROLLO TERRITORIAL S.A. FINDETER               800096329</v>
      </c>
      <c r="AA25" s="128"/>
      <c r="AB25" s="20" t="str">
        <f>+'forwards peso-dólar'!$AD25</f>
        <v>K      ENTIDAD NO RESIDENTE</v>
      </c>
      <c r="AC25" s="128"/>
      <c r="AD25" s="20" t="s">
        <v>207</v>
      </c>
      <c r="AE25" s="20" t="s">
        <v>208</v>
      </c>
    </row>
    <row r="26" spans="1:31" ht="15.75" x14ac:dyDescent="0.25">
      <c r="A26" s="150"/>
      <c r="B26" s="157"/>
      <c r="C26" s="157"/>
      <c r="D26" s="151"/>
      <c r="E26" s="153"/>
      <c r="F26" s="153"/>
      <c r="G26" s="153"/>
      <c r="H26" s="156"/>
      <c r="I26" s="211"/>
      <c r="J26" s="151"/>
      <c r="K26" s="156"/>
      <c r="L26" s="156"/>
      <c r="M26" s="156"/>
      <c r="N26" s="214"/>
      <c r="O26" s="166"/>
      <c r="P26" s="58"/>
      <c r="Q26" s="166"/>
      <c r="R26" s="153"/>
      <c r="S26" s="166"/>
      <c r="T26" s="58"/>
      <c r="U26" s="158"/>
      <c r="V26" s="158" t="s">
        <v>56</v>
      </c>
      <c r="W26" s="217"/>
      <c r="X26" s="90" t="s">
        <v>308</v>
      </c>
      <c r="Y26" s="128"/>
      <c r="Z26" s="20" t="str">
        <f>+'forwards peso-dólar'!AB26</f>
        <v>BANCO BTG PACTUAL COLOMBIA S.A.               901491551</v>
      </c>
      <c r="AA26" s="128"/>
      <c r="AB26" s="20" t="str">
        <f>+'forwards peso-dólar'!$AD26</f>
        <v>L1     PLANES DE SEGUROS  GENERALES, SEGUROS DE VIDA Y REASEGUROS</v>
      </c>
      <c r="AC26" s="128"/>
      <c r="AD26" s="20" t="s">
        <v>208</v>
      </c>
      <c r="AE26" s="20" t="s">
        <v>209</v>
      </c>
    </row>
    <row r="27" spans="1:31" ht="15.75" x14ac:dyDescent="0.25">
      <c r="A27" s="150"/>
      <c r="B27" s="157"/>
      <c r="C27" s="157"/>
      <c r="D27" s="151"/>
      <c r="E27" s="153"/>
      <c r="F27" s="153"/>
      <c r="G27" s="153"/>
      <c r="H27" s="156"/>
      <c r="I27" s="211"/>
      <c r="J27" s="151"/>
      <c r="K27" s="156"/>
      <c r="L27" s="156"/>
      <c r="M27" s="156"/>
      <c r="N27" s="214"/>
      <c r="O27" s="166"/>
      <c r="P27" s="58"/>
      <c r="Q27" s="166"/>
      <c r="R27" s="153"/>
      <c r="S27" s="166"/>
      <c r="T27" s="58"/>
      <c r="U27" s="158"/>
      <c r="V27" s="158" t="s">
        <v>56</v>
      </c>
      <c r="W27" s="217"/>
      <c r="X27" s="90" t="s">
        <v>309</v>
      </c>
      <c r="Y27" s="128"/>
      <c r="Z27" s="20" t="str">
        <f>+'forwards peso-dólar'!AB27</f>
        <v>COLTEFINANCIERA S.A. COMPAÑÍA DE FINANCIAMIENTO               890927034</v>
      </c>
      <c r="AA27" s="128"/>
      <c r="AB27" s="20" t="str">
        <f>+'forwards peso-dólar'!$AD27</f>
        <v>L2     PLANES DE PENSIONES VOLUNTARIAS</v>
      </c>
      <c r="AC27" s="128"/>
      <c r="AD27" s="20" t="s">
        <v>209</v>
      </c>
      <c r="AE27" s="20" t="s">
        <v>210</v>
      </c>
    </row>
    <row r="28" spans="1:31" ht="15.75" x14ac:dyDescent="0.25">
      <c r="A28" s="150"/>
      <c r="B28" s="157"/>
      <c r="C28" s="157"/>
      <c r="D28" s="151"/>
      <c r="E28" s="153"/>
      <c r="F28" s="153"/>
      <c r="G28" s="153"/>
      <c r="H28" s="156"/>
      <c r="I28" s="211"/>
      <c r="J28" s="151"/>
      <c r="K28" s="156"/>
      <c r="L28" s="156"/>
      <c r="M28" s="156"/>
      <c r="N28" s="214"/>
      <c r="O28" s="166"/>
      <c r="P28" s="58"/>
      <c r="Q28" s="166"/>
      <c r="R28" s="153"/>
      <c r="S28" s="166"/>
      <c r="T28" s="58"/>
      <c r="U28" s="158"/>
      <c r="V28" s="158" t="s">
        <v>56</v>
      </c>
      <c r="W28" s="217"/>
      <c r="X28" s="90" t="s">
        <v>310</v>
      </c>
      <c r="Y28" s="128"/>
      <c r="Z28" s="20" t="str">
        <f>+'forwards peso-dólar'!AB28</f>
        <v>BANCO PICHINCHA               890200756</v>
      </c>
      <c r="AA28" s="128"/>
      <c r="AB28" s="20" t="str">
        <f>+'forwards peso-dólar'!$AD28</f>
        <v>L3     PLANES DE CESANTIAS</v>
      </c>
      <c r="AC28" s="128"/>
      <c r="AD28" s="20" t="s">
        <v>210</v>
      </c>
      <c r="AE28" s="20" t="s">
        <v>211</v>
      </c>
    </row>
    <row r="29" spans="1:31" ht="16.5" thickBot="1" x14ac:dyDescent="0.3">
      <c r="A29" s="150"/>
      <c r="B29" s="157"/>
      <c r="C29" s="157"/>
      <c r="D29" s="151"/>
      <c r="E29" s="153"/>
      <c r="F29" s="153"/>
      <c r="G29" s="153"/>
      <c r="H29" s="156"/>
      <c r="I29" s="211"/>
      <c r="J29" s="151"/>
      <c r="K29" s="156"/>
      <c r="L29" s="156"/>
      <c r="M29" s="156"/>
      <c r="N29" s="214"/>
      <c r="O29" s="166"/>
      <c r="P29" s="58"/>
      <c r="Q29" s="166"/>
      <c r="R29" s="153"/>
      <c r="S29" s="166"/>
      <c r="T29" s="58"/>
      <c r="U29" s="158"/>
      <c r="V29" s="158" t="s">
        <v>56</v>
      </c>
      <c r="W29" s="217"/>
      <c r="X29" s="93" t="s">
        <v>311</v>
      </c>
      <c r="Y29" s="128"/>
      <c r="Z29" s="20" t="str">
        <f>+'forwards peso-dólar'!AB29</f>
        <v>BANCO UNIÓN S.A.               860006797</v>
      </c>
      <c r="AA29" s="128"/>
      <c r="AB29" s="20" t="str">
        <f>+'forwards peso-dólar'!$AD29</f>
        <v>L4     PLANES DE PENSIONES DE AFILIACION OBLIGATORIA</v>
      </c>
      <c r="AC29" s="128"/>
      <c r="AD29" s="20" t="s">
        <v>211</v>
      </c>
      <c r="AE29" s="20" t="s">
        <v>212</v>
      </c>
    </row>
    <row r="30" spans="1:31" ht="16.5" thickBot="1" x14ac:dyDescent="0.3">
      <c r="A30" s="150"/>
      <c r="B30" s="157"/>
      <c r="C30" s="157"/>
      <c r="D30" s="151"/>
      <c r="E30" s="153"/>
      <c r="F30" s="153"/>
      <c r="G30" s="153"/>
      <c r="H30" s="156"/>
      <c r="I30" s="211"/>
      <c r="J30" s="151"/>
      <c r="K30" s="156"/>
      <c r="L30" s="156"/>
      <c r="M30" s="156"/>
      <c r="N30" s="214"/>
      <c r="O30" s="166"/>
      <c r="P30" s="58"/>
      <c r="Q30" s="166"/>
      <c r="R30" s="153"/>
      <c r="S30" s="166"/>
      <c r="T30" s="58"/>
      <c r="U30" s="158"/>
      <c r="V30" s="158" t="s">
        <v>56</v>
      </c>
      <c r="W30" s="217"/>
      <c r="X30" s="215"/>
      <c r="Y30" s="128"/>
      <c r="Z30" s="20" t="str">
        <f>+'forwards peso-dólar'!AB30</f>
        <v>BNP PARIBAS COLOMBIA CORPORACIÓN FINANCIERA S.A.               900408537</v>
      </c>
      <c r="AA30" s="128"/>
      <c r="AB30" s="20" t="str">
        <f>+'forwards peso-dólar'!$AD30</f>
        <v>L5     PLANES DE PENSIONES DEL REGIMEN DE PRIMA MEDIA (INCLUYE: SEGURO SOCIAL, CAJANAL, CAPRECOM, ENTRE OTROS)</v>
      </c>
      <c r="AC30" s="128"/>
      <c r="AD30" s="20" t="s">
        <v>212</v>
      </c>
      <c r="AE30" s="20" t="s">
        <v>213</v>
      </c>
    </row>
    <row r="31" spans="1:31" ht="15.75" x14ac:dyDescent="0.25">
      <c r="A31" s="150"/>
      <c r="B31" s="157"/>
      <c r="C31" s="157"/>
      <c r="D31" s="151"/>
      <c r="E31" s="153"/>
      <c r="F31" s="153"/>
      <c r="G31" s="153"/>
      <c r="H31" s="156"/>
      <c r="I31" s="211"/>
      <c r="J31" s="151"/>
      <c r="K31" s="156"/>
      <c r="L31" s="156"/>
      <c r="M31" s="156"/>
      <c r="N31" s="214"/>
      <c r="O31" s="166"/>
      <c r="P31" s="58"/>
      <c r="Q31" s="166"/>
      <c r="R31" s="153"/>
      <c r="S31" s="166"/>
      <c r="T31" s="58"/>
      <c r="U31" s="158"/>
      <c r="V31" s="158" t="s">
        <v>56</v>
      </c>
      <c r="W31" s="217"/>
      <c r="X31" s="8" t="s">
        <v>71</v>
      </c>
      <c r="Y31" s="128"/>
      <c r="Z31" s="20" t="str">
        <f>+'forwards peso-dólar'!AB31</f>
        <v>CREDIFAMILIA CF               900406472</v>
      </c>
      <c r="AA31" s="128"/>
      <c r="AB31" s="20" t="str">
        <f>+'forwards peso-dólar'!$AD31</f>
        <v>L6     POSISIÓN PROPIA DE FONDOS DE FONDOS DE PENSIONES Y CESANTIAS O ASEGURADORAS</v>
      </c>
      <c r="AC31" s="128"/>
      <c r="AD31" s="20" t="s">
        <v>213</v>
      </c>
      <c r="AE31" s="20" t="s">
        <v>214</v>
      </c>
    </row>
    <row r="32" spans="1:31" ht="15.75" x14ac:dyDescent="0.25">
      <c r="A32" s="150"/>
      <c r="B32" s="157"/>
      <c r="C32" s="157"/>
      <c r="D32" s="151"/>
      <c r="E32" s="153"/>
      <c r="F32" s="153"/>
      <c r="G32" s="153"/>
      <c r="H32" s="156"/>
      <c r="I32" s="211"/>
      <c r="J32" s="151"/>
      <c r="K32" s="156"/>
      <c r="L32" s="156"/>
      <c r="M32" s="156"/>
      <c r="N32" s="214"/>
      <c r="O32" s="166"/>
      <c r="P32" s="58"/>
      <c r="Q32" s="166"/>
      <c r="R32" s="153"/>
      <c r="S32" s="166"/>
      <c r="T32" s="58"/>
      <c r="U32" s="158"/>
      <c r="V32" s="158" t="s">
        <v>56</v>
      </c>
      <c r="W32" s="217"/>
      <c r="X32" s="14" t="s">
        <v>53</v>
      </c>
      <c r="Y32" s="128"/>
      <c r="Z32" s="20" t="str">
        <f>+'forwards peso-dólar'!AB32</f>
        <v>CONFIAR - COOPERATIVA FINANCIERA               890981395</v>
      </c>
      <c r="AA32" s="128"/>
      <c r="AB32" s="20" t="str">
        <f>+'forwards peso-dólar'!$AD32</f>
        <v>L7     PATRIMONIOS AUTÓNOMOS ADMINISTRADOS POR FONDOS DE PENSIONES Y CESANTÍAS</v>
      </c>
      <c r="AC32" s="128"/>
      <c r="AD32" s="20" t="s">
        <v>214</v>
      </c>
      <c r="AE32" s="20" t="s">
        <v>215</v>
      </c>
    </row>
    <row r="33" spans="1:31" ht="16.5" thickBot="1" x14ac:dyDescent="0.3">
      <c r="A33" s="150"/>
      <c r="B33" s="157"/>
      <c r="C33" s="157"/>
      <c r="D33" s="151"/>
      <c r="E33" s="153"/>
      <c r="F33" s="153"/>
      <c r="G33" s="153"/>
      <c r="H33" s="156"/>
      <c r="I33" s="211"/>
      <c r="J33" s="151"/>
      <c r="K33" s="156"/>
      <c r="L33" s="156"/>
      <c r="M33" s="156"/>
      <c r="N33" s="214"/>
      <c r="O33" s="166"/>
      <c r="P33" s="58"/>
      <c r="Q33" s="166"/>
      <c r="R33" s="153"/>
      <c r="S33" s="166"/>
      <c r="T33" s="58"/>
      <c r="U33" s="158"/>
      <c r="V33" s="158" t="s">
        <v>56</v>
      </c>
      <c r="W33" s="217"/>
      <c r="X33" s="21" t="s">
        <v>56</v>
      </c>
      <c r="Y33" s="128"/>
      <c r="Z33" s="20" t="str">
        <f>+'forwards peso-dólar'!AB33</f>
        <v>CREDICORP CAPITAL COLOMBIA S.A.               860068182</v>
      </c>
      <c r="AA33" s="128"/>
      <c r="AB33" s="20" t="str">
        <f>+'forwards peso-dólar'!$AD33</f>
        <v>M      ACTIVIDADES EMPRESARIALES: ACTIVIDADES INMOBILIARIAS, ALQUILER DE MAQUINARIA Y EQUIPO, INFORMATICA Y ACTIVIDADES CONEXAS, INVESTIGACION Y DESARROLLO, OTRAS ACTIVIDADES EMPRESARIALES</v>
      </c>
      <c r="AC33" s="128"/>
      <c r="AD33" s="20" t="s">
        <v>215</v>
      </c>
      <c r="AE33" s="20" t="s">
        <v>216</v>
      </c>
    </row>
    <row r="34" spans="1:31" ht="15.75" x14ac:dyDescent="0.25">
      <c r="A34" s="150"/>
      <c r="B34" s="157"/>
      <c r="C34" s="157"/>
      <c r="D34" s="151"/>
      <c r="E34" s="153"/>
      <c r="F34" s="153"/>
      <c r="G34" s="153"/>
      <c r="H34" s="156"/>
      <c r="I34" s="211"/>
      <c r="J34" s="151"/>
      <c r="K34" s="156"/>
      <c r="L34" s="156"/>
      <c r="M34" s="156"/>
      <c r="N34" s="214"/>
      <c r="O34" s="166"/>
      <c r="P34" s="58"/>
      <c r="Q34" s="166"/>
      <c r="R34" s="153"/>
      <c r="S34" s="166"/>
      <c r="T34" s="58"/>
      <c r="U34" s="158"/>
      <c r="V34" s="158" t="s">
        <v>56</v>
      </c>
      <c r="W34" s="217"/>
      <c r="X34" s="128"/>
      <c r="Y34" s="128"/>
      <c r="Z34" s="20" t="str">
        <f>+'forwards peso-dólar'!AB34</f>
        <v>CÁMARA DE RIESGO CENTRAL DE CONTRAPARTE COLOMBIA               900182389</v>
      </c>
      <c r="AA34" s="128"/>
      <c r="AB34" s="20" t="str">
        <f>+'forwards peso-dólar'!$AD34</f>
        <v>N      ADMINISTRACION PUBLICA Y DEFENSA</v>
      </c>
      <c r="AC34" s="128"/>
      <c r="AD34" s="20" t="s">
        <v>216</v>
      </c>
      <c r="AE34" s="20" t="s">
        <v>217</v>
      </c>
    </row>
    <row r="35" spans="1:31" ht="15.75" x14ac:dyDescent="0.25">
      <c r="A35" s="150"/>
      <c r="B35" s="157"/>
      <c r="C35" s="157"/>
      <c r="D35" s="151"/>
      <c r="E35" s="153"/>
      <c r="F35" s="153"/>
      <c r="G35" s="153"/>
      <c r="H35" s="156"/>
      <c r="I35" s="211"/>
      <c r="J35" s="151"/>
      <c r="K35" s="156"/>
      <c r="L35" s="156"/>
      <c r="M35" s="156"/>
      <c r="N35" s="214"/>
      <c r="O35" s="166"/>
      <c r="P35" s="58"/>
      <c r="Q35" s="166"/>
      <c r="R35" s="153"/>
      <c r="S35" s="166"/>
      <c r="T35" s="58"/>
      <c r="U35" s="158"/>
      <c r="V35" s="158" t="s">
        <v>56</v>
      </c>
      <c r="W35" s="217"/>
      <c r="X35" s="128"/>
      <c r="Y35" s="128"/>
      <c r="Z35" s="20" t="str">
        <f>+'forwards peso-dólar'!AB35</f>
        <v>CORREDORES DAVIVIENDA S.A. COMISIONISTA DE BOLSA               860079174</v>
      </c>
      <c r="AA35" s="128"/>
      <c r="AB35" s="20" t="str">
        <f>+'forwards peso-dólar'!$AD35</f>
        <v>O      EDUCACION, ACTIVIDADES CULTURALES Y DEPORTIVAS, ACTIVIDAD DE ASOCIACIONES</v>
      </c>
      <c r="AC35" s="128"/>
      <c r="AD35" s="20" t="s">
        <v>217</v>
      </c>
      <c r="AE35" s="20" t="s">
        <v>218</v>
      </c>
    </row>
    <row r="36" spans="1:31" ht="15.75" x14ac:dyDescent="0.25">
      <c r="A36" s="150"/>
      <c r="B36" s="157"/>
      <c r="C36" s="157"/>
      <c r="D36" s="151"/>
      <c r="E36" s="153"/>
      <c r="F36" s="153"/>
      <c r="G36" s="153"/>
      <c r="H36" s="156"/>
      <c r="I36" s="211"/>
      <c r="J36" s="151"/>
      <c r="K36" s="156"/>
      <c r="L36" s="156"/>
      <c r="M36" s="156"/>
      <c r="N36" s="214"/>
      <c r="O36" s="166"/>
      <c r="P36" s="58"/>
      <c r="Q36" s="166"/>
      <c r="R36" s="153"/>
      <c r="S36" s="166"/>
      <c r="T36" s="58"/>
      <c r="U36" s="158"/>
      <c r="V36" s="158" t="s">
        <v>56</v>
      </c>
      <c r="W36" s="217"/>
      <c r="X36" s="128"/>
      <c r="Y36" s="128"/>
      <c r="Z36" s="20" t="str">
        <f>+'forwards peso-dólar'!AB36</f>
        <v>ACCIONES Y VALORES S.A. COMISIONISTA DE BOLSA               860071562</v>
      </c>
      <c r="AA36" s="128"/>
      <c r="AB36" s="20" t="str">
        <f>+'forwards peso-dólar'!$AD36</f>
        <v>P      SERVICIOS SOCIALES Y DE SALUD</v>
      </c>
      <c r="AC36" s="128"/>
      <c r="AD36" s="20" t="s">
        <v>218</v>
      </c>
      <c r="AE36" s="20" t="s">
        <v>219</v>
      </c>
    </row>
    <row r="37" spans="1:31" ht="15.75" x14ac:dyDescent="0.25">
      <c r="A37" s="150"/>
      <c r="B37" s="157"/>
      <c r="C37" s="157"/>
      <c r="D37" s="151"/>
      <c r="E37" s="153"/>
      <c r="F37" s="153"/>
      <c r="G37" s="153"/>
      <c r="H37" s="156"/>
      <c r="I37" s="211"/>
      <c r="J37" s="151"/>
      <c r="K37" s="156"/>
      <c r="L37" s="156"/>
      <c r="M37" s="156"/>
      <c r="N37" s="214"/>
      <c r="O37" s="166"/>
      <c r="P37" s="58"/>
      <c r="Q37" s="166"/>
      <c r="R37" s="153"/>
      <c r="S37" s="166"/>
      <c r="T37" s="58"/>
      <c r="U37" s="158"/>
      <c r="V37" s="158" t="s">
        <v>56</v>
      </c>
      <c r="W37" s="217"/>
      <c r="X37" s="128"/>
      <c r="Y37" s="128"/>
      <c r="Z37" s="20" t="str">
        <f>+'forwards peso-dólar'!AB37</f>
        <v>ALIANZA VALORES - COMISIONISTA DE BOLSA S.A.               860000185</v>
      </c>
      <c r="AA37" s="128"/>
      <c r="AB37" s="20" t="str">
        <f>+'forwards peso-dólar'!$AD37</f>
        <v>Q      ORGANIZACIONES Y ORGANOS EXTRATERRITORIALES</v>
      </c>
      <c r="AC37" s="128"/>
      <c r="AD37" s="20" t="s">
        <v>219</v>
      </c>
      <c r="AE37" s="20" t="s">
        <v>220</v>
      </c>
    </row>
    <row r="38" spans="1:31" ht="16.5" thickBot="1" x14ac:dyDescent="0.3">
      <c r="A38" s="150"/>
      <c r="B38" s="157"/>
      <c r="C38" s="157"/>
      <c r="D38" s="151"/>
      <c r="E38" s="153"/>
      <c r="F38" s="153"/>
      <c r="G38" s="153"/>
      <c r="H38" s="156"/>
      <c r="I38" s="211"/>
      <c r="J38" s="151"/>
      <c r="K38" s="156"/>
      <c r="L38" s="156"/>
      <c r="M38" s="156"/>
      <c r="N38" s="214"/>
      <c r="O38" s="166"/>
      <c r="P38" s="58"/>
      <c r="Q38" s="166"/>
      <c r="R38" s="153"/>
      <c r="S38" s="166"/>
      <c r="T38" s="58"/>
      <c r="U38" s="158"/>
      <c r="V38" s="158" t="s">
        <v>56</v>
      </c>
      <c r="W38" s="217"/>
      <c r="X38" s="128"/>
      <c r="Y38" s="128"/>
      <c r="Z38" s="20" t="str">
        <f>+'forwards peso-dólar'!AB38</f>
        <v>VALORES BANCOLOMBIA S.A COMISIONISTA DE BOLSA               800128735</v>
      </c>
      <c r="AA38" s="128"/>
      <c r="AB38" s="63" t="str">
        <f>+'forwards peso-dólar'!$AD38</f>
        <v>R      PERSONA NATURAL</v>
      </c>
      <c r="AC38" s="128"/>
      <c r="AD38" s="20" t="s">
        <v>220</v>
      </c>
      <c r="AE38" s="20" t="s">
        <v>221</v>
      </c>
    </row>
    <row r="39" spans="1:31" ht="15.75" x14ac:dyDescent="0.25">
      <c r="A39" s="150"/>
      <c r="B39" s="157"/>
      <c r="C39" s="157"/>
      <c r="D39" s="151"/>
      <c r="E39" s="153"/>
      <c r="F39" s="153"/>
      <c r="G39" s="153"/>
      <c r="H39" s="156"/>
      <c r="I39" s="211"/>
      <c r="J39" s="151"/>
      <c r="K39" s="156"/>
      <c r="L39" s="156"/>
      <c r="M39" s="156"/>
      <c r="N39" s="214"/>
      <c r="O39" s="166"/>
      <c r="P39" s="58"/>
      <c r="Q39" s="166"/>
      <c r="R39" s="153"/>
      <c r="S39" s="166"/>
      <c r="T39" s="58"/>
      <c r="U39" s="158"/>
      <c r="V39" s="158" t="s">
        <v>56</v>
      </c>
      <c r="W39" s="217"/>
      <c r="X39" s="128"/>
      <c r="Y39" s="128"/>
      <c r="Z39" s="20" t="str">
        <f>+'forwards peso-dólar'!AB39</f>
        <v>BTG PACTUAL COLOMBIA S.A. COMISIONISTA DE BOLSA               890907157</v>
      </c>
      <c r="AA39" s="128"/>
      <c r="AB39" s="128"/>
      <c r="AC39" s="128"/>
      <c r="AD39" s="20" t="s">
        <v>221</v>
      </c>
      <c r="AE39" s="20" t="s">
        <v>222</v>
      </c>
    </row>
    <row r="40" spans="1:31" ht="15.75" x14ac:dyDescent="0.25">
      <c r="A40" s="150"/>
      <c r="B40" s="157"/>
      <c r="C40" s="157"/>
      <c r="D40" s="151"/>
      <c r="E40" s="153"/>
      <c r="F40" s="153"/>
      <c r="G40" s="153"/>
      <c r="H40" s="156"/>
      <c r="I40" s="211"/>
      <c r="J40" s="151"/>
      <c r="K40" s="156"/>
      <c r="L40" s="156"/>
      <c r="M40" s="156"/>
      <c r="N40" s="214"/>
      <c r="O40" s="166"/>
      <c r="P40" s="58"/>
      <c r="Q40" s="166"/>
      <c r="R40" s="153"/>
      <c r="S40" s="166"/>
      <c r="T40" s="58"/>
      <c r="U40" s="158"/>
      <c r="V40" s="158" t="s">
        <v>56</v>
      </c>
      <c r="W40" s="217"/>
      <c r="X40" s="128"/>
      <c r="Y40" s="128"/>
      <c r="Z40" s="20" t="str">
        <f>+'forwards peso-dólar'!AB40</f>
        <v>CASA DE BOLSA S.A. SOCIEDAD COMISIONISTA DE BOLSA               800203186</v>
      </c>
      <c r="AA40" s="128"/>
      <c r="AB40" s="128"/>
      <c r="AC40" s="128"/>
      <c r="AD40" s="20" t="s">
        <v>222</v>
      </c>
      <c r="AE40" s="20" t="s">
        <v>223</v>
      </c>
    </row>
    <row r="41" spans="1:31" ht="15.75" x14ac:dyDescent="0.25">
      <c r="A41" s="150"/>
      <c r="B41" s="157"/>
      <c r="C41" s="157"/>
      <c r="D41" s="151"/>
      <c r="E41" s="153"/>
      <c r="F41" s="153"/>
      <c r="G41" s="153"/>
      <c r="H41" s="156"/>
      <c r="I41" s="211"/>
      <c r="J41" s="151"/>
      <c r="K41" s="156"/>
      <c r="L41" s="156"/>
      <c r="M41" s="156"/>
      <c r="N41" s="214"/>
      <c r="O41" s="166"/>
      <c r="P41" s="58"/>
      <c r="Q41" s="166"/>
      <c r="R41" s="153"/>
      <c r="S41" s="166"/>
      <c r="T41" s="58"/>
      <c r="U41" s="158"/>
      <c r="V41" s="158" t="s">
        <v>56</v>
      </c>
      <c r="W41" s="217"/>
      <c r="X41" s="128"/>
      <c r="Y41" s="128"/>
      <c r="Z41" s="20" t="str">
        <f>+'forwards peso-dólar'!AB41</f>
        <v>ITAÚ COMISIONISTA DE BOLSA COLOMBIA S.A.               830035217</v>
      </c>
      <c r="AA41" s="128"/>
      <c r="AB41" s="128"/>
      <c r="AC41" s="128"/>
      <c r="AD41" s="20" t="s">
        <v>223</v>
      </c>
      <c r="AE41" s="20" t="s">
        <v>224</v>
      </c>
    </row>
    <row r="42" spans="1:31" ht="15.75" x14ac:dyDescent="0.25">
      <c r="A42" s="150"/>
      <c r="B42" s="157"/>
      <c r="C42" s="157"/>
      <c r="D42" s="151"/>
      <c r="E42" s="153"/>
      <c r="F42" s="153"/>
      <c r="G42" s="153"/>
      <c r="H42" s="156"/>
      <c r="I42" s="211"/>
      <c r="J42" s="151"/>
      <c r="K42" s="156"/>
      <c r="L42" s="156"/>
      <c r="M42" s="156"/>
      <c r="N42" s="214"/>
      <c r="O42" s="166"/>
      <c r="P42" s="58"/>
      <c r="Q42" s="166"/>
      <c r="R42" s="153"/>
      <c r="S42" s="166"/>
      <c r="T42" s="58"/>
      <c r="U42" s="158"/>
      <c r="V42" s="158" t="s">
        <v>56</v>
      </c>
      <c r="W42" s="217"/>
      <c r="X42" s="128"/>
      <c r="Y42" s="128"/>
      <c r="Z42" s="20" t="str">
        <f>+'forwards peso-dólar'!AB42</f>
        <v>LARRAÍN VIAL COLOMBIA S.A COMISIONISTA DE BOLSA               900577140</v>
      </c>
      <c r="AA42" s="128"/>
      <c r="AB42" s="128"/>
      <c r="AC42" s="128"/>
      <c r="AD42" s="20" t="s">
        <v>224</v>
      </c>
      <c r="AE42" s="20" t="s">
        <v>225</v>
      </c>
    </row>
    <row r="43" spans="1:31" ht="15.75" x14ac:dyDescent="0.25">
      <c r="A43" s="150"/>
      <c r="B43" s="157"/>
      <c r="C43" s="157"/>
      <c r="D43" s="151"/>
      <c r="E43" s="153"/>
      <c r="F43" s="153"/>
      <c r="G43" s="153"/>
      <c r="H43" s="156"/>
      <c r="I43" s="211"/>
      <c r="J43" s="151"/>
      <c r="K43" s="156"/>
      <c r="L43" s="156"/>
      <c r="M43" s="156"/>
      <c r="N43" s="214"/>
      <c r="O43" s="166"/>
      <c r="P43" s="58"/>
      <c r="Q43" s="166"/>
      <c r="R43" s="153"/>
      <c r="S43" s="166"/>
      <c r="T43" s="58"/>
      <c r="U43" s="158"/>
      <c r="V43" s="158" t="s">
        <v>56</v>
      </c>
      <c r="W43" s="217"/>
      <c r="X43" s="128"/>
      <c r="Y43" s="128"/>
      <c r="Z43" s="20" t="str">
        <f>+'forwards peso-dólar'!AB43</f>
        <v>SERVIVALORES GNB SUDAMERIS S.A.               830118120</v>
      </c>
      <c r="AA43" s="128"/>
      <c r="AB43" s="128"/>
      <c r="AC43" s="128"/>
      <c r="AD43" s="20" t="s">
        <v>225</v>
      </c>
      <c r="AE43" s="20" t="s">
        <v>226</v>
      </c>
    </row>
    <row r="44" spans="1:31" ht="15.75" x14ac:dyDescent="0.25">
      <c r="A44" s="150"/>
      <c r="B44" s="157"/>
      <c r="C44" s="157"/>
      <c r="D44" s="151"/>
      <c r="E44" s="153"/>
      <c r="F44" s="153"/>
      <c r="G44" s="153"/>
      <c r="H44" s="156"/>
      <c r="I44" s="211"/>
      <c r="J44" s="151"/>
      <c r="K44" s="156"/>
      <c r="L44" s="156"/>
      <c r="M44" s="156"/>
      <c r="N44" s="214"/>
      <c r="O44" s="166"/>
      <c r="P44" s="58"/>
      <c r="Q44" s="166"/>
      <c r="R44" s="153"/>
      <c r="S44" s="166"/>
      <c r="T44" s="58"/>
      <c r="U44" s="158"/>
      <c r="V44" s="158" t="s">
        <v>56</v>
      </c>
      <c r="W44" s="217"/>
      <c r="X44" s="128"/>
      <c r="Y44" s="128"/>
      <c r="Z44" s="20" t="str">
        <f>+'forwards peso-dólar'!AB44</f>
        <v>MOVII S.A               901077952</v>
      </c>
      <c r="AA44" s="128"/>
      <c r="AB44" s="128"/>
      <c r="AC44" s="128"/>
      <c r="AD44" s="20" t="s">
        <v>226</v>
      </c>
      <c r="AE44" s="20" t="s">
        <v>227</v>
      </c>
    </row>
    <row r="45" spans="1:31" ht="15.75" x14ac:dyDescent="0.25">
      <c r="A45" s="150"/>
      <c r="B45" s="157"/>
      <c r="C45" s="157"/>
      <c r="D45" s="151"/>
      <c r="E45" s="153"/>
      <c r="F45" s="153"/>
      <c r="G45" s="153"/>
      <c r="H45" s="156"/>
      <c r="I45" s="211"/>
      <c r="J45" s="151"/>
      <c r="K45" s="156"/>
      <c r="L45" s="156"/>
      <c r="M45" s="156"/>
      <c r="N45" s="214"/>
      <c r="O45" s="166"/>
      <c r="P45" s="58"/>
      <c r="Q45" s="166"/>
      <c r="R45" s="153"/>
      <c r="S45" s="166"/>
      <c r="T45" s="58"/>
      <c r="U45" s="158"/>
      <c r="V45" s="158" t="s">
        <v>56</v>
      </c>
      <c r="W45" s="217"/>
      <c r="X45" s="128"/>
      <c r="Y45" s="128"/>
      <c r="Z45" s="20" t="str">
        <f>+'forwards peso-dólar'!AB45</f>
        <v>PAGOS GDE S.A.               901077411</v>
      </c>
      <c r="AA45" s="128"/>
      <c r="AB45" s="128"/>
      <c r="AC45" s="128"/>
      <c r="AD45" s="20" t="s">
        <v>227</v>
      </c>
      <c r="AE45" s="20" t="s">
        <v>228</v>
      </c>
    </row>
    <row r="46" spans="1:31" ht="15.75" x14ac:dyDescent="0.25">
      <c r="A46" s="150"/>
      <c r="B46" s="157"/>
      <c r="C46" s="157"/>
      <c r="D46" s="151"/>
      <c r="E46" s="153"/>
      <c r="F46" s="153"/>
      <c r="G46" s="153"/>
      <c r="H46" s="156"/>
      <c r="I46" s="211"/>
      <c r="J46" s="151"/>
      <c r="K46" s="156"/>
      <c r="L46" s="156"/>
      <c r="M46" s="156"/>
      <c r="N46" s="214"/>
      <c r="O46" s="166"/>
      <c r="P46" s="58"/>
      <c r="Q46" s="166"/>
      <c r="R46" s="153"/>
      <c r="S46" s="166"/>
      <c r="T46" s="58"/>
      <c r="U46" s="158"/>
      <c r="V46" s="158" t="s">
        <v>56</v>
      </c>
      <c r="W46" s="217"/>
      <c r="X46" s="128"/>
      <c r="Y46" s="128"/>
      <c r="Z46" s="20" t="str">
        <f>+'forwards peso-dólar'!AB46</f>
        <v>GLOBAL COLOMBIA 81 S.A.               901429272</v>
      </c>
      <c r="AA46" s="128"/>
      <c r="AB46" s="128"/>
      <c r="AC46" s="128"/>
      <c r="AD46" s="20" t="s">
        <v>228</v>
      </c>
      <c r="AE46" s="20" t="s">
        <v>229</v>
      </c>
    </row>
    <row r="47" spans="1:31" ht="15.75" x14ac:dyDescent="0.25">
      <c r="A47" s="150"/>
      <c r="B47" s="157"/>
      <c r="C47" s="157"/>
      <c r="D47" s="151"/>
      <c r="E47" s="153"/>
      <c r="F47" s="153"/>
      <c r="G47" s="153"/>
      <c r="H47" s="156"/>
      <c r="I47" s="211"/>
      <c r="J47" s="151"/>
      <c r="K47" s="156"/>
      <c r="L47" s="156"/>
      <c r="M47" s="156"/>
      <c r="N47" s="214"/>
      <c r="O47" s="166"/>
      <c r="P47" s="58"/>
      <c r="Q47" s="166"/>
      <c r="R47" s="153"/>
      <c r="S47" s="166"/>
      <c r="T47" s="58"/>
      <c r="U47" s="158"/>
      <c r="V47" s="158" t="s">
        <v>56</v>
      </c>
      <c r="W47" s="217"/>
      <c r="X47" s="128"/>
      <c r="Y47" s="128"/>
      <c r="Z47" s="20" t="str">
        <f>+'forwards peso-dólar'!AB47</f>
        <v>ADCAP COLOMBIA S.A.               890931609</v>
      </c>
      <c r="AA47" s="128"/>
      <c r="AB47" s="128"/>
      <c r="AC47" s="128"/>
      <c r="AD47" s="20" t="s">
        <v>229</v>
      </c>
      <c r="AE47" s="20" t="s">
        <v>230</v>
      </c>
    </row>
    <row r="48" spans="1:31" ht="15.75" x14ac:dyDescent="0.25">
      <c r="A48" s="150"/>
      <c r="B48" s="157"/>
      <c r="C48" s="157"/>
      <c r="D48" s="151"/>
      <c r="E48" s="153"/>
      <c r="F48" s="153"/>
      <c r="G48" s="153"/>
      <c r="H48" s="156"/>
      <c r="I48" s="211"/>
      <c r="J48" s="151"/>
      <c r="K48" s="156"/>
      <c r="L48" s="156"/>
      <c r="M48" s="156"/>
      <c r="N48" s="214"/>
      <c r="O48" s="166"/>
      <c r="P48" s="58"/>
      <c r="Q48" s="166"/>
      <c r="R48" s="153"/>
      <c r="S48" s="166"/>
      <c r="T48" s="58"/>
      <c r="U48" s="158"/>
      <c r="V48" s="158" t="s">
        <v>56</v>
      </c>
      <c r="W48" s="217"/>
      <c r="X48" s="128"/>
      <c r="Y48" s="128"/>
      <c r="Z48" s="20" t="str">
        <f>+'forwards peso-dólar'!AB48</f>
        <v>CIA. DE PROFESIONALES DE BOLSA S.A.                                   800019807</v>
      </c>
      <c r="AA48" s="128"/>
      <c r="AB48" s="128"/>
      <c r="AC48" s="128"/>
      <c r="AD48" s="20" t="s">
        <v>230</v>
      </c>
      <c r="AE48" s="20" t="s">
        <v>231</v>
      </c>
    </row>
    <row r="49" spans="1:31" ht="15.75" x14ac:dyDescent="0.25">
      <c r="A49" s="150"/>
      <c r="B49" s="157"/>
      <c r="C49" s="157"/>
      <c r="D49" s="151"/>
      <c r="E49" s="153"/>
      <c r="F49" s="153"/>
      <c r="G49" s="153"/>
      <c r="H49" s="156"/>
      <c r="I49" s="211"/>
      <c r="J49" s="151"/>
      <c r="K49" s="156"/>
      <c r="L49" s="156"/>
      <c r="M49" s="156"/>
      <c r="N49" s="214"/>
      <c r="O49" s="166"/>
      <c r="P49" s="58"/>
      <c r="Q49" s="166"/>
      <c r="R49" s="153"/>
      <c r="S49" s="166"/>
      <c r="T49" s="58"/>
      <c r="U49" s="158"/>
      <c r="V49" s="158" t="s">
        <v>56</v>
      </c>
      <c r="W49" s="217"/>
      <c r="X49" s="128"/>
      <c r="Y49" s="128"/>
      <c r="Z49" s="20" t="str">
        <f>+'forwards peso-dólar'!AB49</f>
        <v>BANCA DE INVERSIÓN BANCOLOMBIA S.A.                800235426</v>
      </c>
      <c r="AA49" s="128"/>
      <c r="AB49" s="128"/>
      <c r="AC49" s="128"/>
      <c r="AD49" s="20" t="s">
        <v>231</v>
      </c>
      <c r="AE49" s="20" t="s">
        <v>232</v>
      </c>
    </row>
    <row r="50" spans="1:31" ht="15.75" x14ac:dyDescent="0.25">
      <c r="A50" s="150"/>
      <c r="B50" s="157"/>
      <c r="C50" s="157"/>
      <c r="D50" s="151"/>
      <c r="E50" s="153"/>
      <c r="F50" s="153"/>
      <c r="G50" s="153"/>
      <c r="H50" s="156"/>
      <c r="I50" s="211"/>
      <c r="J50" s="151"/>
      <c r="K50" s="156"/>
      <c r="L50" s="156"/>
      <c r="M50" s="156"/>
      <c r="N50" s="214"/>
      <c r="O50" s="166"/>
      <c r="P50" s="58"/>
      <c r="Q50" s="166"/>
      <c r="R50" s="153"/>
      <c r="S50" s="166"/>
      <c r="T50" s="58"/>
      <c r="U50" s="158"/>
      <c r="V50" s="158" t="s">
        <v>56</v>
      </c>
      <c r="W50" s="217"/>
      <c r="X50" s="128"/>
      <c r="Y50" s="128"/>
      <c r="Z50" s="20" t="str">
        <f>+'forwards peso-dólar'!AB50</f>
        <v>F.C COLFONDOS               800198644</v>
      </c>
      <c r="AA50" s="128"/>
      <c r="AB50" s="128"/>
      <c r="AC50" s="128"/>
      <c r="AD50" s="20" t="s">
        <v>232</v>
      </c>
      <c r="AE50" s="20" t="s">
        <v>233</v>
      </c>
    </row>
    <row r="51" spans="1:31" ht="15.75" x14ac:dyDescent="0.25">
      <c r="A51" s="150"/>
      <c r="B51" s="157"/>
      <c r="C51" s="157"/>
      <c r="D51" s="151"/>
      <c r="E51" s="153"/>
      <c r="F51" s="153"/>
      <c r="G51" s="153"/>
      <c r="H51" s="156"/>
      <c r="I51" s="211"/>
      <c r="J51" s="151"/>
      <c r="K51" s="156"/>
      <c r="L51" s="156"/>
      <c r="M51" s="156"/>
      <c r="N51" s="214"/>
      <c r="O51" s="166"/>
      <c r="P51" s="58"/>
      <c r="Q51" s="166"/>
      <c r="R51" s="153"/>
      <c r="S51" s="166"/>
      <c r="T51" s="58"/>
      <c r="U51" s="158"/>
      <c r="V51" s="158" t="s">
        <v>56</v>
      </c>
      <c r="W51" s="217"/>
      <c r="X51" s="128"/>
      <c r="Y51" s="128"/>
      <c r="Z51" s="20" t="str">
        <f>+'forwards peso-dólar'!AB51</f>
        <v>F.C PORVENIR               800170043</v>
      </c>
      <c r="AA51" s="128"/>
      <c r="AB51" s="128"/>
      <c r="AC51" s="128"/>
      <c r="AD51" s="20" t="s">
        <v>233</v>
      </c>
      <c r="AE51" s="20" t="s">
        <v>234</v>
      </c>
    </row>
    <row r="52" spans="1:31" ht="15.75" x14ac:dyDescent="0.25">
      <c r="A52" s="150"/>
      <c r="B52" s="157"/>
      <c r="C52" s="157"/>
      <c r="D52" s="151"/>
      <c r="E52" s="153"/>
      <c r="F52" s="153"/>
      <c r="G52" s="153"/>
      <c r="H52" s="156"/>
      <c r="I52" s="211"/>
      <c r="J52" s="151"/>
      <c r="K52" s="156"/>
      <c r="L52" s="156"/>
      <c r="M52" s="156"/>
      <c r="N52" s="214"/>
      <c r="O52" s="166"/>
      <c r="P52" s="58"/>
      <c r="Q52" s="166"/>
      <c r="R52" s="153"/>
      <c r="S52" s="166"/>
      <c r="T52" s="58"/>
      <c r="U52" s="158"/>
      <c r="V52" s="158" t="s">
        <v>56</v>
      </c>
      <c r="W52" s="217"/>
      <c r="X52" s="128"/>
      <c r="Y52" s="128"/>
      <c r="Z52" s="20" t="str">
        <f>+'forwards peso-dólar'!AB52</f>
        <v>F.C PROTECCION               800170494</v>
      </c>
      <c r="AA52" s="128"/>
      <c r="AB52" s="128"/>
      <c r="AC52" s="128"/>
      <c r="AD52" s="20" t="s">
        <v>234</v>
      </c>
      <c r="AE52" s="20" t="s">
        <v>235</v>
      </c>
    </row>
    <row r="53" spans="1:31" ht="15.75" x14ac:dyDescent="0.25">
      <c r="A53" s="150"/>
      <c r="B53" s="157"/>
      <c r="C53" s="157"/>
      <c r="D53" s="151"/>
      <c r="E53" s="153"/>
      <c r="F53" s="153"/>
      <c r="G53" s="153"/>
      <c r="H53" s="156"/>
      <c r="I53" s="211"/>
      <c r="J53" s="151"/>
      <c r="K53" s="156"/>
      <c r="L53" s="156"/>
      <c r="M53" s="156"/>
      <c r="N53" s="214"/>
      <c r="O53" s="166"/>
      <c r="P53" s="58"/>
      <c r="Q53" s="166"/>
      <c r="R53" s="153"/>
      <c r="S53" s="166"/>
      <c r="T53" s="58"/>
      <c r="U53" s="158"/>
      <c r="V53" s="158" t="s">
        <v>56</v>
      </c>
      <c r="W53" s="217"/>
      <c r="X53" s="128"/>
      <c r="Y53" s="128"/>
      <c r="Z53" s="20" t="str">
        <f>+'forwards peso-dólar'!AB53</f>
        <v>F.C SKANDIA               800184549</v>
      </c>
      <c r="AA53" s="128"/>
      <c r="AB53" s="128"/>
      <c r="AC53" s="128"/>
      <c r="AD53" s="20" t="s">
        <v>235</v>
      </c>
      <c r="AE53" s="20" t="s">
        <v>236</v>
      </c>
    </row>
    <row r="54" spans="1:31" ht="15.75" x14ac:dyDescent="0.25">
      <c r="A54" s="150"/>
      <c r="B54" s="157"/>
      <c r="C54" s="157"/>
      <c r="D54" s="151"/>
      <c r="E54" s="153"/>
      <c r="F54" s="153"/>
      <c r="G54" s="153"/>
      <c r="H54" s="156"/>
      <c r="I54" s="211"/>
      <c r="J54" s="151"/>
      <c r="K54" s="156"/>
      <c r="L54" s="156"/>
      <c r="M54" s="156"/>
      <c r="N54" s="214"/>
      <c r="O54" s="166"/>
      <c r="P54" s="58"/>
      <c r="Q54" s="166"/>
      <c r="R54" s="153"/>
      <c r="S54" s="166"/>
      <c r="T54" s="58"/>
      <c r="U54" s="158"/>
      <c r="V54" s="158" t="s">
        <v>56</v>
      </c>
      <c r="W54" s="217"/>
      <c r="X54" s="128"/>
      <c r="Y54" s="128"/>
      <c r="Z54" s="20" t="str">
        <f>+'forwards peso-dólar'!AB54</f>
        <v>F.P.O COLFONDOS - CONSERVADOR               900391896</v>
      </c>
      <c r="AA54" s="128"/>
      <c r="AB54" s="128"/>
      <c r="AC54" s="128"/>
      <c r="AD54" s="20" t="s">
        <v>236</v>
      </c>
      <c r="AE54" s="20" t="s">
        <v>237</v>
      </c>
    </row>
    <row r="55" spans="1:31" ht="15.75" x14ac:dyDescent="0.25">
      <c r="A55" s="150"/>
      <c r="B55" s="157"/>
      <c r="C55" s="157"/>
      <c r="D55" s="151"/>
      <c r="E55" s="153"/>
      <c r="F55" s="153"/>
      <c r="G55" s="153"/>
      <c r="H55" s="156"/>
      <c r="I55" s="211"/>
      <c r="J55" s="151"/>
      <c r="K55" s="156"/>
      <c r="L55" s="156"/>
      <c r="M55" s="156"/>
      <c r="N55" s="214"/>
      <c r="O55" s="166"/>
      <c r="P55" s="58"/>
      <c r="Q55" s="166"/>
      <c r="R55" s="153"/>
      <c r="S55" s="166"/>
      <c r="T55" s="58"/>
      <c r="U55" s="158"/>
      <c r="V55" s="158" t="s">
        <v>56</v>
      </c>
      <c r="W55" s="217"/>
      <c r="X55" s="128"/>
      <c r="Y55" s="128"/>
      <c r="Z55" s="20" t="str">
        <f>+'forwards peso-dólar'!AB55</f>
        <v>F.P.O COLFONDOS - MAYOR RIESGO               900391900</v>
      </c>
      <c r="AA55" s="128"/>
      <c r="AB55" s="128"/>
      <c r="AC55" s="128"/>
      <c r="AD55" s="20" t="s">
        <v>237</v>
      </c>
      <c r="AE55" s="20" t="s">
        <v>238</v>
      </c>
    </row>
    <row r="56" spans="1:31" ht="15.75" x14ac:dyDescent="0.25">
      <c r="A56" s="150"/>
      <c r="B56" s="157"/>
      <c r="C56" s="157"/>
      <c r="D56" s="151"/>
      <c r="E56" s="153"/>
      <c r="F56" s="153"/>
      <c r="G56" s="153"/>
      <c r="H56" s="156"/>
      <c r="I56" s="211"/>
      <c r="J56" s="151"/>
      <c r="K56" s="156"/>
      <c r="L56" s="156"/>
      <c r="M56" s="156"/>
      <c r="N56" s="214"/>
      <c r="O56" s="166"/>
      <c r="P56" s="58"/>
      <c r="Q56" s="166"/>
      <c r="R56" s="153"/>
      <c r="S56" s="166"/>
      <c r="T56" s="58"/>
      <c r="U56" s="158"/>
      <c r="V56" s="158" t="s">
        <v>56</v>
      </c>
      <c r="W56" s="217"/>
      <c r="X56" s="128"/>
      <c r="Y56" s="128"/>
      <c r="Z56" s="20" t="str">
        <f>+'forwards peso-dólar'!AB56</f>
        <v>F.P.O COLFONDOS - MODERADO               800227940</v>
      </c>
      <c r="AA56" s="128"/>
      <c r="AB56" s="128"/>
      <c r="AC56" s="128"/>
      <c r="AD56" s="20" t="s">
        <v>238</v>
      </c>
      <c r="AE56" s="20" t="s">
        <v>239</v>
      </c>
    </row>
    <row r="57" spans="1:31" ht="15.75" x14ac:dyDescent="0.25">
      <c r="A57" s="150"/>
      <c r="B57" s="157"/>
      <c r="C57" s="157"/>
      <c r="D57" s="151"/>
      <c r="E57" s="153"/>
      <c r="F57" s="153"/>
      <c r="G57" s="153"/>
      <c r="H57" s="156"/>
      <c r="I57" s="211"/>
      <c r="J57" s="151"/>
      <c r="K57" s="156"/>
      <c r="L57" s="156"/>
      <c r="M57" s="156"/>
      <c r="N57" s="214"/>
      <c r="O57" s="166"/>
      <c r="P57" s="58"/>
      <c r="Q57" s="166"/>
      <c r="R57" s="153"/>
      <c r="S57" s="166"/>
      <c r="T57" s="58"/>
      <c r="U57" s="158"/>
      <c r="V57" s="158" t="s">
        <v>56</v>
      </c>
      <c r="W57" s="217"/>
      <c r="X57" s="128"/>
      <c r="Y57" s="128"/>
      <c r="Z57" s="20" t="str">
        <f>+'forwards peso-dólar'!AB57</f>
        <v>F.P.O COLFONDOS - RETIRO PROGRAMADO               900391901</v>
      </c>
      <c r="AA57" s="128"/>
      <c r="AB57" s="128"/>
      <c r="AC57" s="128"/>
      <c r="AD57" s="20" t="s">
        <v>239</v>
      </c>
      <c r="AE57" s="20" t="s">
        <v>240</v>
      </c>
    </row>
    <row r="58" spans="1:31" ht="15.75" x14ac:dyDescent="0.25">
      <c r="A58" s="150"/>
      <c r="B58" s="157"/>
      <c r="C58" s="157"/>
      <c r="D58" s="151"/>
      <c r="E58" s="153"/>
      <c r="F58" s="153"/>
      <c r="G58" s="153"/>
      <c r="H58" s="156"/>
      <c r="I58" s="211"/>
      <c r="J58" s="151"/>
      <c r="K58" s="156"/>
      <c r="L58" s="156"/>
      <c r="M58" s="156"/>
      <c r="N58" s="214"/>
      <c r="O58" s="166"/>
      <c r="P58" s="58"/>
      <c r="Q58" s="166"/>
      <c r="R58" s="153"/>
      <c r="S58" s="166"/>
      <c r="T58" s="58"/>
      <c r="U58" s="158"/>
      <c r="V58" s="158" t="s">
        <v>56</v>
      </c>
      <c r="W58" s="217"/>
      <c r="X58" s="128"/>
      <c r="Y58" s="128"/>
      <c r="Z58" s="20" t="str">
        <f>+'forwards peso-dólar'!AB58</f>
        <v>F.P.O PORVENIR - CONSERVADOR               900387519</v>
      </c>
      <c r="AA58" s="128"/>
      <c r="AB58" s="128"/>
      <c r="AC58" s="128"/>
      <c r="AD58" s="20" t="s">
        <v>240</v>
      </c>
      <c r="AE58" s="20" t="s">
        <v>241</v>
      </c>
    </row>
    <row r="59" spans="1:31" ht="15.75" x14ac:dyDescent="0.25">
      <c r="A59" s="150"/>
      <c r="B59" s="157"/>
      <c r="C59" s="157"/>
      <c r="D59" s="151"/>
      <c r="E59" s="153"/>
      <c r="F59" s="153"/>
      <c r="G59" s="153"/>
      <c r="H59" s="156"/>
      <c r="I59" s="211"/>
      <c r="J59" s="151"/>
      <c r="K59" s="156"/>
      <c r="L59" s="156"/>
      <c r="M59" s="156"/>
      <c r="N59" s="214"/>
      <c r="O59" s="166"/>
      <c r="P59" s="58"/>
      <c r="Q59" s="166"/>
      <c r="R59" s="153"/>
      <c r="S59" s="166"/>
      <c r="T59" s="58"/>
      <c r="U59" s="158"/>
      <c r="V59" s="158" t="s">
        <v>56</v>
      </c>
      <c r="W59" s="217"/>
      <c r="X59" s="128"/>
      <c r="Y59" s="128"/>
      <c r="Z59" s="20" t="str">
        <f>+'forwards peso-dólar'!AB59</f>
        <v>F.P.O PORVENIR - MAYOR RIESGO               900387526</v>
      </c>
      <c r="AA59" s="128"/>
      <c r="AB59" s="128"/>
      <c r="AC59" s="128"/>
      <c r="AD59" s="20" t="s">
        <v>241</v>
      </c>
      <c r="AE59" s="20" t="s">
        <v>242</v>
      </c>
    </row>
    <row r="60" spans="1:31" ht="15.75" x14ac:dyDescent="0.25">
      <c r="A60" s="150"/>
      <c r="B60" s="157"/>
      <c r="C60" s="157"/>
      <c r="D60" s="151"/>
      <c r="E60" s="153"/>
      <c r="F60" s="153"/>
      <c r="G60" s="153"/>
      <c r="H60" s="156"/>
      <c r="I60" s="211"/>
      <c r="J60" s="151"/>
      <c r="K60" s="156"/>
      <c r="L60" s="156"/>
      <c r="M60" s="156"/>
      <c r="N60" s="214"/>
      <c r="O60" s="166"/>
      <c r="P60" s="58"/>
      <c r="Q60" s="166"/>
      <c r="R60" s="153"/>
      <c r="S60" s="166"/>
      <c r="T60" s="58"/>
      <c r="U60" s="158"/>
      <c r="V60" s="158" t="s">
        <v>56</v>
      </c>
      <c r="W60" s="217"/>
      <c r="X60" s="128"/>
      <c r="Y60" s="128"/>
      <c r="Z60" s="20" t="str">
        <f>+'forwards peso-dólar'!AB60</f>
        <v>F.P.O PORVENIR - MODERADO               800224808</v>
      </c>
      <c r="AA60" s="128"/>
      <c r="AB60" s="128"/>
      <c r="AC60" s="128"/>
      <c r="AD60" s="20" t="s">
        <v>242</v>
      </c>
      <c r="AE60" s="20" t="s">
        <v>243</v>
      </c>
    </row>
    <row r="61" spans="1:31" ht="15.75" x14ac:dyDescent="0.25">
      <c r="A61" s="150"/>
      <c r="B61" s="157"/>
      <c r="C61" s="157"/>
      <c r="D61" s="151"/>
      <c r="E61" s="153"/>
      <c r="F61" s="153"/>
      <c r="G61" s="153"/>
      <c r="H61" s="156"/>
      <c r="I61" s="211"/>
      <c r="J61" s="151"/>
      <c r="K61" s="156"/>
      <c r="L61" s="156"/>
      <c r="M61" s="156"/>
      <c r="N61" s="214"/>
      <c r="O61" s="166"/>
      <c r="P61" s="58"/>
      <c r="Q61" s="166"/>
      <c r="R61" s="153"/>
      <c r="S61" s="166"/>
      <c r="T61" s="58"/>
      <c r="U61" s="158"/>
      <c r="V61" s="158" t="s">
        <v>56</v>
      </c>
      <c r="W61" s="217"/>
      <c r="X61" s="128"/>
      <c r="Y61" s="128"/>
      <c r="Z61" s="20" t="str">
        <f>+'forwards peso-dólar'!AB61</f>
        <v>F.P.O PORVENIR - RETIRO PROGRAMADO               900394960</v>
      </c>
      <c r="AA61" s="128"/>
      <c r="AB61" s="128"/>
      <c r="AC61" s="128"/>
      <c r="AD61" s="20" t="s">
        <v>243</v>
      </c>
      <c r="AE61" s="20" t="s">
        <v>244</v>
      </c>
    </row>
    <row r="62" spans="1:31" ht="15.75" x14ac:dyDescent="0.25">
      <c r="A62" s="150"/>
      <c r="B62" s="157"/>
      <c r="C62" s="157"/>
      <c r="D62" s="151"/>
      <c r="E62" s="153"/>
      <c r="F62" s="153"/>
      <c r="G62" s="153"/>
      <c r="H62" s="156"/>
      <c r="I62" s="211"/>
      <c r="J62" s="151"/>
      <c r="K62" s="156"/>
      <c r="L62" s="156"/>
      <c r="M62" s="156"/>
      <c r="N62" s="214"/>
      <c r="O62" s="166"/>
      <c r="P62" s="58"/>
      <c r="Q62" s="166"/>
      <c r="R62" s="153"/>
      <c r="S62" s="166"/>
      <c r="T62" s="58"/>
      <c r="U62" s="158"/>
      <c r="V62" s="158" t="s">
        <v>56</v>
      </c>
      <c r="W62" s="217"/>
      <c r="X62" s="128"/>
      <c r="Y62" s="128"/>
      <c r="Z62" s="20" t="str">
        <f>+'forwards peso-dólar'!AB62</f>
        <v>F.P.O PROTECCION - CONSERVADOR               900379759</v>
      </c>
      <c r="AA62" s="128"/>
      <c r="AB62" s="128"/>
      <c r="AC62" s="128"/>
      <c r="AD62" s="20" t="s">
        <v>244</v>
      </c>
      <c r="AE62" s="20" t="s">
        <v>245</v>
      </c>
    </row>
    <row r="63" spans="1:31" ht="15.75" x14ac:dyDescent="0.25">
      <c r="A63" s="150"/>
      <c r="B63" s="157"/>
      <c r="C63" s="157"/>
      <c r="D63" s="151"/>
      <c r="E63" s="153"/>
      <c r="F63" s="153"/>
      <c r="G63" s="153"/>
      <c r="H63" s="156"/>
      <c r="I63" s="211"/>
      <c r="J63" s="151"/>
      <c r="K63" s="156"/>
      <c r="L63" s="156"/>
      <c r="M63" s="156"/>
      <c r="N63" s="214"/>
      <c r="O63" s="166"/>
      <c r="P63" s="58"/>
      <c r="Q63" s="166"/>
      <c r="R63" s="153"/>
      <c r="S63" s="166"/>
      <c r="T63" s="58"/>
      <c r="U63" s="158"/>
      <c r="V63" s="158" t="s">
        <v>56</v>
      </c>
      <c r="W63" s="217"/>
      <c r="X63" s="128"/>
      <c r="Y63" s="128"/>
      <c r="Z63" s="20" t="str">
        <f>+'forwards peso-dólar'!AB63</f>
        <v>F.P.O PROTECCION - MAYOR RIESGO               900379896</v>
      </c>
      <c r="AA63" s="128"/>
      <c r="AB63" s="128"/>
      <c r="AC63" s="128"/>
      <c r="AD63" s="20" t="s">
        <v>245</v>
      </c>
      <c r="AE63" s="20" t="s">
        <v>246</v>
      </c>
    </row>
    <row r="64" spans="1:31" ht="15.75" x14ac:dyDescent="0.25">
      <c r="A64" s="150"/>
      <c r="B64" s="157"/>
      <c r="C64" s="157"/>
      <c r="D64" s="151"/>
      <c r="E64" s="153"/>
      <c r="F64" s="153"/>
      <c r="G64" s="153"/>
      <c r="H64" s="156"/>
      <c r="I64" s="211"/>
      <c r="J64" s="151"/>
      <c r="K64" s="156"/>
      <c r="L64" s="156"/>
      <c r="M64" s="156"/>
      <c r="N64" s="214"/>
      <c r="O64" s="166"/>
      <c r="P64" s="58"/>
      <c r="Q64" s="166"/>
      <c r="R64" s="153"/>
      <c r="S64" s="166"/>
      <c r="T64" s="58"/>
      <c r="U64" s="158"/>
      <c r="V64" s="158" t="s">
        <v>56</v>
      </c>
      <c r="W64" s="217"/>
      <c r="X64" s="128"/>
      <c r="Y64" s="128"/>
      <c r="Z64" s="20" t="str">
        <f>+'forwards peso-dólar'!AB64</f>
        <v>F.P.O PROTECCION - MODERADO               800229739</v>
      </c>
      <c r="AA64" s="128"/>
      <c r="AB64" s="128"/>
      <c r="AC64" s="128"/>
      <c r="AD64" s="20" t="s">
        <v>246</v>
      </c>
      <c r="AE64" s="20" t="s">
        <v>247</v>
      </c>
    </row>
    <row r="65" spans="1:31" ht="15.75" x14ac:dyDescent="0.25">
      <c r="A65" s="150"/>
      <c r="B65" s="157"/>
      <c r="C65" s="157"/>
      <c r="D65" s="151"/>
      <c r="E65" s="153"/>
      <c r="F65" s="153"/>
      <c r="G65" s="153"/>
      <c r="H65" s="156"/>
      <c r="I65" s="211"/>
      <c r="J65" s="151"/>
      <c r="K65" s="156"/>
      <c r="L65" s="156"/>
      <c r="M65" s="156"/>
      <c r="N65" s="214"/>
      <c r="O65" s="166"/>
      <c r="P65" s="58"/>
      <c r="Q65" s="166"/>
      <c r="R65" s="153"/>
      <c r="S65" s="166"/>
      <c r="T65" s="58"/>
      <c r="U65" s="158"/>
      <c r="V65" s="158" t="s">
        <v>56</v>
      </c>
      <c r="W65" s="217"/>
      <c r="X65" s="128"/>
      <c r="Y65" s="128"/>
      <c r="Z65" s="20" t="str">
        <f>+'forwards peso-dólar'!AB65</f>
        <v>F.P.O PROTECCION - RETIRO PROGRAMADO               900379921</v>
      </c>
      <c r="AA65" s="128"/>
      <c r="AB65" s="128"/>
      <c r="AC65" s="128"/>
      <c r="AD65" s="20" t="s">
        <v>247</v>
      </c>
      <c r="AE65" s="20" t="s">
        <v>248</v>
      </c>
    </row>
    <row r="66" spans="1:31" ht="15.75" x14ac:dyDescent="0.25">
      <c r="A66" s="150"/>
      <c r="B66" s="157"/>
      <c r="C66" s="157"/>
      <c r="D66" s="151"/>
      <c r="E66" s="153"/>
      <c r="F66" s="153"/>
      <c r="G66" s="153"/>
      <c r="H66" s="156"/>
      <c r="I66" s="211"/>
      <c r="J66" s="151"/>
      <c r="K66" s="156"/>
      <c r="L66" s="156"/>
      <c r="M66" s="156"/>
      <c r="N66" s="214"/>
      <c r="O66" s="166"/>
      <c r="P66" s="58"/>
      <c r="Q66" s="166"/>
      <c r="R66" s="153"/>
      <c r="S66" s="166"/>
      <c r="T66" s="58"/>
      <c r="U66" s="158"/>
      <c r="V66" s="158" t="s">
        <v>56</v>
      </c>
      <c r="W66" s="217"/>
      <c r="X66" s="128"/>
      <c r="Y66" s="128"/>
      <c r="Z66" s="20" t="str">
        <f>+'forwards peso-dólar'!AB66</f>
        <v>F.P.O SKANDIA - ALTERNATIVO               830125132</v>
      </c>
      <c r="AA66" s="128"/>
      <c r="AB66" s="128"/>
      <c r="AC66" s="128"/>
      <c r="AD66" s="20" t="s">
        <v>248</v>
      </c>
      <c r="AE66" s="20" t="s">
        <v>249</v>
      </c>
    </row>
    <row r="67" spans="1:31" ht="15.75" x14ac:dyDescent="0.25">
      <c r="A67" s="150"/>
      <c r="B67" s="157"/>
      <c r="C67" s="157"/>
      <c r="D67" s="151"/>
      <c r="E67" s="153"/>
      <c r="F67" s="153"/>
      <c r="G67" s="153"/>
      <c r="H67" s="156"/>
      <c r="I67" s="211"/>
      <c r="J67" s="151"/>
      <c r="K67" s="156"/>
      <c r="L67" s="156"/>
      <c r="M67" s="156"/>
      <c r="N67" s="214"/>
      <c r="O67" s="166"/>
      <c r="P67" s="58"/>
      <c r="Q67" s="166"/>
      <c r="R67" s="153"/>
      <c r="S67" s="166"/>
      <c r="T67" s="58"/>
      <c r="U67" s="158"/>
      <c r="V67" s="158" t="s">
        <v>56</v>
      </c>
      <c r="W67" s="217"/>
      <c r="X67" s="128"/>
      <c r="Y67" s="128"/>
      <c r="Z67" s="20" t="str">
        <f>+'forwards peso-dólar'!AB67</f>
        <v>F.P.O SKANDIA - CONSERVADOR               900382681</v>
      </c>
      <c r="AA67" s="128"/>
      <c r="AB67" s="128"/>
      <c r="AC67" s="128"/>
      <c r="AD67" s="20" t="s">
        <v>249</v>
      </c>
      <c r="AE67" s="20" t="s">
        <v>250</v>
      </c>
    </row>
    <row r="68" spans="1:31" ht="15.75" x14ac:dyDescent="0.25">
      <c r="A68" s="150"/>
      <c r="B68" s="157"/>
      <c r="C68" s="157"/>
      <c r="D68" s="151"/>
      <c r="E68" s="153"/>
      <c r="F68" s="153"/>
      <c r="G68" s="153"/>
      <c r="H68" s="156"/>
      <c r="I68" s="211"/>
      <c r="J68" s="151"/>
      <c r="K68" s="156"/>
      <c r="L68" s="156"/>
      <c r="M68" s="156"/>
      <c r="N68" s="214"/>
      <c r="O68" s="166"/>
      <c r="P68" s="58"/>
      <c r="Q68" s="166"/>
      <c r="R68" s="153"/>
      <c r="S68" s="166"/>
      <c r="T68" s="58"/>
      <c r="U68" s="158"/>
      <c r="V68" s="158" t="s">
        <v>56</v>
      </c>
      <c r="W68" s="217"/>
      <c r="X68" s="128"/>
      <c r="Y68" s="128"/>
      <c r="Z68" s="20" t="str">
        <f>+'forwards peso-dólar'!AB68</f>
        <v>F.P.O SKANDIA - MAYOR RIESGO               900382690</v>
      </c>
      <c r="AA68" s="128"/>
      <c r="AB68" s="128"/>
      <c r="AC68" s="128"/>
      <c r="AD68" s="20" t="s">
        <v>250</v>
      </c>
      <c r="AE68" s="20" t="s">
        <v>251</v>
      </c>
    </row>
    <row r="69" spans="1:31" ht="15.75" x14ac:dyDescent="0.25">
      <c r="A69" s="150"/>
      <c r="B69" s="157"/>
      <c r="C69" s="157"/>
      <c r="D69" s="151"/>
      <c r="E69" s="153"/>
      <c r="F69" s="153"/>
      <c r="G69" s="153"/>
      <c r="H69" s="156"/>
      <c r="I69" s="211"/>
      <c r="J69" s="151"/>
      <c r="K69" s="156"/>
      <c r="L69" s="156"/>
      <c r="M69" s="156"/>
      <c r="N69" s="214"/>
      <c r="O69" s="166"/>
      <c r="P69" s="58"/>
      <c r="Q69" s="166"/>
      <c r="R69" s="153"/>
      <c r="S69" s="166"/>
      <c r="T69" s="58"/>
      <c r="U69" s="158"/>
      <c r="V69" s="158" t="s">
        <v>56</v>
      </c>
      <c r="W69" s="217"/>
      <c r="X69" s="128"/>
      <c r="Y69" s="128"/>
      <c r="Z69" s="20" t="str">
        <f>+'forwards peso-dólar'!AB69</f>
        <v>F.P.O SKANDIA - MODERADO               800253055</v>
      </c>
      <c r="AA69" s="128"/>
      <c r="AB69" s="128"/>
      <c r="AC69" s="128"/>
      <c r="AD69" s="20" t="s">
        <v>251</v>
      </c>
      <c r="AE69" s="20" t="s">
        <v>252</v>
      </c>
    </row>
    <row r="70" spans="1:31" ht="15.75" x14ac:dyDescent="0.25">
      <c r="A70" s="150"/>
      <c r="B70" s="157"/>
      <c r="C70" s="157"/>
      <c r="D70" s="151"/>
      <c r="E70" s="153"/>
      <c r="F70" s="153"/>
      <c r="G70" s="153"/>
      <c r="H70" s="156"/>
      <c r="I70" s="211"/>
      <c r="J70" s="151"/>
      <c r="K70" s="156"/>
      <c r="L70" s="156"/>
      <c r="M70" s="156"/>
      <c r="N70" s="214"/>
      <c r="O70" s="166"/>
      <c r="P70" s="58"/>
      <c r="Q70" s="166"/>
      <c r="R70" s="153"/>
      <c r="S70" s="166"/>
      <c r="T70" s="58"/>
      <c r="U70" s="158"/>
      <c r="V70" s="158" t="s">
        <v>56</v>
      </c>
      <c r="W70" s="217"/>
      <c r="X70" s="128"/>
      <c r="Y70" s="128"/>
      <c r="Z70" s="20" t="str">
        <f>+'forwards peso-dólar'!AB70</f>
        <v>F.P.O SKANDIA - RETIRO PROGRAMADO               900382695</v>
      </c>
      <c r="AA70" s="128"/>
      <c r="AB70" s="128"/>
      <c r="AC70" s="128"/>
      <c r="AD70" s="20" t="s">
        <v>252</v>
      </c>
      <c r="AE70" s="20" t="s">
        <v>253</v>
      </c>
    </row>
    <row r="71" spans="1:31" ht="15.75" x14ac:dyDescent="0.25">
      <c r="A71" s="150"/>
      <c r="B71" s="157"/>
      <c r="C71" s="157"/>
      <c r="D71" s="151"/>
      <c r="E71" s="153"/>
      <c r="F71" s="153"/>
      <c r="G71" s="153"/>
      <c r="H71" s="156"/>
      <c r="I71" s="211"/>
      <c r="J71" s="151"/>
      <c r="K71" s="156"/>
      <c r="L71" s="156"/>
      <c r="M71" s="156"/>
      <c r="N71" s="214"/>
      <c r="O71" s="166"/>
      <c r="P71" s="58"/>
      <c r="Q71" s="166"/>
      <c r="R71" s="153"/>
      <c r="S71" s="166"/>
      <c r="T71" s="58"/>
      <c r="U71" s="158"/>
      <c r="V71" s="158" t="s">
        <v>56</v>
      </c>
      <c r="W71" s="217"/>
      <c r="X71" s="128"/>
      <c r="Y71" s="128"/>
      <c r="Z71" s="20" t="str">
        <f>+'forwards peso-dólar'!AB71</f>
        <v>F.P.V COLFONDOS               830070784</v>
      </c>
      <c r="AA71" s="128"/>
      <c r="AB71" s="128"/>
      <c r="AC71" s="128"/>
      <c r="AD71" s="20" t="s">
        <v>253</v>
      </c>
      <c r="AE71" s="20" t="s">
        <v>254</v>
      </c>
    </row>
    <row r="72" spans="1:31" ht="16.5" thickBot="1" x14ac:dyDescent="0.3">
      <c r="A72" s="150"/>
      <c r="B72" s="157"/>
      <c r="C72" s="157"/>
      <c r="D72" s="151"/>
      <c r="E72" s="153"/>
      <c r="F72" s="153"/>
      <c r="G72" s="153"/>
      <c r="H72" s="156"/>
      <c r="I72" s="211"/>
      <c r="J72" s="151"/>
      <c r="K72" s="156"/>
      <c r="L72" s="156"/>
      <c r="M72" s="156"/>
      <c r="N72" s="214"/>
      <c r="O72" s="166"/>
      <c r="P72" s="58"/>
      <c r="Q72" s="166"/>
      <c r="R72" s="153"/>
      <c r="S72" s="166"/>
      <c r="T72" s="58"/>
      <c r="U72" s="158"/>
      <c r="V72" s="158" t="s">
        <v>56</v>
      </c>
      <c r="W72" s="217"/>
      <c r="X72" s="128"/>
      <c r="Y72" s="128"/>
      <c r="Z72" s="20" t="str">
        <f>+'forwards peso-dólar'!AB72</f>
        <v>F.P.V. PORVENIR               830006270</v>
      </c>
      <c r="AA72" s="128"/>
      <c r="AB72" s="128"/>
      <c r="AC72" s="128"/>
      <c r="AD72" s="63" t="s">
        <v>254</v>
      </c>
      <c r="AE72" s="63" t="s">
        <v>181</v>
      </c>
    </row>
    <row r="73" spans="1:31" ht="15.75" x14ac:dyDescent="0.25">
      <c r="A73" s="150"/>
      <c r="B73" s="157"/>
      <c r="C73" s="157"/>
      <c r="D73" s="151"/>
      <c r="E73" s="153"/>
      <c r="F73" s="153"/>
      <c r="G73" s="153"/>
      <c r="H73" s="156"/>
      <c r="I73" s="211"/>
      <c r="J73" s="151"/>
      <c r="K73" s="156"/>
      <c r="L73" s="156"/>
      <c r="M73" s="156"/>
      <c r="N73" s="214"/>
      <c r="O73" s="166"/>
      <c r="P73" s="58"/>
      <c r="Q73" s="166"/>
      <c r="R73" s="153"/>
      <c r="S73" s="166"/>
      <c r="T73" s="58"/>
      <c r="U73" s="158"/>
      <c r="V73" s="158" t="s">
        <v>56</v>
      </c>
      <c r="W73" s="217"/>
      <c r="X73" s="128"/>
      <c r="Y73" s="128"/>
      <c r="Z73" s="20" t="str">
        <f>+'forwards peso-dólar'!AB73</f>
        <v>F.P.V. PROTECCION               800198281</v>
      </c>
      <c r="AA73" s="128"/>
      <c r="AB73" s="128"/>
      <c r="AC73" s="128"/>
      <c r="AD73" s="128"/>
      <c r="AE73" s="128"/>
    </row>
    <row r="74" spans="1:31" ht="15.75" x14ac:dyDescent="0.25">
      <c r="A74" s="150"/>
      <c r="B74" s="157"/>
      <c r="C74" s="157"/>
      <c r="D74" s="151"/>
      <c r="E74" s="153"/>
      <c r="F74" s="153"/>
      <c r="G74" s="153"/>
      <c r="H74" s="156"/>
      <c r="I74" s="211"/>
      <c r="J74" s="151"/>
      <c r="K74" s="156"/>
      <c r="L74" s="156"/>
      <c r="M74" s="156"/>
      <c r="N74" s="214"/>
      <c r="O74" s="166"/>
      <c r="P74" s="58"/>
      <c r="Q74" s="166"/>
      <c r="R74" s="153"/>
      <c r="S74" s="166"/>
      <c r="T74" s="58"/>
      <c r="U74" s="158"/>
      <c r="V74" s="158" t="s">
        <v>56</v>
      </c>
      <c r="W74" s="217"/>
      <c r="X74" s="128"/>
      <c r="Y74" s="128"/>
      <c r="Z74" s="20" t="str">
        <f>+'forwards peso-dólar'!AB74</f>
        <v>F.P.V. SKANDIA               830038085</v>
      </c>
      <c r="AA74" s="128"/>
      <c r="AB74" s="128"/>
      <c r="AC74" s="128"/>
      <c r="AD74" s="128"/>
      <c r="AE74" s="128"/>
    </row>
    <row r="75" spans="1:31" ht="15.75" x14ac:dyDescent="0.25">
      <c r="A75" s="150"/>
      <c r="B75" s="157"/>
      <c r="C75" s="157"/>
      <c r="D75" s="151"/>
      <c r="E75" s="153"/>
      <c r="F75" s="153"/>
      <c r="G75" s="153"/>
      <c r="H75" s="156"/>
      <c r="I75" s="211"/>
      <c r="J75" s="151"/>
      <c r="K75" s="156"/>
      <c r="L75" s="156"/>
      <c r="M75" s="156"/>
      <c r="N75" s="214"/>
      <c r="O75" s="166"/>
      <c r="P75" s="58"/>
      <c r="Q75" s="166"/>
      <c r="R75" s="153"/>
      <c r="S75" s="166"/>
      <c r="T75" s="58"/>
      <c r="U75" s="158"/>
      <c r="V75" s="158" t="s">
        <v>56</v>
      </c>
      <c r="W75" s="217"/>
      <c r="X75" s="128"/>
      <c r="Y75" s="128"/>
      <c r="Z75" s="20" t="str">
        <f>+'forwards peso-dólar'!AB75</f>
        <v>SOCIEDAD ADMINISTRADORA DE FONDOS DE PENSIONES Y CESANTÍAS PORVENIR S.A.               800144331</v>
      </c>
      <c r="AA75" s="128"/>
      <c r="AB75" s="128"/>
      <c r="AC75" s="128"/>
      <c r="AD75" s="128"/>
      <c r="AE75" s="128"/>
    </row>
    <row r="76" spans="1:31" ht="15.75" x14ac:dyDescent="0.25">
      <c r="A76" s="150"/>
      <c r="B76" s="157"/>
      <c r="C76" s="157"/>
      <c r="D76" s="151"/>
      <c r="E76" s="153"/>
      <c r="F76" s="153"/>
      <c r="G76" s="153"/>
      <c r="H76" s="156"/>
      <c r="I76" s="211"/>
      <c r="J76" s="151"/>
      <c r="K76" s="156"/>
      <c r="L76" s="156"/>
      <c r="M76" s="156"/>
      <c r="N76" s="214"/>
      <c r="O76" s="166"/>
      <c r="P76" s="58"/>
      <c r="Q76" s="166"/>
      <c r="R76" s="153"/>
      <c r="S76" s="166"/>
      <c r="T76" s="58"/>
      <c r="U76" s="158"/>
      <c r="V76" s="158" t="s">
        <v>56</v>
      </c>
      <c r="W76" s="217"/>
      <c r="X76" s="128"/>
      <c r="Y76" s="128"/>
      <c r="Z76" s="20" t="str">
        <f>+'forwards peso-dólar'!AB76</f>
        <v>GLOBAL SECURITIES S.A.               800189604</v>
      </c>
      <c r="AA76" s="128"/>
      <c r="AB76" s="128"/>
      <c r="AC76" s="128"/>
      <c r="AD76" s="128"/>
      <c r="AE76" s="128"/>
    </row>
    <row r="77" spans="1:31" ht="15.75" x14ac:dyDescent="0.25">
      <c r="A77" s="150"/>
      <c r="B77" s="157"/>
      <c r="C77" s="157"/>
      <c r="D77" s="151"/>
      <c r="E77" s="153"/>
      <c r="F77" s="153"/>
      <c r="G77" s="153"/>
      <c r="H77" s="156"/>
      <c r="I77" s="211"/>
      <c r="J77" s="151"/>
      <c r="K77" s="156"/>
      <c r="L77" s="156"/>
      <c r="M77" s="156"/>
      <c r="N77" s="214"/>
      <c r="O77" s="166"/>
      <c r="P77" s="58"/>
      <c r="Q77" s="166"/>
      <c r="R77" s="153"/>
      <c r="S77" s="166"/>
      <c r="T77" s="58"/>
      <c r="U77" s="158"/>
      <c r="V77" s="158" t="s">
        <v>56</v>
      </c>
      <c r="W77" s="217"/>
      <c r="X77" s="128"/>
      <c r="Y77" s="128"/>
      <c r="Z77" s="20" t="str">
        <f>+'forwards peso-dólar'!AB77</f>
        <v>BANCO MUNDO MUJER S.A.               900768933</v>
      </c>
      <c r="AA77" s="128"/>
      <c r="AB77" s="128"/>
      <c r="AC77" s="128"/>
      <c r="AD77" s="128"/>
      <c r="AE77" s="128"/>
    </row>
    <row r="78" spans="1:31" ht="15.75" x14ac:dyDescent="0.25">
      <c r="A78" s="150"/>
      <c r="B78" s="157"/>
      <c r="C78" s="157"/>
      <c r="D78" s="151"/>
      <c r="E78" s="153"/>
      <c r="F78" s="153"/>
      <c r="G78" s="153"/>
      <c r="H78" s="156"/>
      <c r="I78" s="211"/>
      <c r="J78" s="151"/>
      <c r="K78" s="156"/>
      <c r="L78" s="156"/>
      <c r="M78" s="156"/>
      <c r="N78" s="214"/>
      <c r="O78" s="166"/>
      <c r="P78" s="58"/>
      <c r="Q78" s="166"/>
      <c r="R78" s="153"/>
      <c r="S78" s="166"/>
      <c r="T78" s="58"/>
      <c r="U78" s="158"/>
      <c r="V78" s="158" t="s">
        <v>56</v>
      </c>
      <c r="W78" s="217"/>
      <c r="X78" s="128"/>
      <c r="Y78" s="128"/>
      <c r="Z78" s="20" t="str">
        <f>+'forwards peso-dólar'!AB78</f>
        <v>GRUPO DE INVERSIONES SURAMERICANA S.A.               811012271</v>
      </c>
      <c r="AA78" s="128"/>
      <c r="AB78" s="128"/>
      <c r="AC78" s="128"/>
      <c r="AD78" s="128"/>
      <c r="AE78" s="128"/>
    </row>
    <row r="79" spans="1:31" ht="15.75" x14ac:dyDescent="0.25">
      <c r="A79" s="150"/>
      <c r="B79" s="157"/>
      <c r="C79" s="157"/>
      <c r="D79" s="151"/>
      <c r="E79" s="153"/>
      <c r="F79" s="153"/>
      <c r="G79" s="153"/>
      <c r="H79" s="156"/>
      <c r="I79" s="211"/>
      <c r="J79" s="151"/>
      <c r="K79" s="156"/>
      <c r="L79" s="156"/>
      <c r="M79" s="156"/>
      <c r="N79" s="214"/>
      <c r="O79" s="166"/>
      <c r="P79" s="58"/>
      <c r="Q79" s="166"/>
      <c r="R79" s="153"/>
      <c r="S79" s="166"/>
      <c r="T79" s="58"/>
      <c r="U79" s="158"/>
      <c r="V79" s="158" t="s">
        <v>56</v>
      </c>
      <c r="W79" s="217"/>
      <c r="X79" s="128"/>
      <c r="Y79" s="128"/>
      <c r="Z79" s="20" t="str">
        <f>+'forwards peso-dólar'!AB79</f>
        <v>FONDO DE GARANTIAS DE INSTITUCIONES FINANCIERAS - FOGAFIN                860530751</v>
      </c>
      <c r="AA79" s="135"/>
      <c r="AB79" s="128"/>
      <c r="AC79" s="128"/>
      <c r="AD79" s="128"/>
      <c r="AE79" s="128"/>
    </row>
    <row r="80" spans="1:31" ht="15.75" x14ac:dyDescent="0.25">
      <c r="A80" s="150"/>
      <c r="B80" s="157"/>
      <c r="C80" s="157"/>
      <c r="D80" s="151"/>
      <c r="E80" s="153"/>
      <c r="F80" s="153"/>
      <c r="G80" s="153"/>
      <c r="H80" s="156"/>
      <c r="I80" s="211"/>
      <c r="J80" s="151"/>
      <c r="K80" s="156"/>
      <c r="L80" s="156"/>
      <c r="M80" s="156"/>
      <c r="N80" s="214"/>
      <c r="O80" s="166"/>
      <c r="P80" s="58"/>
      <c r="Q80" s="166"/>
      <c r="R80" s="153"/>
      <c r="S80" s="166"/>
      <c r="T80" s="58"/>
      <c r="U80" s="158"/>
      <c r="V80" s="158" t="s">
        <v>56</v>
      </c>
      <c r="W80" s="217"/>
      <c r="X80" s="128"/>
      <c r="Y80" s="128"/>
      <c r="Z80" s="20" t="str">
        <f>+'forwards peso-dólar'!AB80</f>
        <v>TESORERIA GENERAL DE LA NACION               899999090</v>
      </c>
      <c r="AA80" s="135"/>
      <c r="AB80" s="128"/>
      <c r="AC80" s="128"/>
      <c r="AD80" s="128"/>
      <c r="AE80" s="128"/>
    </row>
    <row r="81" spans="1:31" ht="15.75" x14ac:dyDescent="0.25">
      <c r="A81" s="150"/>
      <c r="B81" s="157"/>
      <c r="C81" s="157"/>
      <c r="D81" s="151"/>
      <c r="E81" s="153"/>
      <c r="F81" s="153"/>
      <c r="G81" s="153"/>
      <c r="H81" s="156"/>
      <c r="I81" s="211"/>
      <c r="J81" s="151"/>
      <c r="K81" s="156"/>
      <c r="L81" s="156"/>
      <c r="M81" s="156"/>
      <c r="N81" s="214"/>
      <c r="O81" s="166"/>
      <c r="P81" s="58"/>
      <c r="Q81" s="166"/>
      <c r="R81" s="153"/>
      <c r="S81" s="166"/>
      <c r="T81" s="58"/>
      <c r="U81" s="158"/>
      <c r="V81" s="158" t="s">
        <v>56</v>
      </c>
      <c r="W81" s="217"/>
      <c r="X81" s="128"/>
      <c r="Y81" s="128"/>
      <c r="Z81" s="20" t="str">
        <f>+'forwards peso-dólar'!AB81</f>
        <v>PORVENIR PASIVOS PENSIONALES               900095612</v>
      </c>
      <c r="AA81" s="128"/>
      <c r="AB81" s="128"/>
      <c r="AC81" s="128"/>
      <c r="AD81" s="128"/>
      <c r="AE81" s="128"/>
    </row>
    <row r="82" spans="1:31" ht="15.75" x14ac:dyDescent="0.25">
      <c r="A82" s="150"/>
      <c r="B82" s="157"/>
      <c r="C82" s="157"/>
      <c r="D82" s="151"/>
      <c r="E82" s="153"/>
      <c r="F82" s="153"/>
      <c r="G82" s="153"/>
      <c r="H82" s="156"/>
      <c r="I82" s="211"/>
      <c r="J82" s="151"/>
      <c r="K82" s="156"/>
      <c r="L82" s="156"/>
      <c r="M82" s="156"/>
      <c r="N82" s="214"/>
      <c r="O82" s="166"/>
      <c r="P82" s="58"/>
      <c r="Q82" s="166"/>
      <c r="R82" s="153"/>
      <c r="S82" s="166"/>
      <c r="T82" s="58"/>
      <c r="U82" s="158"/>
      <c r="V82" s="158" t="s">
        <v>56</v>
      </c>
      <c r="W82" s="217"/>
      <c r="X82" s="128"/>
      <c r="Y82" s="128"/>
      <c r="Z82" s="20" t="str">
        <f>+'forwards peso-dólar'!AB82</f>
        <v>SEGUROS DE VIDA SURAMERICANA S.A               890903790</v>
      </c>
      <c r="AA82" s="128"/>
      <c r="AB82" s="128"/>
      <c r="AC82" s="128"/>
      <c r="AD82" s="128"/>
      <c r="AE82" s="128"/>
    </row>
    <row r="83" spans="1:31" ht="15.75" x14ac:dyDescent="0.25">
      <c r="A83" s="150"/>
      <c r="B83" s="157"/>
      <c r="C83" s="157"/>
      <c r="D83" s="151"/>
      <c r="E83" s="153"/>
      <c r="F83" s="153"/>
      <c r="G83" s="153"/>
      <c r="H83" s="156"/>
      <c r="I83" s="211"/>
      <c r="J83" s="151"/>
      <c r="K83" s="156"/>
      <c r="L83" s="156"/>
      <c r="M83" s="156"/>
      <c r="N83" s="214"/>
      <c r="O83" s="166"/>
      <c r="P83" s="58"/>
      <c r="Q83" s="166"/>
      <c r="R83" s="153"/>
      <c r="S83" s="166"/>
      <c r="T83" s="58"/>
      <c r="U83" s="158"/>
      <c r="V83" s="158" t="s">
        <v>56</v>
      </c>
      <c r="W83" s="217"/>
      <c r="X83" s="128"/>
      <c r="Y83" s="128"/>
      <c r="Z83" s="20" t="str">
        <f>+'forwards peso-dólar'!AB83</f>
        <v>SEGUROS BOLÍVAR S.A.               860002503</v>
      </c>
      <c r="AA83" s="128"/>
      <c r="AB83" s="128"/>
      <c r="AC83" s="128"/>
      <c r="AD83" s="128"/>
      <c r="AE83" s="128"/>
    </row>
    <row r="84" spans="1:31" ht="16.5" thickBot="1" x14ac:dyDescent="0.3">
      <c r="A84" s="150"/>
      <c r="B84" s="157"/>
      <c r="C84" s="157"/>
      <c r="D84" s="151"/>
      <c r="E84" s="153"/>
      <c r="F84" s="153"/>
      <c r="G84" s="153"/>
      <c r="H84" s="156"/>
      <c r="I84" s="211"/>
      <c r="J84" s="151"/>
      <c r="K84" s="156"/>
      <c r="L84" s="156"/>
      <c r="M84" s="156"/>
      <c r="N84" s="214"/>
      <c r="O84" s="166"/>
      <c r="P84" s="58"/>
      <c r="Q84" s="166"/>
      <c r="R84" s="153"/>
      <c r="S84" s="166"/>
      <c r="T84" s="58"/>
      <c r="U84" s="158"/>
      <c r="V84" s="158" t="s">
        <v>56</v>
      </c>
      <c r="W84" s="217"/>
      <c r="X84" s="128"/>
      <c r="Y84" s="128"/>
      <c r="Z84" s="63" t="str">
        <f>+'forwards peso-dólar'!AB84</f>
        <v>CÁMARA DE RIESGO CENTRAL DE CONTRAPARTE DE COLOMBIA S.A.               900182389</v>
      </c>
      <c r="AA84" s="128"/>
      <c r="AB84" s="128"/>
      <c r="AC84" s="128"/>
      <c r="AD84" s="128"/>
      <c r="AE84" s="128"/>
    </row>
    <row r="85" spans="1:31" ht="15.75" x14ac:dyDescent="0.25">
      <c r="A85" s="150"/>
      <c r="B85" s="157"/>
      <c r="C85" s="157"/>
      <c r="D85" s="151"/>
      <c r="E85" s="153"/>
      <c r="F85" s="153"/>
      <c r="G85" s="153"/>
      <c r="H85" s="156"/>
      <c r="I85" s="211"/>
      <c r="J85" s="151"/>
      <c r="K85" s="156"/>
      <c r="L85" s="156"/>
      <c r="M85" s="156"/>
      <c r="N85" s="214"/>
      <c r="O85" s="166"/>
      <c r="P85" s="58"/>
      <c r="Q85" s="166"/>
      <c r="R85" s="153"/>
      <c r="S85" s="166"/>
      <c r="T85" s="58"/>
      <c r="U85" s="158"/>
      <c r="V85" s="158" t="s">
        <v>56</v>
      </c>
      <c r="W85" s="217"/>
      <c r="X85" s="128"/>
      <c r="Y85" s="128"/>
      <c r="AA85" s="128"/>
      <c r="AB85" s="128"/>
      <c r="AC85" s="128"/>
      <c r="AD85" s="128"/>
      <c r="AE85" s="128"/>
    </row>
    <row r="86" spans="1:31" ht="15.75" x14ac:dyDescent="0.25">
      <c r="A86" s="150"/>
      <c r="B86" s="157"/>
      <c r="C86" s="157"/>
      <c r="D86" s="151"/>
      <c r="E86" s="153"/>
      <c r="F86" s="153"/>
      <c r="G86" s="153"/>
      <c r="H86" s="156"/>
      <c r="I86" s="211"/>
      <c r="J86" s="151"/>
      <c r="K86" s="156"/>
      <c r="L86" s="156"/>
      <c r="M86" s="156"/>
      <c r="N86" s="214"/>
      <c r="O86" s="166"/>
      <c r="P86" s="58"/>
      <c r="Q86" s="166"/>
      <c r="R86" s="153"/>
      <c r="S86" s="166"/>
      <c r="T86" s="58"/>
      <c r="U86" s="158"/>
      <c r="V86" s="158" t="s">
        <v>56</v>
      </c>
      <c r="W86" s="217"/>
      <c r="X86" s="128"/>
      <c r="Y86" s="128"/>
      <c r="AA86" s="128"/>
      <c r="AB86" s="128"/>
      <c r="AC86" s="128"/>
      <c r="AD86" s="128"/>
      <c r="AE86" s="128"/>
    </row>
    <row r="87" spans="1:31" ht="15.75" x14ac:dyDescent="0.25">
      <c r="A87" s="150"/>
      <c r="B87" s="157"/>
      <c r="C87" s="157"/>
      <c r="D87" s="151"/>
      <c r="E87" s="153"/>
      <c r="F87" s="153"/>
      <c r="G87" s="153"/>
      <c r="H87" s="156"/>
      <c r="I87" s="211"/>
      <c r="J87" s="151"/>
      <c r="K87" s="156"/>
      <c r="L87" s="156"/>
      <c r="M87" s="156"/>
      <c r="N87" s="214"/>
      <c r="O87" s="166"/>
      <c r="P87" s="58"/>
      <c r="Q87" s="166"/>
      <c r="R87" s="153"/>
      <c r="S87" s="166"/>
      <c r="T87" s="58"/>
      <c r="U87" s="158"/>
      <c r="V87" s="158" t="s">
        <v>56</v>
      </c>
      <c r="W87" s="217"/>
      <c r="X87" s="128"/>
      <c r="Y87" s="128"/>
      <c r="Z87" s="128"/>
      <c r="AA87" s="128"/>
      <c r="AB87" s="128"/>
      <c r="AC87" s="128"/>
      <c r="AD87" s="128"/>
      <c r="AE87" s="128"/>
    </row>
    <row r="88" spans="1:31" ht="15.75" x14ac:dyDescent="0.25">
      <c r="A88" s="150"/>
      <c r="B88" s="157"/>
      <c r="C88" s="157"/>
      <c r="D88" s="151"/>
      <c r="E88" s="153"/>
      <c r="F88" s="153"/>
      <c r="G88" s="153"/>
      <c r="H88" s="156"/>
      <c r="I88" s="211"/>
      <c r="J88" s="151"/>
      <c r="K88" s="156"/>
      <c r="L88" s="156"/>
      <c r="M88" s="156"/>
      <c r="N88" s="214"/>
      <c r="O88" s="166"/>
      <c r="P88" s="58"/>
      <c r="Q88" s="166"/>
      <c r="R88" s="153"/>
      <c r="S88" s="166"/>
      <c r="T88" s="58"/>
      <c r="U88" s="158"/>
      <c r="V88" s="158" t="s">
        <v>56</v>
      </c>
      <c r="W88" s="217"/>
      <c r="X88" s="128"/>
      <c r="Y88" s="128"/>
      <c r="Z88" s="128"/>
      <c r="AA88" s="128"/>
      <c r="AB88" s="128"/>
      <c r="AC88" s="128"/>
      <c r="AD88" s="128"/>
      <c r="AE88" s="128"/>
    </row>
    <row r="89" spans="1:31" ht="15.75" x14ac:dyDescent="0.25">
      <c r="A89" s="150"/>
      <c r="B89" s="157"/>
      <c r="C89" s="157"/>
      <c r="D89" s="151"/>
      <c r="E89" s="153"/>
      <c r="F89" s="153"/>
      <c r="G89" s="153"/>
      <c r="H89" s="156"/>
      <c r="I89" s="211"/>
      <c r="J89" s="151"/>
      <c r="K89" s="156"/>
      <c r="L89" s="156"/>
      <c r="M89" s="156"/>
      <c r="N89" s="214"/>
      <c r="O89" s="166"/>
      <c r="P89" s="58"/>
      <c r="Q89" s="166"/>
      <c r="R89" s="153"/>
      <c r="S89" s="166"/>
      <c r="T89" s="58"/>
      <c r="U89" s="158"/>
      <c r="V89" s="158" t="s">
        <v>56</v>
      </c>
      <c r="W89" s="217"/>
      <c r="X89" s="128"/>
      <c r="Y89" s="128"/>
      <c r="Z89" s="128"/>
      <c r="AA89" s="128"/>
      <c r="AB89" s="128"/>
      <c r="AC89" s="128"/>
      <c r="AD89" s="128"/>
      <c r="AE89" s="128"/>
    </row>
    <row r="90" spans="1:31" ht="15.75" x14ac:dyDescent="0.25">
      <c r="A90" s="150"/>
      <c r="B90" s="157"/>
      <c r="C90" s="157"/>
      <c r="D90" s="151"/>
      <c r="E90" s="153"/>
      <c r="F90" s="153"/>
      <c r="G90" s="153"/>
      <c r="H90" s="156"/>
      <c r="I90" s="211"/>
      <c r="J90" s="151"/>
      <c r="K90" s="156"/>
      <c r="L90" s="156"/>
      <c r="M90" s="156"/>
      <c r="N90" s="214"/>
      <c r="O90" s="166"/>
      <c r="P90" s="58"/>
      <c r="Q90" s="166"/>
      <c r="R90" s="153"/>
      <c r="S90" s="166"/>
      <c r="T90" s="58"/>
      <c r="U90" s="158"/>
      <c r="V90" s="158" t="s">
        <v>56</v>
      </c>
      <c r="W90" s="217"/>
      <c r="X90" s="128"/>
      <c r="Y90" s="128"/>
      <c r="Z90" s="128"/>
      <c r="AA90" s="128"/>
      <c r="AB90" s="128"/>
      <c r="AC90" s="128"/>
      <c r="AD90" s="128"/>
      <c r="AE90" s="128"/>
    </row>
    <row r="91" spans="1:31" ht="15.75" x14ac:dyDescent="0.25">
      <c r="A91" s="150"/>
      <c r="B91" s="157"/>
      <c r="C91" s="157"/>
      <c r="D91" s="151"/>
      <c r="E91" s="153"/>
      <c r="F91" s="153"/>
      <c r="G91" s="153"/>
      <c r="H91" s="156"/>
      <c r="I91" s="211"/>
      <c r="J91" s="151"/>
      <c r="K91" s="156"/>
      <c r="L91" s="156"/>
      <c r="M91" s="156"/>
      <c r="N91" s="214"/>
      <c r="O91" s="166"/>
      <c r="P91" s="58"/>
      <c r="Q91" s="166"/>
      <c r="R91" s="153"/>
      <c r="S91" s="166"/>
      <c r="T91" s="58"/>
      <c r="U91" s="158"/>
      <c r="V91" s="158" t="s">
        <v>56</v>
      </c>
      <c r="W91" s="217"/>
      <c r="X91" s="128"/>
      <c r="Y91" s="128"/>
      <c r="Z91" s="128"/>
      <c r="AA91" s="128"/>
      <c r="AB91" s="128"/>
      <c r="AC91" s="128"/>
      <c r="AD91" s="128"/>
      <c r="AE91" s="128"/>
    </row>
    <row r="92" spans="1:31" ht="15.75" x14ac:dyDescent="0.25">
      <c r="A92" s="150"/>
      <c r="B92" s="157"/>
      <c r="C92" s="157"/>
      <c r="D92" s="151"/>
      <c r="E92" s="153"/>
      <c r="F92" s="153"/>
      <c r="G92" s="153"/>
      <c r="H92" s="156"/>
      <c r="I92" s="211"/>
      <c r="J92" s="151"/>
      <c r="K92" s="156"/>
      <c r="L92" s="156"/>
      <c r="M92" s="156"/>
      <c r="N92" s="214"/>
      <c r="O92" s="166"/>
      <c r="P92" s="58"/>
      <c r="Q92" s="166"/>
      <c r="R92" s="153"/>
      <c r="S92" s="166"/>
      <c r="T92" s="58"/>
      <c r="U92" s="158"/>
      <c r="V92" s="158" t="s">
        <v>56</v>
      </c>
      <c r="W92" s="217"/>
      <c r="X92" s="128"/>
      <c r="Y92" s="128"/>
      <c r="Z92" s="128"/>
      <c r="AA92" s="128"/>
      <c r="AB92" s="128"/>
      <c r="AC92" s="128"/>
      <c r="AD92" s="128"/>
      <c r="AE92" s="128"/>
    </row>
    <row r="93" spans="1:31" ht="15.75" x14ac:dyDescent="0.25">
      <c r="A93" s="150"/>
      <c r="B93" s="157"/>
      <c r="C93" s="157"/>
      <c r="D93" s="151"/>
      <c r="E93" s="153"/>
      <c r="F93" s="153"/>
      <c r="G93" s="153"/>
      <c r="H93" s="156"/>
      <c r="I93" s="211"/>
      <c r="J93" s="151"/>
      <c r="K93" s="156"/>
      <c r="L93" s="156"/>
      <c r="M93" s="156"/>
      <c r="N93" s="214"/>
      <c r="O93" s="166"/>
      <c r="P93" s="58"/>
      <c r="Q93" s="166"/>
      <c r="R93" s="153"/>
      <c r="S93" s="166"/>
      <c r="T93" s="58"/>
      <c r="U93" s="158"/>
      <c r="V93" s="158" t="s">
        <v>56</v>
      </c>
      <c r="W93" s="217"/>
      <c r="X93" s="128"/>
      <c r="Y93" s="128"/>
      <c r="Z93" s="128"/>
      <c r="AA93" s="128"/>
      <c r="AB93" s="128"/>
      <c r="AC93" s="128"/>
      <c r="AD93" s="128"/>
      <c r="AE93" s="128"/>
    </row>
    <row r="94" spans="1:31" ht="15.75" x14ac:dyDescent="0.25">
      <c r="A94" s="150"/>
      <c r="B94" s="157"/>
      <c r="C94" s="157"/>
      <c r="D94" s="151"/>
      <c r="E94" s="153"/>
      <c r="F94" s="153"/>
      <c r="G94" s="153"/>
      <c r="H94" s="156"/>
      <c r="I94" s="211"/>
      <c r="J94" s="151"/>
      <c r="K94" s="156"/>
      <c r="L94" s="156"/>
      <c r="M94" s="156"/>
      <c r="N94" s="214"/>
      <c r="O94" s="166"/>
      <c r="P94" s="58"/>
      <c r="Q94" s="166"/>
      <c r="R94" s="153"/>
      <c r="S94" s="166"/>
      <c r="T94" s="58"/>
      <c r="U94" s="158"/>
      <c r="V94" s="158" t="s">
        <v>56</v>
      </c>
      <c r="W94" s="217"/>
      <c r="X94" s="128"/>
      <c r="Y94" s="128"/>
      <c r="Z94" s="128"/>
      <c r="AA94" s="128"/>
      <c r="AB94" s="128"/>
      <c r="AC94" s="128"/>
      <c r="AD94" s="128"/>
      <c r="AE94" s="128"/>
    </row>
    <row r="95" spans="1:31" ht="15.75" x14ac:dyDescent="0.25">
      <c r="A95" s="150"/>
      <c r="B95" s="157"/>
      <c r="C95" s="157"/>
      <c r="D95" s="151"/>
      <c r="E95" s="153"/>
      <c r="F95" s="153"/>
      <c r="G95" s="153"/>
      <c r="H95" s="156"/>
      <c r="I95" s="211"/>
      <c r="J95" s="151"/>
      <c r="K95" s="156"/>
      <c r="L95" s="156"/>
      <c r="M95" s="156"/>
      <c r="N95" s="214"/>
      <c r="O95" s="166"/>
      <c r="P95" s="58"/>
      <c r="Q95" s="166"/>
      <c r="R95" s="153"/>
      <c r="S95" s="166"/>
      <c r="T95" s="58"/>
      <c r="U95" s="158"/>
      <c r="V95" s="158" t="s">
        <v>56</v>
      </c>
      <c r="W95" s="217"/>
      <c r="X95" s="128"/>
      <c r="Y95" s="128"/>
      <c r="Z95" s="128"/>
      <c r="AA95" s="128"/>
      <c r="AB95" s="128"/>
      <c r="AC95" s="128"/>
      <c r="AD95" s="128"/>
      <c r="AE95" s="128"/>
    </row>
    <row r="96" spans="1:31" ht="15.75" x14ac:dyDescent="0.25">
      <c r="A96" s="150"/>
      <c r="B96" s="157"/>
      <c r="C96" s="157"/>
      <c r="D96" s="151"/>
      <c r="E96" s="153"/>
      <c r="F96" s="153"/>
      <c r="G96" s="153"/>
      <c r="H96" s="156"/>
      <c r="I96" s="211"/>
      <c r="J96" s="151"/>
      <c r="K96" s="156"/>
      <c r="L96" s="156"/>
      <c r="M96" s="156"/>
      <c r="N96" s="214"/>
      <c r="O96" s="166"/>
      <c r="P96" s="58"/>
      <c r="Q96" s="166"/>
      <c r="R96" s="153"/>
      <c r="S96" s="166"/>
      <c r="T96" s="58"/>
      <c r="U96" s="158"/>
      <c r="V96" s="158" t="s">
        <v>56</v>
      </c>
      <c r="W96" s="217"/>
      <c r="X96" s="128"/>
      <c r="Y96" s="128"/>
      <c r="Z96" s="128"/>
      <c r="AA96" s="128"/>
      <c r="AB96" s="128"/>
      <c r="AC96" s="128"/>
      <c r="AD96" s="128"/>
      <c r="AE96" s="128"/>
    </row>
    <row r="97" spans="1:31" ht="15.75" x14ac:dyDescent="0.25">
      <c r="A97" s="150"/>
      <c r="B97" s="157"/>
      <c r="C97" s="157"/>
      <c r="D97" s="151"/>
      <c r="E97" s="153"/>
      <c r="F97" s="153"/>
      <c r="G97" s="153"/>
      <c r="H97" s="156"/>
      <c r="I97" s="211"/>
      <c r="J97" s="151"/>
      <c r="K97" s="156"/>
      <c r="L97" s="156"/>
      <c r="M97" s="156"/>
      <c r="N97" s="214"/>
      <c r="O97" s="166"/>
      <c r="P97" s="58"/>
      <c r="Q97" s="166"/>
      <c r="R97" s="153"/>
      <c r="S97" s="166"/>
      <c r="T97" s="58"/>
      <c r="U97" s="158"/>
      <c r="V97" s="158" t="s">
        <v>56</v>
      </c>
      <c r="W97" s="217"/>
      <c r="X97" s="128"/>
      <c r="Y97" s="128"/>
      <c r="Z97" s="128"/>
      <c r="AA97" s="128"/>
      <c r="AB97" s="128"/>
      <c r="AC97" s="128"/>
      <c r="AD97" s="128"/>
      <c r="AE97" s="128"/>
    </row>
    <row r="98" spans="1:31" ht="15.75" x14ac:dyDescent="0.25">
      <c r="A98" s="150"/>
      <c r="B98" s="157"/>
      <c r="C98" s="157"/>
      <c r="D98" s="151"/>
      <c r="E98" s="153"/>
      <c r="F98" s="153"/>
      <c r="G98" s="153"/>
      <c r="H98" s="156"/>
      <c r="I98" s="211"/>
      <c r="J98" s="151"/>
      <c r="K98" s="156"/>
      <c r="L98" s="156"/>
      <c r="M98" s="156"/>
      <c r="N98" s="214"/>
      <c r="O98" s="166"/>
      <c r="P98" s="58"/>
      <c r="Q98" s="166"/>
      <c r="R98" s="153"/>
      <c r="S98" s="166"/>
      <c r="T98" s="58"/>
      <c r="U98" s="158"/>
      <c r="V98" s="158" t="s">
        <v>56</v>
      </c>
      <c r="W98" s="217"/>
      <c r="X98" s="128"/>
      <c r="Y98" s="128"/>
      <c r="Z98" s="128"/>
      <c r="AA98" s="128"/>
      <c r="AB98" s="128"/>
      <c r="AC98" s="128"/>
      <c r="AD98" s="128"/>
      <c r="AE98" s="128"/>
    </row>
    <row r="99" spans="1:31" ht="15.75" x14ac:dyDescent="0.25">
      <c r="A99" s="150"/>
      <c r="B99" s="157"/>
      <c r="C99" s="157"/>
      <c r="D99" s="151"/>
      <c r="E99" s="153"/>
      <c r="F99" s="153"/>
      <c r="G99" s="153"/>
      <c r="H99" s="156"/>
      <c r="I99" s="211"/>
      <c r="J99" s="151"/>
      <c r="K99" s="156"/>
      <c r="L99" s="156"/>
      <c r="M99" s="156"/>
      <c r="N99" s="214"/>
      <c r="O99" s="166"/>
      <c r="P99" s="58"/>
      <c r="Q99" s="166"/>
      <c r="R99" s="153"/>
      <c r="S99" s="166"/>
      <c r="T99" s="58"/>
      <c r="U99" s="158"/>
      <c r="V99" s="158" t="s">
        <v>56</v>
      </c>
      <c r="W99" s="217"/>
      <c r="X99" s="128"/>
      <c r="Y99" s="128"/>
      <c r="Z99" s="128"/>
      <c r="AA99" s="128"/>
      <c r="AB99" s="128"/>
      <c r="AC99" s="128"/>
      <c r="AD99" s="128"/>
      <c r="AE99" s="128"/>
    </row>
    <row r="100" spans="1:31" ht="15.75" x14ac:dyDescent="0.25">
      <c r="A100" s="150"/>
      <c r="B100" s="157"/>
      <c r="C100" s="157"/>
      <c r="D100" s="151"/>
      <c r="E100" s="153"/>
      <c r="F100" s="153"/>
      <c r="G100" s="153"/>
      <c r="H100" s="156"/>
      <c r="I100" s="211"/>
      <c r="J100" s="151"/>
      <c r="K100" s="156"/>
      <c r="L100" s="156"/>
      <c r="M100" s="156"/>
      <c r="N100" s="214"/>
      <c r="O100" s="166"/>
      <c r="P100" s="58"/>
      <c r="Q100" s="166"/>
      <c r="R100" s="153"/>
      <c r="S100" s="166"/>
      <c r="T100" s="58"/>
      <c r="U100" s="158"/>
      <c r="V100" s="158" t="s">
        <v>56</v>
      </c>
      <c r="W100" s="217"/>
      <c r="X100" s="128"/>
      <c r="Y100" s="128"/>
      <c r="Z100" s="128"/>
      <c r="AA100" s="128"/>
      <c r="AB100" s="128"/>
      <c r="AC100" s="128"/>
      <c r="AD100" s="128"/>
      <c r="AE100" s="128"/>
    </row>
    <row r="101" spans="1:31" ht="15.75" x14ac:dyDescent="0.25">
      <c r="A101" s="150"/>
      <c r="B101" s="157"/>
      <c r="C101" s="157"/>
      <c r="D101" s="151"/>
      <c r="E101" s="153"/>
      <c r="F101" s="153"/>
      <c r="G101" s="153"/>
      <c r="H101" s="156"/>
      <c r="I101" s="211"/>
      <c r="J101" s="151"/>
      <c r="K101" s="156"/>
      <c r="L101" s="156"/>
      <c r="M101" s="156"/>
      <c r="N101" s="214"/>
      <c r="O101" s="166"/>
      <c r="P101" s="58"/>
      <c r="Q101" s="166"/>
      <c r="R101" s="153"/>
      <c r="S101" s="166"/>
      <c r="T101" s="58"/>
      <c r="U101" s="158"/>
      <c r="V101" s="158" t="s">
        <v>56</v>
      </c>
      <c r="W101" s="217"/>
      <c r="X101" s="128"/>
      <c r="Y101" s="128"/>
      <c r="Z101" s="128"/>
      <c r="AA101" s="128"/>
      <c r="AB101" s="128"/>
      <c r="AC101" s="128"/>
      <c r="AD101" s="128"/>
      <c r="AE101" s="128"/>
    </row>
    <row r="102" spans="1:31" ht="15.75" x14ac:dyDescent="0.25">
      <c r="A102" s="150"/>
      <c r="B102" s="157"/>
      <c r="C102" s="157"/>
      <c r="D102" s="151"/>
      <c r="E102" s="153"/>
      <c r="F102" s="153"/>
      <c r="G102" s="153"/>
      <c r="H102" s="156"/>
      <c r="I102" s="211"/>
      <c r="J102" s="151"/>
      <c r="K102" s="156"/>
      <c r="L102" s="156"/>
      <c r="M102" s="156"/>
      <c r="N102" s="214"/>
      <c r="O102" s="166"/>
      <c r="P102" s="58"/>
      <c r="Q102" s="166"/>
      <c r="R102" s="153"/>
      <c r="S102" s="166"/>
      <c r="T102" s="58"/>
      <c r="U102" s="158"/>
      <c r="V102" s="158" t="s">
        <v>56</v>
      </c>
      <c r="W102" s="217"/>
      <c r="X102" s="128"/>
      <c r="Y102" s="128"/>
      <c r="Z102" s="128"/>
      <c r="AA102" s="128"/>
      <c r="AB102" s="128"/>
      <c r="AC102" s="128"/>
      <c r="AD102" s="128"/>
      <c r="AE102" s="128"/>
    </row>
    <row r="103" spans="1:31" ht="15.75" x14ac:dyDescent="0.25">
      <c r="A103" s="150"/>
      <c r="B103" s="157"/>
      <c r="C103" s="157"/>
      <c r="D103" s="151"/>
      <c r="E103" s="153"/>
      <c r="F103" s="153"/>
      <c r="G103" s="153"/>
      <c r="H103" s="156"/>
      <c r="I103" s="211"/>
      <c r="J103" s="151"/>
      <c r="K103" s="156"/>
      <c r="L103" s="156"/>
      <c r="M103" s="156"/>
      <c r="N103" s="214"/>
      <c r="O103" s="166"/>
      <c r="P103" s="58"/>
      <c r="Q103" s="166"/>
      <c r="R103" s="153"/>
      <c r="S103" s="166"/>
      <c r="T103" s="58"/>
      <c r="U103" s="158"/>
      <c r="V103" s="158" t="s">
        <v>56</v>
      </c>
      <c r="W103" s="217"/>
      <c r="X103" s="128"/>
      <c r="Y103" s="128"/>
      <c r="Z103" s="128"/>
      <c r="AA103" s="128"/>
      <c r="AB103" s="128"/>
      <c r="AC103" s="128"/>
      <c r="AD103" s="128"/>
      <c r="AE103" s="128"/>
    </row>
    <row r="104" spans="1:31" ht="15.75" x14ac:dyDescent="0.25">
      <c r="A104" s="150"/>
      <c r="B104" s="157"/>
      <c r="C104" s="157"/>
      <c r="D104" s="151"/>
      <c r="E104" s="153"/>
      <c r="F104" s="153"/>
      <c r="G104" s="153"/>
      <c r="H104" s="156"/>
      <c r="I104" s="211"/>
      <c r="J104" s="151"/>
      <c r="K104" s="156"/>
      <c r="L104" s="156"/>
      <c r="M104" s="156"/>
      <c r="N104" s="214"/>
      <c r="O104" s="166"/>
      <c r="P104" s="58"/>
      <c r="Q104" s="166"/>
      <c r="R104" s="153"/>
      <c r="S104" s="166"/>
      <c r="T104" s="58"/>
      <c r="U104" s="158"/>
      <c r="V104" s="158" t="s">
        <v>56</v>
      </c>
      <c r="W104" s="217"/>
      <c r="X104" s="128"/>
      <c r="Y104" s="128"/>
      <c r="Z104" s="128"/>
      <c r="AA104" s="128"/>
      <c r="AB104" s="128"/>
      <c r="AC104" s="128"/>
      <c r="AD104" s="128"/>
      <c r="AE104" s="128"/>
    </row>
    <row r="105" spans="1:31" ht="15.75" x14ac:dyDescent="0.25">
      <c r="A105" s="150"/>
      <c r="B105" s="157"/>
      <c r="C105" s="157"/>
      <c r="D105" s="151"/>
      <c r="E105" s="153"/>
      <c r="F105" s="153"/>
      <c r="G105" s="153"/>
      <c r="H105" s="156"/>
      <c r="I105" s="211"/>
      <c r="J105" s="151"/>
      <c r="K105" s="156"/>
      <c r="L105" s="156"/>
      <c r="M105" s="156"/>
      <c r="N105" s="214"/>
      <c r="O105" s="166"/>
      <c r="P105" s="58"/>
      <c r="Q105" s="166"/>
      <c r="R105" s="153"/>
      <c r="S105" s="166"/>
      <c r="T105" s="58"/>
      <c r="U105" s="158"/>
      <c r="V105" s="158" t="s">
        <v>56</v>
      </c>
      <c r="W105" s="217"/>
      <c r="X105" s="128"/>
      <c r="Y105" s="128"/>
      <c r="Z105" s="128"/>
      <c r="AA105" s="128"/>
      <c r="AB105" s="128"/>
      <c r="AC105" s="128"/>
      <c r="AD105" s="128"/>
      <c r="AE105" s="128"/>
    </row>
    <row r="106" spans="1:31" ht="15.75" x14ac:dyDescent="0.25">
      <c r="A106" s="150"/>
      <c r="B106" s="157"/>
      <c r="C106" s="157"/>
      <c r="D106" s="151"/>
      <c r="E106" s="153"/>
      <c r="F106" s="153"/>
      <c r="G106" s="153"/>
      <c r="H106" s="156"/>
      <c r="I106" s="211"/>
      <c r="J106" s="151"/>
      <c r="K106" s="156"/>
      <c r="L106" s="156"/>
      <c r="M106" s="156"/>
      <c r="N106" s="214"/>
      <c r="O106" s="166"/>
      <c r="P106" s="58"/>
      <c r="Q106" s="166"/>
      <c r="R106" s="153"/>
      <c r="S106" s="166"/>
      <c r="T106" s="58"/>
      <c r="U106" s="158"/>
      <c r="V106" s="158" t="s">
        <v>56</v>
      </c>
      <c r="W106" s="217"/>
      <c r="X106" s="128"/>
      <c r="Y106" s="128"/>
      <c r="Z106" s="128"/>
      <c r="AA106" s="128"/>
      <c r="AB106" s="128"/>
      <c r="AC106" s="128"/>
      <c r="AD106" s="128"/>
      <c r="AE106" s="128"/>
    </row>
    <row r="107" spans="1:31" ht="15.75" x14ac:dyDescent="0.25">
      <c r="A107" s="150"/>
      <c r="B107" s="157"/>
      <c r="C107" s="157"/>
      <c r="D107" s="151"/>
      <c r="E107" s="153"/>
      <c r="F107" s="153"/>
      <c r="G107" s="153"/>
      <c r="H107" s="156"/>
      <c r="I107" s="211"/>
      <c r="J107" s="151"/>
      <c r="K107" s="156"/>
      <c r="L107" s="156"/>
      <c r="M107" s="156"/>
      <c r="N107" s="214"/>
      <c r="O107" s="166"/>
      <c r="P107" s="58"/>
      <c r="Q107" s="166"/>
      <c r="R107" s="153"/>
      <c r="S107" s="166"/>
      <c r="T107" s="58"/>
      <c r="U107" s="158"/>
      <c r="V107" s="158" t="s">
        <v>56</v>
      </c>
      <c r="W107" s="217"/>
      <c r="X107" s="128"/>
      <c r="Y107" s="128"/>
      <c r="Z107" s="128"/>
      <c r="AA107" s="128"/>
      <c r="AB107" s="128"/>
      <c r="AC107" s="128"/>
      <c r="AD107" s="128"/>
      <c r="AE107" s="128"/>
    </row>
    <row r="108" spans="1:31" ht="15.75" x14ac:dyDescent="0.25">
      <c r="A108" s="150"/>
      <c r="B108" s="157"/>
      <c r="C108" s="157"/>
      <c r="D108" s="151"/>
      <c r="E108" s="153"/>
      <c r="F108" s="153"/>
      <c r="G108" s="153"/>
      <c r="H108" s="156"/>
      <c r="I108" s="211"/>
      <c r="J108" s="151"/>
      <c r="K108" s="156"/>
      <c r="L108" s="156"/>
      <c r="M108" s="156"/>
      <c r="N108" s="214"/>
      <c r="O108" s="166"/>
      <c r="P108" s="58"/>
      <c r="Q108" s="166"/>
      <c r="R108" s="153"/>
      <c r="S108" s="166"/>
      <c r="T108" s="58"/>
      <c r="U108" s="158"/>
      <c r="V108" s="158" t="s">
        <v>56</v>
      </c>
      <c r="W108" s="217"/>
      <c r="X108" s="128"/>
      <c r="Y108" s="128"/>
      <c r="Z108" s="128"/>
      <c r="AA108" s="128"/>
      <c r="AB108" s="128"/>
      <c r="AC108" s="128"/>
      <c r="AD108" s="128"/>
      <c r="AE108" s="128"/>
    </row>
    <row r="109" spans="1:31" ht="15.75" x14ac:dyDescent="0.25">
      <c r="A109" s="150"/>
      <c r="B109" s="157"/>
      <c r="C109" s="157"/>
      <c r="D109" s="151"/>
      <c r="E109" s="153"/>
      <c r="F109" s="153"/>
      <c r="G109" s="153"/>
      <c r="H109" s="156"/>
      <c r="I109" s="211"/>
      <c r="J109" s="151"/>
      <c r="K109" s="156"/>
      <c r="L109" s="156"/>
      <c r="M109" s="156"/>
      <c r="N109" s="214"/>
      <c r="O109" s="166"/>
      <c r="P109" s="58"/>
      <c r="Q109" s="166"/>
      <c r="R109" s="153"/>
      <c r="S109" s="166"/>
      <c r="T109" s="58"/>
      <c r="U109" s="158"/>
      <c r="V109" s="158" t="s">
        <v>56</v>
      </c>
      <c r="W109" s="217"/>
      <c r="X109" s="128"/>
      <c r="Y109" s="128"/>
      <c r="Z109" s="128"/>
      <c r="AA109" s="128"/>
      <c r="AB109" s="128"/>
      <c r="AC109" s="128"/>
      <c r="AD109" s="128"/>
      <c r="AE109" s="128"/>
    </row>
    <row r="110" spans="1:31" ht="15.75" x14ac:dyDescent="0.25">
      <c r="A110" s="150"/>
      <c r="B110" s="157"/>
      <c r="C110" s="157"/>
      <c r="D110" s="151"/>
      <c r="E110" s="153"/>
      <c r="F110" s="153"/>
      <c r="G110" s="153"/>
      <c r="H110" s="156"/>
      <c r="I110" s="211"/>
      <c r="J110" s="151"/>
      <c r="K110" s="156"/>
      <c r="L110" s="156"/>
      <c r="M110" s="156"/>
      <c r="N110" s="214"/>
      <c r="O110" s="166"/>
      <c r="P110" s="58"/>
      <c r="Q110" s="166"/>
      <c r="R110" s="153"/>
      <c r="S110" s="166"/>
      <c r="T110" s="58"/>
      <c r="U110" s="158"/>
      <c r="V110" s="158" t="s">
        <v>56</v>
      </c>
      <c r="W110" s="217"/>
      <c r="X110" s="128"/>
      <c r="Y110" s="128"/>
      <c r="Z110" s="128"/>
      <c r="AA110" s="128"/>
      <c r="AB110" s="128"/>
      <c r="AC110" s="128"/>
      <c r="AD110" s="128"/>
      <c r="AE110" s="128"/>
    </row>
    <row r="111" spans="1:31" ht="15.75" x14ac:dyDescent="0.25">
      <c r="A111" s="150"/>
      <c r="B111" s="157"/>
      <c r="C111" s="157"/>
      <c r="D111" s="151"/>
      <c r="E111" s="153"/>
      <c r="F111" s="153"/>
      <c r="G111" s="153"/>
      <c r="H111" s="156"/>
      <c r="I111" s="211"/>
      <c r="J111" s="151"/>
      <c r="K111" s="156"/>
      <c r="L111" s="156"/>
      <c r="M111" s="156"/>
      <c r="N111" s="214"/>
      <c r="O111" s="166"/>
      <c r="P111" s="58"/>
      <c r="Q111" s="166"/>
      <c r="R111" s="153"/>
      <c r="S111" s="166"/>
      <c r="T111" s="58"/>
      <c r="U111" s="158"/>
      <c r="V111" s="158" t="s">
        <v>56</v>
      </c>
      <c r="W111" s="217"/>
      <c r="X111" s="128"/>
      <c r="Y111" s="128"/>
      <c r="Z111" s="128"/>
      <c r="AA111" s="128"/>
      <c r="AB111" s="128"/>
      <c r="AC111" s="128"/>
      <c r="AD111" s="128"/>
      <c r="AE111" s="128"/>
    </row>
    <row r="112" spans="1:31" ht="15.75" x14ac:dyDescent="0.25">
      <c r="A112" s="150"/>
      <c r="B112" s="157"/>
      <c r="C112" s="157"/>
      <c r="D112" s="151"/>
      <c r="E112" s="153"/>
      <c r="F112" s="153"/>
      <c r="G112" s="153"/>
      <c r="H112" s="156"/>
      <c r="I112" s="211"/>
      <c r="J112" s="151"/>
      <c r="K112" s="156"/>
      <c r="L112" s="156"/>
      <c r="M112" s="156"/>
      <c r="N112" s="214"/>
      <c r="O112" s="166"/>
      <c r="P112" s="58"/>
      <c r="Q112" s="166"/>
      <c r="R112" s="153"/>
      <c r="S112" s="166"/>
      <c r="T112" s="58"/>
      <c r="U112" s="158"/>
      <c r="V112" s="158" t="s">
        <v>56</v>
      </c>
      <c r="W112" s="217"/>
      <c r="X112" s="128"/>
      <c r="Y112" s="128"/>
      <c r="Z112" s="128"/>
      <c r="AA112" s="128"/>
      <c r="AB112" s="128"/>
      <c r="AC112" s="128"/>
      <c r="AD112" s="128"/>
      <c r="AE112" s="128"/>
    </row>
    <row r="113" spans="1:31" ht="15.75" x14ac:dyDescent="0.25">
      <c r="A113" s="150"/>
      <c r="B113" s="157"/>
      <c r="C113" s="157"/>
      <c r="D113" s="151"/>
      <c r="E113" s="153"/>
      <c r="F113" s="153"/>
      <c r="G113" s="153"/>
      <c r="H113" s="156"/>
      <c r="I113" s="211"/>
      <c r="J113" s="151"/>
      <c r="K113" s="156"/>
      <c r="L113" s="156"/>
      <c r="M113" s="156"/>
      <c r="N113" s="214"/>
      <c r="O113" s="166"/>
      <c r="P113" s="58"/>
      <c r="Q113" s="166"/>
      <c r="R113" s="153"/>
      <c r="S113" s="166"/>
      <c r="T113" s="58"/>
      <c r="U113" s="158"/>
      <c r="V113" s="158" t="s">
        <v>56</v>
      </c>
      <c r="W113" s="217"/>
      <c r="X113" s="128"/>
      <c r="Y113" s="128"/>
      <c r="Z113" s="128"/>
      <c r="AA113" s="128"/>
      <c r="AB113" s="128"/>
      <c r="AC113" s="128"/>
      <c r="AD113" s="128"/>
      <c r="AE113" s="128"/>
    </row>
    <row r="114" spans="1:31" ht="15.75" x14ac:dyDescent="0.25">
      <c r="A114" s="150"/>
      <c r="B114" s="157"/>
      <c r="C114" s="157"/>
      <c r="D114" s="151"/>
      <c r="E114" s="153"/>
      <c r="F114" s="153"/>
      <c r="G114" s="153"/>
      <c r="H114" s="156"/>
      <c r="I114" s="211"/>
      <c r="J114" s="151"/>
      <c r="K114" s="156"/>
      <c r="L114" s="156"/>
      <c r="M114" s="156"/>
      <c r="N114" s="214"/>
      <c r="O114" s="166"/>
      <c r="P114" s="58"/>
      <c r="Q114" s="166"/>
      <c r="R114" s="153"/>
      <c r="S114" s="166"/>
      <c r="T114" s="58"/>
      <c r="U114" s="158"/>
      <c r="V114" s="158" t="s">
        <v>56</v>
      </c>
      <c r="W114" s="217"/>
      <c r="X114" s="128"/>
      <c r="Y114" s="128"/>
      <c r="Z114" s="128"/>
      <c r="AA114" s="128"/>
      <c r="AB114" s="128"/>
      <c r="AC114" s="128"/>
      <c r="AD114" s="128"/>
      <c r="AE114" s="128"/>
    </row>
    <row r="115" spans="1:31" ht="15.75" x14ac:dyDescent="0.25">
      <c r="A115" s="150"/>
      <c r="B115" s="157"/>
      <c r="C115" s="157"/>
      <c r="D115" s="151"/>
      <c r="E115" s="153"/>
      <c r="F115" s="153"/>
      <c r="G115" s="153"/>
      <c r="H115" s="156"/>
      <c r="I115" s="211"/>
      <c r="J115" s="151"/>
      <c r="K115" s="156"/>
      <c r="L115" s="156"/>
      <c r="M115" s="156"/>
      <c r="N115" s="214"/>
      <c r="O115" s="166"/>
      <c r="P115" s="58"/>
      <c r="Q115" s="166"/>
      <c r="R115" s="153"/>
      <c r="S115" s="166"/>
      <c r="T115" s="58"/>
      <c r="U115" s="158"/>
      <c r="V115" s="158" t="s">
        <v>56</v>
      </c>
      <c r="W115" s="217"/>
      <c r="X115" s="128"/>
      <c r="Y115" s="128"/>
      <c r="Z115" s="128"/>
      <c r="AA115" s="128"/>
      <c r="AB115" s="128"/>
      <c r="AC115" s="128"/>
      <c r="AD115" s="128"/>
      <c r="AE115" s="128"/>
    </row>
    <row r="116" spans="1:31" ht="15.75" x14ac:dyDescent="0.25">
      <c r="A116" s="150"/>
      <c r="B116" s="157"/>
      <c r="C116" s="157"/>
      <c r="D116" s="151"/>
      <c r="E116" s="153"/>
      <c r="F116" s="153"/>
      <c r="G116" s="153"/>
      <c r="H116" s="156"/>
      <c r="I116" s="211"/>
      <c r="J116" s="151"/>
      <c r="K116" s="156"/>
      <c r="L116" s="156"/>
      <c r="M116" s="156"/>
      <c r="N116" s="214"/>
      <c r="O116" s="166"/>
      <c r="P116" s="58"/>
      <c r="Q116" s="166"/>
      <c r="R116" s="153"/>
      <c r="S116" s="166"/>
      <c r="T116" s="58"/>
      <c r="U116" s="158"/>
      <c r="V116" s="158" t="s">
        <v>56</v>
      </c>
      <c r="W116" s="217"/>
      <c r="X116" s="128"/>
      <c r="Y116" s="128"/>
      <c r="Z116" s="128"/>
      <c r="AA116" s="128"/>
      <c r="AB116" s="128"/>
      <c r="AC116" s="128"/>
      <c r="AD116" s="128"/>
      <c r="AE116" s="128"/>
    </row>
    <row r="117" spans="1:31" ht="15.75" x14ac:dyDescent="0.25">
      <c r="A117" s="150"/>
      <c r="B117" s="157"/>
      <c r="C117" s="157"/>
      <c r="D117" s="151"/>
      <c r="E117" s="153"/>
      <c r="F117" s="153"/>
      <c r="G117" s="153"/>
      <c r="H117" s="156"/>
      <c r="I117" s="211"/>
      <c r="J117" s="151"/>
      <c r="K117" s="156"/>
      <c r="L117" s="156"/>
      <c r="M117" s="156"/>
      <c r="N117" s="214"/>
      <c r="O117" s="166"/>
      <c r="P117" s="58"/>
      <c r="Q117" s="166"/>
      <c r="R117" s="153"/>
      <c r="S117" s="166"/>
      <c r="T117" s="58"/>
      <c r="U117" s="158"/>
      <c r="V117" s="158" t="s">
        <v>56</v>
      </c>
      <c r="W117" s="217"/>
      <c r="X117" s="128"/>
      <c r="Y117" s="128"/>
      <c r="Z117" s="128"/>
      <c r="AA117" s="128"/>
      <c r="AB117" s="128"/>
      <c r="AC117" s="128"/>
      <c r="AD117" s="128"/>
      <c r="AE117" s="128"/>
    </row>
    <row r="118" spans="1:31" ht="15.75" x14ac:dyDescent="0.25">
      <c r="A118" s="150"/>
      <c r="B118" s="157"/>
      <c r="C118" s="157"/>
      <c r="D118" s="151"/>
      <c r="E118" s="153"/>
      <c r="F118" s="153"/>
      <c r="G118" s="153"/>
      <c r="H118" s="156"/>
      <c r="I118" s="211"/>
      <c r="J118" s="151"/>
      <c r="K118" s="156"/>
      <c r="L118" s="156"/>
      <c r="M118" s="156"/>
      <c r="N118" s="214"/>
      <c r="O118" s="166"/>
      <c r="P118" s="58"/>
      <c r="Q118" s="166"/>
      <c r="R118" s="153"/>
      <c r="S118" s="166"/>
      <c r="T118" s="58"/>
      <c r="U118" s="158"/>
      <c r="V118" s="158" t="s">
        <v>56</v>
      </c>
      <c r="W118" s="217"/>
      <c r="X118" s="128"/>
      <c r="Y118" s="128"/>
      <c r="Z118" s="128"/>
      <c r="AA118" s="128"/>
      <c r="AB118" s="128"/>
      <c r="AC118" s="128"/>
      <c r="AD118" s="128"/>
      <c r="AE118" s="128"/>
    </row>
    <row r="119" spans="1:31" ht="15.75" x14ac:dyDescent="0.25">
      <c r="A119" s="150"/>
      <c r="B119" s="157"/>
      <c r="C119" s="157"/>
      <c r="D119" s="151"/>
      <c r="E119" s="153"/>
      <c r="F119" s="153"/>
      <c r="G119" s="153"/>
      <c r="H119" s="156"/>
      <c r="I119" s="211"/>
      <c r="J119" s="151"/>
      <c r="K119" s="156"/>
      <c r="L119" s="156"/>
      <c r="M119" s="156"/>
      <c r="N119" s="214"/>
      <c r="O119" s="166"/>
      <c r="P119" s="58"/>
      <c r="Q119" s="166"/>
      <c r="R119" s="153"/>
      <c r="S119" s="166"/>
      <c r="T119" s="58"/>
      <c r="U119" s="158"/>
      <c r="V119" s="158" t="s">
        <v>56</v>
      </c>
      <c r="W119" s="217"/>
      <c r="X119" s="128"/>
      <c r="Y119" s="128"/>
      <c r="Z119" s="128"/>
      <c r="AA119" s="128"/>
      <c r="AB119" s="128"/>
      <c r="AC119" s="128"/>
      <c r="AD119" s="128"/>
      <c r="AE119" s="128"/>
    </row>
    <row r="120" spans="1:31" ht="15.75" x14ac:dyDescent="0.25">
      <c r="A120" s="150"/>
      <c r="B120" s="157"/>
      <c r="C120" s="157"/>
      <c r="D120" s="151"/>
      <c r="E120" s="153"/>
      <c r="F120" s="153"/>
      <c r="G120" s="153"/>
      <c r="H120" s="156"/>
      <c r="I120" s="211"/>
      <c r="J120" s="151"/>
      <c r="K120" s="156"/>
      <c r="L120" s="156"/>
      <c r="M120" s="156"/>
      <c r="N120" s="214"/>
      <c r="O120" s="166"/>
      <c r="P120" s="58"/>
      <c r="Q120" s="166"/>
      <c r="R120" s="153"/>
      <c r="S120" s="166"/>
      <c r="T120" s="58"/>
      <c r="U120" s="158"/>
      <c r="V120" s="158" t="s">
        <v>56</v>
      </c>
      <c r="W120" s="217"/>
      <c r="X120" s="128"/>
      <c r="Y120" s="128"/>
      <c r="Z120" s="128"/>
      <c r="AA120" s="128"/>
      <c r="AB120" s="128"/>
      <c r="AC120" s="128"/>
      <c r="AD120" s="128"/>
      <c r="AE120" s="128"/>
    </row>
    <row r="121" spans="1:31" ht="15.75" x14ac:dyDescent="0.25">
      <c r="A121" s="150"/>
      <c r="B121" s="157"/>
      <c r="C121" s="157"/>
      <c r="D121" s="151"/>
      <c r="E121" s="153"/>
      <c r="F121" s="153"/>
      <c r="G121" s="153"/>
      <c r="H121" s="156"/>
      <c r="I121" s="211"/>
      <c r="J121" s="151"/>
      <c r="K121" s="156"/>
      <c r="L121" s="156"/>
      <c r="M121" s="156"/>
      <c r="N121" s="214"/>
      <c r="O121" s="166"/>
      <c r="P121" s="58"/>
      <c r="Q121" s="166"/>
      <c r="R121" s="153"/>
      <c r="S121" s="166"/>
      <c r="T121" s="58"/>
      <c r="U121" s="158"/>
      <c r="V121" s="158" t="s">
        <v>56</v>
      </c>
      <c r="W121" s="217"/>
      <c r="X121" s="128"/>
      <c r="Y121" s="128"/>
      <c r="Z121" s="128"/>
      <c r="AA121" s="128"/>
      <c r="AB121" s="128"/>
      <c r="AC121" s="128"/>
      <c r="AD121" s="128"/>
      <c r="AE121" s="128"/>
    </row>
    <row r="122" spans="1:31" ht="15.75" x14ac:dyDescent="0.25">
      <c r="A122" s="150"/>
      <c r="B122" s="157"/>
      <c r="C122" s="157"/>
      <c r="D122" s="151"/>
      <c r="E122" s="153"/>
      <c r="F122" s="153"/>
      <c r="G122" s="153"/>
      <c r="H122" s="156"/>
      <c r="I122" s="211"/>
      <c r="J122" s="151"/>
      <c r="K122" s="156"/>
      <c r="L122" s="156"/>
      <c r="M122" s="156"/>
      <c r="N122" s="214"/>
      <c r="O122" s="166"/>
      <c r="P122" s="58"/>
      <c r="Q122" s="166"/>
      <c r="R122" s="153"/>
      <c r="S122" s="166"/>
      <c r="T122" s="58"/>
      <c r="U122" s="158"/>
      <c r="V122" s="158" t="s">
        <v>56</v>
      </c>
      <c r="W122" s="217"/>
      <c r="X122" s="128"/>
      <c r="Y122" s="128"/>
      <c r="Z122" s="128"/>
      <c r="AA122" s="128"/>
      <c r="AB122" s="128"/>
      <c r="AC122" s="128"/>
      <c r="AD122" s="128"/>
      <c r="AE122" s="128"/>
    </row>
    <row r="123" spans="1:31" ht="15.75" x14ac:dyDescent="0.25">
      <c r="A123" s="150"/>
      <c r="B123" s="157"/>
      <c r="C123" s="157"/>
      <c r="D123" s="151"/>
      <c r="E123" s="153"/>
      <c r="F123" s="153"/>
      <c r="G123" s="153"/>
      <c r="H123" s="156"/>
      <c r="I123" s="211"/>
      <c r="J123" s="151"/>
      <c r="K123" s="156"/>
      <c r="L123" s="156"/>
      <c r="M123" s="156"/>
      <c r="N123" s="214"/>
      <c r="O123" s="166"/>
      <c r="P123" s="58"/>
      <c r="Q123" s="166"/>
      <c r="R123" s="153"/>
      <c r="S123" s="166"/>
      <c r="T123" s="58"/>
      <c r="U123" s="158"/>
      <c r="V123" s="158" t="s">
        <v>56</v>
      </c>
      <c r="W123" s="217"/>
      <c r="X123" s="128"/>
      <c r="Y123" s="128"/>
      <c r="Z123" s="128"/>
      <c r="AA123" s="128"/>
      <c r="AB123" s="128"/>
      <c r="AC123" s="128"/>
      <c r="AD123" s="128"/>
      <c r="AE123" s="128"/>
    </row>
    <row r="124" spans="1:31" ht="15.75" x14ac:dyDescent="0.25">
      <c r="A124" s="150"/>
      <c r="B124" s="157"/>
      <c r="C124" s="157"/>
      <c r="D124" s="151"/>
      <c r="E124" s="153"/>
      <c r="F124" s="153"/>
      <c r="G124" s="153"/>
      <c r="H124" s="156"/>
      <c r="I124" s="211"/>
      <c r="J124" s="151"/>
      <c r="K124" s="156"/>
      <c r="L124" s="156"/>
      <c r="M124" s="156"/>
      <c r="N124" s="214"/>
      <c r="O124" s="166"/>
      <c r="P124" s="58"/>
      <c r="Q124" s="166"/>
      <c r="R124" s="153"/>
      <c r="S124" s="166"/>
      <c r="T124" s="58"/>
      <c r="U124" s="158"/>
      <c r="V124" s="158" t="s">
        <v>56</v>
      </c>
      <c r="W124" s="217"/>
      <c r="X124" s="128"/>
      <c r="Y124" s="128"/>
      <c r="Z124" s="128"/>
      <c r="AA124" s="128"/>
      <c r="AB124" s="128"/>
      <c r="AC124" s="128"/>
      <c r="AD124" s="128"/>
      <c r="AE124" s="128"/>
    </row>
    <row r="125" spans="1:31" ht="15.75" x14ac:dyDescent="0.25">
      <c r="A125" s="150"/>
      <c r="B125" s="157"/>
      <c r="C125" s="157"/>
      <c r="D125" s="151"/>
      <c r="E125" s="153"/>
      <c r="F125" s="153"/>
      <c r="G125" s="153"/>
      <c r="H125" s="156"/>
      <c r="I125" s="211"/>
      <c r="J125" s="151"/>
      <c r="K125" s="156"/>
      <c r="L125" s="156"/>
      <c r="M125" s="156"/>
      <c r="N125" s="214"/>
      <c r="O125" s="166"/>
      <c r="P125" s="58"/>
      <c r="Q125" s="166"/>
      <c r="R125" s="153"/>
      <c r="S125" s="166"/>
      <c r="T125" s="58"/>
      <c r="U125" s="158"/>
      <c r="V125" s="158" t="s">
        <v>56</v>
      </c>
      <c r="W125" s="217"/>
      <c r="X125" s="128"/>
      <c r="Y125" s="128"/>
      <c r="Z125" s="128"/>
      <c r="AA125" s="128"/>
      <c r="AB125" s="128"/>
      <c r="AC125" s="128"/>
      <c r="AD125" s="128"/>
      <c r="AE125" s="128"/>
    </row>
    <row r="126" spans="1:31" ht="15.75" x14ac:dyDescent="0.25">
      <c r="A126" s="150"/>
      <c r="B126" s="157"/>
      <c r="C126" s="157"/>
      <c r="D126" s="151"/>
      <c r="E126" s="153"/>
      <c r="F126" s="153"/>
      <c r="G126" s="153"/>
      <c r="H126" s="156"/>
      <c r="I126" s="211"/>
      <c r="J126" s="151"/>
      <c r="K126" s="156"/>
      <c r="L126" s="156"/>
      <c r="M126" s="156"/>
      <c r="N126" s="214"/>
      <c r="O126" s="166"/>
      <c r="P126" s="58"/>
      <c r="Q126" s="166"/>
      <c r="R126" s="153"/>
      <c r="S126" s="166"/>
      <c r="T126" s="58"/>
      <c r="U126" s="158"/>
      <c r="V126" s="158" t="s">
        <v>56</v>
      </c>
      <c r="W126" s="217"/>
      <c r="X126" s="128"/>
      <c r="Y126" s="128"/>
      <c r="Z126" s="128"/>
      <c r="AA126" s="128"/>
      <c r="AB126" s="128"/>
      <c r="AC126" s="128"/>
      <c r="AD126" s="128"/>
      <c r="AE126" s="128"/>
    </row>
    <row r="127" spans="1:31" ht="15.75" x14ac:dyDescent="0.25">
      <c r="A127" s="150"/>
      <c r="B127" s="157"/>
      <c r="C127" s="157"/>
      <c r="D127" s="151"/>
      <c r="E127" s="153"/>
      <c r="F127" s="153"/>
      <c r="G127" s="153"/>
      <c r="H127" s="156"/>
      <c r="I127" s="211"/>
      <c r="J127" s="151"/>
      <c r="K127" s="156"/>
      <c r="L127" s="156"/>
      <c r="M127" s="156"/>
      <c r="N127" s="214"/>
      <c r="O127" s="166"/>
      <c r="P127" s="58"/>
      <c r="Q127" s="166"/>
      <c r="R127" s="153"/>
      <c r="S127" s="166"/>
      <c r="T127" s="58"/>
      <c r="U127" s="158"/>
      <c r="V127" s="158" t="s">
        <v>56</v>
      </c>
      <c r="W127" s="217"/>
      <c r="X127" s="128"/>
      <c r="Y127" s="128"/>
      <c r="Z127" s="128"/>
      <c r="AA127" s="128"/>
      <c r="AB127" s="128"/>
      <c r="AC127" s="128"/>
      <c r="AD127" s="128"/>
      <c r="AE127" s="128"/>
    </row>
    <row r="128" spans="1:31" ht="15.75" x14ac:dyDescent="0.25">
      <c r="A128" s="150"/>
      <c r="B128" s="157"/>
      <c r="C128" s="157"/>
      <c r="D128" s="151"/>
      <c r="E128" s="153"/>
      <c r="F128" s="153"/>
      <c r="G128" s="153"/>
      <c r="H128" s="156"/>
      <c r="I128" s="211"/>
      <c r="J128" s="151"/>
      <c r="K128" s="156"/>
      <c r="L128" s="156"/>
      <c r="M128" s="156"/>
      <c r="N128" s="214"/>
      <c r="O128" s="166"/>
      <c r="P128" s="58"/>
      <c r="Q128" s="166"/>
      <c r="R128" s="153"/>
      <c r="S128" s="166"/>
      <c r="T128" s="58"/>
      <c r="U128" s="158"/>
      <c r="V128" s="158" t="s">
        <v>56</v>
      </c>
      <c r="W128" s="217"/>
      <c r="X128" s="128"/>
      <c r="Y128" s="128"/>
      <c r="Z128" s="128"/>
      <c r="AA128" s="128"/>
      <c r="AB128" s="128"/>
      <c r="AC128" s="128"/>
      <c r="AD128" s="128"/>
      <c r="AE128" s="128"/>
    </row>
    <row r="129" spans="1:31" ht="15.75" x14ac:dyDescent="0.25">
      <c r="A129" s="150"/>
      <c r="B129" s="157"/>
      <c r="C129" s="157"/>
      <c r="D129" s="151"/>
      <c r="E129" s="153"/>
      <c r="F129" s="153"/>
      <c r="G129" s="153"/>
      <c r="H129" s="156"/>
      <c r="I129" s="211"/>
      <c r="J129" s="151"/>
      <c r="K129" s="156"/>
      <c r="L129" s="156"/>
      <c r="M129" s="156"/>
      <c r="N129" s="214"/>
      <c r="O129" s="166"/>
      <c r="P129" s="58"/>
      <c r="Q129" s="166"/>
      <c r="R129" s="153"/>
      <c r="S129" s="166"/>
      <c r="T129" s="58"/>
      <c r="U129" s="158"/>
      <c r="V129" s="158" t="s">
        <v>56</v>
      </c>
      <c r="W129" s="217"/>
      <c r="X129" s="128"/>
      <c r="Y129" s="128"/>
      <c r="Z129" s="128"/>
      <c r="AA129" s="128"/>
      <c r="AB129" s="128"/>
      <c r="AC129" s="128"/>
      <c r="AD129" s="128"/>
      <c r="AE129" s="128"/>
    </row>
    <row r="130" spans="1:31" ht="15.75" x14ac:dyDescent="0.25">
      <c r="A130" s="150"/>
      <c r="B130" s="157"/>
      <c r="C130" s="157"/>
      <c r="D130" s="151"/>
      <c r="E130" s="153"/>
      <c r="F130" s="153"/>
      <c r="G130" s="153"/>
      <c r="H130" s="156"/>
      <c r="I130" s="211"/>
      <c r="J130" s="151"/>
      <c r="K130" s="156"/>
      <c r="L130" s="156"/>
      <c r="M130" s="156"/>
      <c r="N130" s="214"/>
      <c r="O130" s="166"/>
      <c r="P130" s="58"/>
      <c r="Q130" s="166"/>
      <c r="R130" s="153"/>
      <c r="S130" s="166"/>
      <c r="T130" s="58"/>
      <c r="U130" s="158"/>
      <c r="V130" s="158" t="s">
        <v>56</v>
      </c>
      <c r="W130" s="217"/>
      <c r="X130" s="128"/>
      <c r="Y130" s="128"/>
      <c r="Z130" s="128"/>
      <c r="AA130" s="128"/>
      <c r="AB130" s="128"/>
      <c r="AC130" s="128"/>
      <c r="AD130" s="128"/>
      <c r="AE130" s="128"/>
    </row>
    <row r="131" spans="1:31" ht="15.75" x14ac:dyDescent="0.25">
      <c r="A131" s="150"/>
      <c r="B131" s="157"/>
      <c r="C131" s="157"/>
      <c r="D131" s="151"/>
      <c r="E131" s="153"/>
      <c r="F131" s="153"/>
      <c r="G131" s="153"/>
      <c r="H131" s="156"/>
      <c r="I131" s="211"/>
      <c r="J131" s="151"/>
      <c r="K131" s="156"/>
      <c r="L131" s="156"/>
      <c r="M131" s="156"/>
      <c r="N131" s="214"/>
      <c r="O131" s="166"/>
      <c r="P131" s="58"/>
      <c r="Q131" s="166"/>
      <c r="R131" s="153"/>
      <c r="S131" s="166"/>
      <c r="T131" s="58"/>
      <c r="U131" s="158"/>
      <c r="V131" s="158" t="s">
        <v>56</v>
      </c>
      <c r="W131" s="217"/>
      <c r="X131" s="128"/>
      <c r="Y131" s="128"/>
      <c r="Z131" s="128"/>
      <c r="AA131" s="128"/>
      <c r="AB131" s="128"/>
      <c r="AC131" s="128"/>
      <c r="AD131" s="128"/>
      <c r="AE131" s="128"/>
    </row>
    <row r="132" spans="1:31" ht="15.75" x14ac:dyDescent="0.25">
      <c r="A132" s="150"/>
      <c r="B132" s="157"/>
      <c r="C132" s="157"/>
      <c r="D132" s="151"/>
      <c r="E132" s="153"/>
      <c r="F132" s="153"/>
      <c r="G132" s="153"/>
      <c r="H132" s="156"/>
      <c r="I132" s="211"/>
      <c r="J132" s="151"/>
      <c r="K132" s="156"/>
      <c r="L132" s="156"/>
      <c r="M132" s="156"/>
      <c r="N132" s="214"/>
      <c r="O132" s="166"/>
      <c r="P132" s="58"/>
      <c r="Q132" s="166"/>
      <c r="R132" s="153"/>
      <c r="S132" s="166"/>
      <c r="T132" s="58"/>
      <c r="U132" s="158"/>
      <c r="V132" s="158" t="s">
        <v>56</v>
      </c>
      <c r="W132" s="217"/>
      <c r="X132" s="128"/>
      <c r="Y132" s="128"/>
      <c r="Z132" s="128"/>
      <c r="AA132" s="128"/>
      <c r="AB132" s="128"/>
      <c r="AC132" s="128"/>
      <c r="AD132" s="128"/>
      <c r="AE132" s="128"/>
    </row>
    <row r="133" spans="1:31" ht="15.75" x14ac:dyDescent="0.25">
      <c r="A133" s="150"/>
      <c r="B133" s="157"/>
      <c r="C133" s="157"/>
      <c r="D133" s="151"/>
      <c r="E133" s="153"/>
      <c r="F133" s="153"/>
      <c r="G133" s="153"/>
      <c r="H133" s="156"/>
      <c r="I133" s="211"/>
      <c r="J133" s="151"/>
      <c r="K133" s="156"/>
      <c r="L133" s="156"/>
      <c r="M133" s="156"/>
      <c r="N133" s="214"/>
      <c r="O133" s="166"/>
      <c r="P133" s="58"/>
      <c r="Q133" s="166"/>
      <c r="R133" s="153"/>
      <c r="S133" s="166"/>
      <c r="T133" s="58"/>
      <c r="U133" s="158"/>
      <c r="V133" s="158" t="s">
        <v>56</v>
      </c>
      <c r="W133" s="217"/>
      <c r="X133" s="128"/>
      <c r="Y133" s="128"/>
      <c r="Z133" s="128"/>
      <c r="AA133" s="128"/>
      <c r="AB133" s="128"/>
      <c r="AC133" s="128"/>
      <c r="AD133" s="128"/>
      <c r="AE133" s="128"/>
    </row>
    <row r="134" spans="1:31" ht="15.75" x14ac:dyDescent="0.25">
      <c r="A134" s="150"/>
      <c r="B134" s="157"/>
      <c r="C134" s="157"/>
      <c r="D134" s="151"/>
      <c r="E134" s="153"/>
      <c r="F134" s="153"/>
      <c r="G134" s="153"/>
      <c r="H134" s="156"/>
      <c r="I134" s="211"/>
      <c r="J134" s="151"/>
      <c r="K134" s="156"/>
      <c r="L134" s="156"/>
      <c r="M134" s="156"/>
      <c r="N134" s="214"/>
      <c r="O134" s="166"/>
      <c r="P134" s="58"/>
      <c r="Q134" s="166"/>
      <c r="R134" s="153"/>
      <c r="S134" s="166"/>
      <c r="T134" s="58"/>
      <c r="U134" s="158"/>
      <c r="V134" s="158" t="s">
        <v>56</v>
      </c>
      <c r="W134" s="217"/>
      <c r="X134" s="128"/>
      <c r="Y134" s="128"/>
      <c r="Z134" s="128"/>
      <c r="AA134" s="128"/>
      <c r="AB134" s="128"/>
      <c r="AC134" s="128"/>
      <c r="AD134" s="128"/>
      <c r="AE134" s="128"/>
    </row>
    <row r="135" spans="1:31" ht="15.75" x14ac:dyDescent="0.25">
      <c r="A135" s="150"/>
      <c r="B135" s="157"/>
      <c r="C135" s="157"/>
      <c r="D135" s="151"/>
      <c r="E135" s="153"/>
      <c r="F135" s="153"/>
      <c r="G135" s="153"/>
      <c r="H135" s="156"/>
      <c r="I135" s="211"/>
      <c r="J135" s="151"/>
      <c r="K135" s="156"/>
      <c r="L135" s="156"/>
      <c r="M135" s="156"/>
      <c r="N135" s="214"/>
      <c r="O135" s="166"/>
      <c r="P135" s="58"/>
      <c r="Q135" s="166"/>
      <c r="R135" s="153"/>
      <c r="S135" s="166"/>
      <c r="T135" s="58"/>
      <c r="U135" s="158"/>
      <c r="V135" s="158" t="s">
        <v>56</v>
      </c>
      <c r="W135" s="217"/>
      <c r="X135" s="128"/>
      <c r="Y135" s="128"/>
      <c r="Z135" s="128"/>
      <c r="AA135" s="128"/>
      <c r="AB135" s="128"/>
      <c r="AC135" s="128"/>
      <c r="AD135" s="128"/>
      <c r="AE135" s="128"/>
    </row>
    <row r="136" spans="1:31" ht="15.75" x14ac:dyDescent="0.25">
      <c r="A136" s="150"/>
      <c r="B136" s="157"/>
      <c r="C136" s="157"/>
      <c r="D136" s="151"/>
      <c r="E136" s="153"/>
      <c r="F136" s="153"/>
      <c r="G136" s="153"/>
      <c r="H136" s="156"/>
      <c r="I136" s="211"/>
      <c r="J136" s="151"/>
      <c r="K136" s="156"/>
      <c r="L136" s="156"/>
      <c r="M136" s="156"/>
      <c r="N136" s="214"/>
      <c r="O136" s="166"/>
      <c r="P136" s="58"/>
      <c r="Q136" s="166"/>
      <c r="R136" s="153"/>
      <c r="S136" s="166"/>
      <c r="T136" s="58"/>
      <c r="U136" s="158"/>
      <c r="V136" s="158" t="s">
        <v>56</v>
      </c>
      <c r="W136" s="217"/>
      <c r="X136" s="128"/>
      <c r="Y136" s="128"/>
      <c r="Z136" s="128"/>
      <c r="AA136" s="128"/>
      <c r="AB136" s="128"/>
      <c r="AC136" s="128"/>
      <c r="AD136" s="128"/>
      <c r="AE136" s="128"/>
    </row>
    <row r="137" spans="1:31" ht="15.75" x14ac:dyDescent="0.25">
      <c r="A137" s="150"/>
      <c r="B137" s="157"/>
      <c r="C137" s="157"/>
      <c r="D137" s="151"/>
      <c r="E137" s="153"/>
      <c r="F137" s="153"/>
      <c r="G137" s="153"/>
      <c r="H137" s="156"/>
      <c r="I137" s="211"/>
      <c r="J137" s="151"/>
      <c r="K137" s="156"/>
      <c r="L137" s="156"/>
      <c r="M137" s="156"/>
      <c r="N137" s="214"/>
      <c r="O137" s="166"/>
      <c r="P137" s="58"/>
      <c r="Q137" s="166"/>
      <c r="R137" s="153"/>
      <c r="S137" s="166"/>
      <c r="T137" s="58"/>
      <c r="U137" s="158"/>
      <c r="V137" s="158" t="s">
        <v>56</v>
      </c>
      <c r="W137" s="217"/>
      <c r="X137" s="128"/>
      <c r="Y137" s="128"/>
      <c r="Z137" s="128"/>
      <c r="AA137" s="128"/>
      <c r="AB137" s="128"/>
      <c r="AC137" s="128"/>
      <c r="AD137" s="128"/>
      <c r="AE137" s="128"/>
    </row>
    <row r="138" spans="1:31" ht="15.75" x14ac:dyDescent="0.25">
      <c r="A138" s="150"/>
      <c r="B138" s="157"/>
      <c r="C138" s="157"/>
      <c r="D138" s="151"/>
      <c r="E138" s="153"/>
      <c r="F138" s="153"/>
      <c r="G138" s="153"/>
      <c r="H138" s="156"/>
      <c r="I138" s="211"/>
      <c r="J138" s="151"/>
      <c r="K138" s="156"/>
      <c r="L138" s="156"/>
      <c r="M138" s="156"/>
      <c r="N138" s="214"/>
      <c r="O138" s="166"/>
      <c r="P138" s="58"/>
      <c r="Q138" s="166"/>
      <c r="R138" s="153"/>
      <c r="S138" s="166"/>
      <c r="T138" s="58"/>
      <c r="U138" s="158"/>
      <c r="V138" s="158" t="s">
        <v>56</v>
      </c>
      <c r="W138" s="217"/>
      <c r="X138" s="128"/>
      <c r="Y138" s="128"/>
      <c r="Z138" s="128"/>
      <c r="AA138" s="128"/>
      <c r="AB138" s="128"/>
      <c r="AC138" s="128"/>
      <c r="AD138" s="128"/>
      <c r="AE138" s="128"/>
    </row>
    <row r="139" spans="1:31" ht="15.75" x14ac:dyDescent="0.25">
      <c r="A139" s="150"/>
      <c r="B139" s="157"/>
      <c r="C139" s="157"/>
      <c r="D139" s="151"/>
      <c r="E139" s="153"/>
      <c r="F139" s="153"/>
      <c r="G139" s="153"/>
      <c r="H139" s="156"/>
      <c r="I139" s="211"/>
      <c r="J139" s="151"/>
      <c r="K139" s="156"/>
      <c r="L139" s="156"/>
      <c r="M139" s="156"/>
      <c r="N139" s="214"/>
      <c r="O139" s="166"/>
      <c r="P139" s="58"/>
      <c r="Q139" s="166"/>
      <c r="R139" s="153"/>
      <c r="S139" s="166"/>
      <c r="T139" s="58"/>
      <c r="U139" s="158"/>
      <c r="V139" s="158" t="s">
        <v>56</v>
      </c>
      <c r="W139" s="217"/>
      <c r="X139" s="128"/>
      <c r="Y139" s="128"/>
      <c r="Z139" s="128"/>
      <c r="AA139" s="128"/>
      <c r="AB139" s="128"/>
      <c r="AC139" s="128"/>
      <c r="AD139" s="128"/>
      <c r="AE139" s="128"/>
    </row>
    <row r="140" spans="1:31" ht="15.75" x14ac:dyDescent="0.25">
      <c r="A140" s="150"/>
      <c r="B140" s="157"/>
      <c r="C140" s="157"/>
      <c r="D140" s="151"/>
      <c r="E140" s="153"/>
      <c r="F140" s="153"/>
      <c r="G140" s="153"/>
      <c r="H140" s="156"/>
      <c r="I140" s="211"/>
      <c r="J140" s="151"/>
      <c r="K140" s="156"/>
      <c r="L140" s="156"/>
      <c r="M140" s="156"/>
      <c r="N140" s="214"/>
      <c r="O140" s="166"/>
      <c r="P140" s="58"/>
      <c r="Q140" s="166"/>
      <c r="R140" s="153"/>
      <c r="S140" s="166"/>
      <c r="T140" s="58"/>
      <c r="U140" s="158"/>
      <c r="V140" s="158" t="s">
        <v>56</v>
      </c>
      <c r="W140" s="217"/>
      <c r="X140" s="128"/>
      <c r="Y140" s="128"/>
      <c r="Z140" s="128"/>
      <c r="AA140" s="128"/>
      <c r="AB140" s="128"/>
      <c r="AC140" s="128"/>
      <c r="AD140" s="128"/>
      <c r="AE140" s="128"/>
    </row>
    <row r="141" spans="1:31" ht="15.75" x14ac:dyDescent="0.25">
      <c r="A141" s="150"/>
      <c r="B141" s="157"/>
      <c r="C141" s="157"/>
      <c r="D141" s="151"/>
      <c r="E141" s="153"/>
      <c r="F141" s="153"/>
      <c r="G141" s="153"/>
      <c r="H141" s="156"/>
      <c r="I141" s="211"/>
      <c r="J141" s="151"/>
      <c r="K141" s="156"/>
      <c r="L141" s="156"/>
      <c r="M141" s="156"/>
      <c r="N141" s="214"/>
      <c r="O141" s="166"/>
      <c r="P141" s="58"/>
      <c r="Q141" s="166"/>
      <c r="R141" s="153"/>
      <c r="S141" s="166"/>
      <c r="T141" s="58"/>
      <c r="U141" s="158"/>
      <c r="V141" s="158" t="s">
        <v>56</v>
      </c>
      <c r="W141" s="217"/>
      <c r="X141" s="128"/>
      <c r="Y141" s="128"/>
      <c r="Z141" s="128"/>
      <c r="AA141" s="128"/>
      <c r="AB141" s="128"/>
      <c r="AC141" s="128"/>
      <c r="AD141" s="128"/>
      <c r="AE141" s="128"/>
    </row>
    <row r="142" spans="1:31" ht="15.75" x14ac:dyDescent="0.25">
      <c r="A142" s="150"/>
      <c r="B142" s="157"/>
      <c r="C142" s="157"/>
      <c r="D142" s="151"/>
      <c r="E142" s="153"/>
      <c r="F142" s="153"/>
      <c r="G142" s="153"/>
      <c r="H142" s="156"/>
      <c r="I142" s="211"/>
      <c r="J142" s="151"/>
      <c r="K142" s="156"/>
      <c r="L142" s="156"/>
      <c r="M142" s="156"/>
      <c r="N142" s="214"/>
      <c r="O142" s="166"/>
      <c r="P142" s="58"/>
      <c r="Q142" s="166"/>
      <c r="R142" s="153"/>
      <c r="S142" s="166"/>
      <c r="T142" s="58"/>
      <c r="U142" s="158"/>
      <c r="V142" s="158" t="s">
        <v>56</v>
      </c>
      <c r="W142" s="217"/>
      <c r="X142" s="128"/>
      <c r="Y142" s="128"/>
      <c r="Z142" s="128"/>
      <c r="AA142" s="128"/>
      <c r="AB142" s="128"/>
      <c r="AC142" s="128"/>
      <c r="AD142" s="128"/>
      <c r="AE142" s="128"/>
    </row>
    <row r="143" spans="1:31" ht="15.75" x14ac:dyDescent="0.25">
      <c r="A143" s="150"/>
      <c r="B143" s="157"/>
      <c r="C143" s="157"/>
      <c r="D143" s="151"/>
      <c r="E143" s="153"/>
      <c r="F143" s="153"/>
      <c r="G143" s="153"/>
      <c r="H143" s="156"/>
      <c r="I143" s="211"/>
      <c r="J143" s="151"/>
      <c r="K143" s="156"/>
      <c r="L143" s="156"/>
      <c r="M143" s="156"/>
      <c r="N143" s="214"/>
      <c r="O143" s="166"/>
      <c r="P143" s="58"/>
      <c r="Q143" s="166"/>
      <c r="R143" s="153"/>
      <c r="S143" s="166"/>
      <c r="T143" s="58"/>
      <c r="U143" s="158"/>
      <c r="V143" s="158" t="s">
        <v>56</v>
      </c>
      <c r="W143" s="217"/>
      <c r="X143" s="128"/>
      <c r="Y143" s="128"/>
      <c r="Z143" s="128"/>
      <c r="AA143" s="128"/>
      <c r="AB143" s="128"/>
      <c r="AC143" s="128"/>
      <c r="AD143" s="128"/>
      <c r="AE143" s="128"/>
    </row>
    <row r="144" spans="1:31" ht="15.75" x14ac:dyDescent="0.25">
      <c r="A144" s="150"/>
      <c r="B144" s="157"/>
      <c r="C144" s="157"/>
      <c r="D144" s="151"/>
      <c r="E144" s="153"/>
      <c r="F144" s="153"/>
      <c r="G144" s="153"/>
      <c r="H144" s="156"/>
      <c r="I144" s="211"/>
      <c r="J144" s="151"/>
      <c r="K144" s="156"/>
      <c r="L144" s="156"/>
      <c r="M144" s="156"/>
      <c r="N144" s="214"/>
      <c r="O144" s="166"/>
      <c r="P144" s="58"/>
      <c r="Q144" s="166"/>
      <c r="R144" s="153"/>
      <c r="S144" s="166"/>
      <c r="T144" s="58"/>
      <c r="U144" s="158"/>
      <c r="V144" s="158" t="s">
        <v>56</v>
      </c>
      <c r="W144" s="217"/>
      <c r="X144" s="128"/>
      <c r="Y144" s="128"/>
      <c r="Z144" s="128"/>
      <c r="AA144" s="128"/>
      <c r="AB144" s="128"/>
      <c r="AC144" s="128"/>
      <c r="AD144" s="128"/>
      <c r="AE144" s="128"/>
    </row>
    <row r="145" spans="1:31" ht="15.75" x14ac:dyDescent="0.25">
      <c r="A145" s="150"/>
      <c r="B145" s="157"/>
      <c r="C145" s="157"/>
      <c r="D145" s="151"/>
      <c r="E145" s="153"/>
      <c r="F145" s="153"/>
      <c r="G145" s="153"/>
      <c r="H145" s="156"/>
      <c r="I145" s="211"/>
      <c r="J145" s="151"/>
      <c r="K145" s="156"/>
      <c r="L145" s="156"/>
      <c r="M145" s="156"/>
      <c r="N145" s="214"/>
      <c r="O145" s="166"/>
      <c r="P145" s="58"/>
      <c r="Q145" s="166"/>
      <c r="R145" s="153"/>
      <c r="S145" s="166"/>
      <c r="T145" s="58"/>
      <c r="U145" s="158"/>
      <c r="V145" s="158" t="s">
        <v>56</v>
      </c>
      <c r="W145" s="217"/>
      <c r="X145" s="128"/>
      <c r="Y145" s="128"/>
      <c r="Z145" s="128"/>
      <c r="AA145" s="128"/>
      <c r="AB145" s="128"/>
      <c r="AC145" s="128"/>
      <c r="AD145" s="128"/>
      <c r="AE145" s="128"/>
    </row>
    <row r="146" spans="1:31" ht="15.75" x14ac:dyDescent="0.25">
      <c r="A146" s="150"/>
      <c r="B146" s="157"/>
      <c r="C146" s="157"/>
      <c r="D146" s="151"/>
      <c r="E146" s="153"/>
      <c r="F146" s="153"/>
      <c r="G146" s="153"/>
      <c r="H146" s="156"/>
      <c r="I146" s="211"/>
      <c r="J146" s="151"/>
      <c r="K146" s="156"/>
      <c r="L146" s="156"/>
      <c r="M146" s="156"/>
      <c r="N146" s="214"/>
      <c r="O146" s="166"/>
      <c r="P146" s="58"/>
      <c r="Q146" s="166"/>
      <c r="R146" s="153"/>
      <c r="S146" s="166"/>
      <c r="T146" s="58"/>
      <c r="U146" s="158"/>
      <c r="V146" s="158" t="s">
        <v>56</v>
      </c>
      <c r="W146" s="217"/>
      <c r="X146" s="128"/>
      <c r="Y146" s="128"/>
      <c r="Z146" s="128"/>
      <c r="AA146" s="128"/>
      <c r="AB146" s="128"/>
      <c r="AC146" s="128"/>
      <c r="AD146" s="128"/>
      <c r="AE146" s="128"/>
    </row>
    <row r="147" spans="1:31" ht="15.75" x14ac:dyDescent="0.25">
      <c r="A147" s="150"/>
      <c r="B147" s="157"/>
      <c r="C147" s="157"/>
      <c r="D147" s="151"/>
      <c r="E147" s="153"/>
      <c r="F147" s="153"/>
      <c r="G147" s="153"/>
      <c r="H147" s="156"/>
      <c r="I147" s="211"/>
      <c r="J147" s="151"/>
      <c r="K147" s="156"/>
      <c r="L147" s="156"/>
      <c r="M147" s="156"/>
      <c r="N147" s="214"/>
      <c r="O147" s="166"/>
      <c r="P147" s="58"/>
      <c r="Q147" s="166"/>
      <c r="R147" s="153"/>
      <c r="S147" s="166"/>
      <c r="T147" s="58"/>
      <c r="U147" s="158"/>
      <c r="V147" s="158" t="s">
        <v>56</v>
      </c>
      <c r="W147" s="217"/>
      <c r="X147" s="128"/>
      <c r="Y147" s="128"/>
      <c r="Z147" s="128"/>
      <c r="AA147" s="128"/>
      <c r="AB147" s="128"/>
      <c r="AC147" s="128"/>
      <c r="AD147" s="128"/>
      <c r="AE147" s="128"/>
    </row>
    <row r="148" spans="1:31" ht="15.75" x14ac:dyDescent="0.25">
      <c r="A148" s="150"/>
      <c r="B148" s="157"/>
      <c r="C148" s="157"/>
      <c r="D148" s="151"/>
      <c r="E148" s="153"/>
      <c r="F148" s="153"/>
      <c r="G148" s="153"/>
      <c r="H148" s="156"/>
      <c r="I148" s="211"/>
      <c r="J148" s="151"/>
      <c r="K148" s="156"/>
      <c r="L148" s="156"/>
      <c r="M148" s="156"/>
      <c r="N148" s="214"/>
      <c r="O148" s="166"/>
      <c r="P148" s="58"/>
      <c r="Q148" s="166"/>
      <c r="R148" s="153"/>
      <c r="S148" s="166"/>
      <c r="T148" s="58"/>
      <c r="U148" s="158"/>
      <c r="V148" s="158" t="s">
        <v>56</v>
      </c>
      <c r="W148" s="217"/>
      <c r="X148" s="128"/>
      <c r="Y148" s="128"/>
      <c r="Z148" s="128"/>
      <c r="AA148" s="128"/>
      <c r="AB148" s="128"/>
      <c r="AC148" s="128"/>
      <c r="AD148" s="128"/>
      <c r="AE148" s="128"/>
    </row>
    <row r="149" spans="1:31" ht="15.75" x14ac:dyDescent="0.25">
      <c r="A149" s="150"/>
      <c r="B149" s="157"/>
      <c r="C149" s="157"/>
      <c r="D149" s="151"/>
      <c r="E149" s="153"/>
      <c r="F149" s="153"/>
      <c r="G149" s="153"/>
      <c r="H149" s="156"/>
      <c r="I149" s="211"/>
      <c r="J149" s="151"/>
      <c r="K149" s="156"/>
      <c r="L149" s="156"/>
      <c r="M149" s="156"/>
      <c r="N149" s="214"/>
      <c r="O149" s="166"/>
      <c r="P149" s="58"/>
      <c r="Q149" s="166"/>
      <c r="R149" s="153"/>
      <c r="S149" s="166"/>
      <c r="T149" s="58"/>
      <c r="U149" s="158"/>
      <c r="V149" s="158" t="s">
        <v>56</v>
      </c>
      <c r="W149" s="217"/>
      <c r="X149" s="128"/>
      <c r="Y149" s="128"/>
      <c r="Z149" s="128"/>
      <c r="AA149" s="128"/>
      <c r="AB149" s="128"/>
      <c r="AC149" s="128"/>
      <c r="AD149" s="128"/>
      <c r="AE149" s="128"/>
    </row>
    <row r="150" spans="1:31" ht="15.75" x14ac:dyDescent="0.25">
      <c r="A150" s="150"/>
      <c r="B150" s="157"/>
      <c r="C150" s="157"/>
      <c r="D150" s="151"/>
      <c r="E150" s="153"/>
      <c r="F150" s="153"/>
      <c r="G150" s="153"/>
      <c r="H150" s="156"/>
      <c r="I150" s="211"/>
      <c r="J150" s="151"/>
      <c r="K150" s="156"/>
      <c r="L150" s="156"/>
      <c r="M150" s="156"/>
      <c r="N150" s="214"/>
      <c r="O150" s="166"/>
      <c r="P150" s="58"/>
      <c r="Q150" s="166"/>
      <c r="R150" s="153"/>
      <c r="S150" s="166"/>
      <c r="T150" s="58"/>
      <c r="U150" s="158"/>
      <c r="V150" s="158" t="s">
        <v>56</v>
      </c>
      <c r="W150" s="217"/>
      <c r="X150" s="128"/>
      <c r="Y150" s="128"/>
      <c r="Z150" s="128"/>
      <c r="AA150" s="128"/>
      <c r="AB150" s="128"/>
      <c r="AC150" s="128"/>
      <c r="AD150" s="128"/>
      <c r="AE150" s="128"/>
    </row>
    <row r="151" spans="1:31" ht="15.75" x14ac:dyDescent="0.25">
      <c r="A151" s="150"/>
      <c r="B151" s="157"/>
      <c r="C151" s="157"/>
      <c r="D151" s="151"/>
      <c r="E151" s="153"/>
      <c r="F151" s="153"/>
      <c r="G151" s="153"/>
      <c r="H151" s="156"/>
      <c r="I151" s="211"/>
      <c r="J151" s="151"/>
      <c r="K151" s="156"/>
      <c r="L151" s="156"/>
      <c r="M151" s="156"/>
      <c r="N151" s="214"/>
      <c r="O151" s="166"/>
      <c r="P151" s="58"/>
      <c r="Q151" s="166"/>
      <c r="R151" s="153"/>
      <c r="S151" s="166"/>
      <c r="T151" s="58"/>
      <c r="U151" s="158"/>
      <c r="V151" s="158" t="s">
        <v>56</v>
      </c>
      <c r="W151" s="217"/>
      <c r="X151" s="128"/>
      <c r="Y151" s="128"/>
      <c r="Z151" s="128"/>
      <c r="AA151" s="128"/>
      <c r="AB151" s="128"/>
      <c r="AC151" s="128"/>
      <c r="AD151" s="128"/>
      <c r="AE151" s="128"/>
    </row>
    <row r="152" spans="1:31" ht="15.75" x14ac:dyDescent="0.25">
      <c r="A152" s="150"/>
      <c r="B152" s="157"/>
      <c r="C152" s="157"/>
      <c r="D152" s="151"/>
      <c r="E152" s="153"/>
      <c r="F152" s="153"/>
      <c r="G152" s="153"/>
      <c r="H152" s="156"/>
      <c r="I152" s="211"/>
      <c r="J152" s="151"/>
      <c r="K152" s="156"/>
      <c r="L152" s="156"/>
      <c r="M152" s="156"/>
      <c r="N152" s="214"/>
      <c r="O152" s="166"/>
      <c r="P152" s="58"/>
      <c r="Q152" s="166"/>
      <c r="R152" s="153"/>
      <c r="S152" s="166"/>
      <c r="T152" s="58"/>
      <c r="U152" s="158"/>
      <c r="V152" s="158" t="s">
        <v>56</v>
      </c>
      <c r="W152" s="217"/>
      <c r="X152" s="128"/>
      <c r="Y152" s="128"/>
      <c r="Z152" s="128"/>
      <c r="AA152" s="128"/>
      <c r="AB152" s="128"/>
      <c r="AC152" s="128"/>
      <c r="AD152" s="128"/>
      <c r="AE152" s="128"/>
    </row>
    <row r="153" spans="1:31" ht="15.75" x14ac:dyDescent="0.25">
      <c r="A153" s="150"/>
      <c r="B153" s="157"/>
      <c r="C153" s="157"/>
      <c r="D153" s="151"/>
      <c r="E153" s="153"/>
      <c r="F153" s="153"/>
      <c r="G153" s="153"/>
      <c r="H153" s="156"/>
      <c r="I153" s="211"/>
      <c r="J153" s="151"/>
      <c r="K153" s="156"/>
      <c r="L153" s="156"/>
      <c r="M153" s="156"/>
      <c r="N153" s="214"/>
      <c r="O153" s="166"/>
      <c r="P153" s="58"/>
      <c r="Q153" s="166"/>
      <c r="R153" s="153"/>
      <c r="S153" s="166"/>
      <c r="T153" s="58"/>
      <c r="U153" s="158"/>
      <c r="V153" s="158" t="s">
        <v>56</v>
      </c>
      <c r="W153" s="217"/>
      <c r="X153" s="128"/>
      <c r="Y153" s="128"/>
      <c r="Z153" s="128"/>
      <c r="AA153" s="128"/>
      <c r="AB153" s="128"/>
      <c r="AC153" s="128"/>
      <c r="AD153" s="128"/>
      <c r="AE153" s="128"/>
    </row>
    <row r="154" spans="1:31" ht="15.75" x14ac:dyDescent="0.25">
      <c r="A154" s="150"/>
      <c r="B154" s="157"/>
      <c r="C154" s="157"/>
      <c r="D154" s="151"/>
      <c r="E154" s="153"/>
      <c r="F154" s="153"/>
      <c r="G154" s="153"/>
      <c r="H154" s="156"/>
      <c r="I154" s="211"/>
      <c r="J154" s="151"/>
      <c r="K154" s="156"/>
      <c r="L154" s="156"/>
      <c r="M154" s="156"/>
      <c r="N154" s="214"/>
      <c r="O154" s="166"/>
      <c r="P154" s="58"/>
      <c r="Q154" s="166"/>
      <c r="R154" s="153"/>
      <c r="S154" s="166"/>
      <c r="T154" s="58"/>
      <c r="U154" s="158"/>
      <c r="V154" s="158" t="s">
        <v>56</v>
      </c>
      <c r="W154" s="217"/>
      <c r="X154" s="128"/>
      <c r="Y154" s="128"/>
      <c r="Z154" s="128"/>
      <c r="AA154" s="128"/>
      <c r="AB154" s="128"/>
      <c r="AC154" s="128"/>
      <c r="AD154" s="128"/>
      <c r="AE154" s="128"/>
    </row>
    <row r="155" spans="1:31" ht="15.75" x14ac:dyDescent="0.25">
      <c r="A155" s="150"/>
      <c r="B155" s="157"/>
      <c r="C155" s="157"/>
      <c r="D155" s="151"/>
      <c r="E155" s="153"/>
      <c r="F155" s="153"/>
      <c r="G155" s="153"/>
      <c r="H155" s="156"/>
      <c r="I155" s="211"/>
      <c r="J155" s="151"/>
      <c r="K155" s="156"/>
      <c r="L155" s="156"/>
      <c r="M155" s="156"/>
      <c r="N155" s="214"/>
      <c r="O155" s="166"/>
      <c r="P155" s="58"/>
      <c r="Q155" s="166"/>
      <c r="R155" s="153"/>
      <c r="S155" s="166"/>
      <c r="T155" s="58"/>
      <c r="U155" s="158"/>
      <c r="V155" s="158" t="s">
        <v>56</v>
      </c>
      <c r="W155" s="217"/>
      <c r="X155" s="128"/>
      <c r="Y155" s="128"/>
      <c r="Z155" s="128"/>
      <c r="AA155" s="128"/>
      <c r="AB155" s="128"/>
      <c r="AC155" s="128"/>
      <c r="AD155" s="128"/>
      <c r="AE155" s="128"/>
    </row>
    <row r="156" spans="1:31" ht="15.75" x14ac:dyDescent="0.25">
      <c r="A156" s="150"/>
      <c r="B156" s="157"/>
      <c r="C156" s="157"/>
      <c r="D156" s="151"/>
      <c r="E156" s="153"/>
      <c r="F156" s="153"/>
      <c r="G156" s="153"/>
      <c r="H156" s="156"/>
      <c r="I156" s="211"/>
      <c r="J156" s="151"/>
      <c r="K156" s="156"/>
      <c r="L156" s="156"/>
      <c r="M156" s="156"/>
      <c r="N156" s="214"/>
      <c r="O156" s="166"/>
      <c r="P156" s="58"/>
      <c r="Q156" s="166"/>
      <c r="R156" s="153"/>
      <c r="S156" s="166"/>
      <c r="T156" s="58"/>
      <c r="U156" s="158"/>
      <c r="V156" s="158" t="s">
        <v>56</v>
      </c>
      <c r="W156" s="217"/>
      <c r="X156" s="128"/>
      <c r="Y156" s="128"/>
      <c r="Z156" s="128"/>
      <c r="AA156" s="128"/>
      <c r="AB156" s="128"/>
      <c r="AC156" s="128"/>
      <c r="AD156" s="128"/>
      <c r="AE156" s="128"/>
    </row>
    <row r="157" spans="1:31" ht="15.75" x14ac:dyDescent="0.25">
      <c r="A157" s="150"/>
      <c r="B157" s="157"/>
      <c r="C157" s="157"/>
      <c r="D157" s="151"/>
      <c r="E157" s="153"/>
      <c r="F157" s="153"/>
      <c r="G157" s="153"/>
      <c r="H157" s="156"/>
      <c r="I157" s="211"/>
      <c r="J157" s="151"/>
      <c r="K157" s="156"/>
      <c r="L157" s="156"/>
      <c r="M157" s="156"/>
      <c r="N157" s="214"/>
      <c r="O157" s="166"/>
      <c r="P157" s="58"/>
      <c r="Q157" s="166"/>
      <c r="R157" s="153"/>
      <c r="S157" s="166"/>
      <c r="T157" s="58"/>
      <c r="U157" s="158"/>
      <c r="V157" s="158" t="s">
        <v>56</v>
      </c>
      <c r="W157" s="217"/>
      <c r="X157" s="128"/>
      <c r="Y157" s="128"/>
      <c r="Z157" s="128"/>
      <c r="AA157" s="128"/>
      <c r="AB157" s="128"/>
      <c r="AC157" s="128"/>
      <c r="AD157" s="128"/>
      <c r="AE157" s="128"/>
    </row>
    <row r="158" spans="1:31" ht="15.75" x14ac:dyDescent="0.25">
      <c r="A158" s="150"/>
      <c r="B158" s="157"/>
      <c r="C158" s="157"/>
      <c r="D158" s="151"/>
      <c r="E158" s="153"/>
      <c r="F158" s="153"/>
      <c r="G158" s="153"/>
      <c r="H158" s="156"/>
      <c r="I158" s="211"/>
      <c r="J158" s="151"/>
      <c r="K158" s="156"/>
      <c r="L158" s="156"/>
      <c r="M158" s="156"/>
      <c r="N158" s="214"/>
      <c r="O158" s="166"/>
      <c r="P158" s="58"/>
      <c r="Q158" s="166"/>
      <c r="R158" s="153"/>
      <c r="S158" s="166"/>
      <c r="T158" s="58"/>
      <c r="U158" s="158"/>
      <c r="V158" s="158" t="s">
        <v>56</v>
      </c>
      <c r="W158" s="217"/>
      <c r="X158" s="128"/>
      <c r="Y158" s="128"/>
      <c r="Z158" s="128"/>
      <c r="AA158" s="128"/>
      <c r="AB158" s="128"/>
      <c r="AC158" s="128"/>
      <c r="AD158" s="128"/>
      <c r="AE158" s="128"/>
    </row>
    <row r="159" spans="1:31" ht="15.75" x14ac:dyDescent="0.25">
      <c r="A159" s="150"/>
      <c r="B159" s="157"/>
      <c r="C159" s="157"/>
      <c r="D159" s="151"/>
      <c r="E159" s="153"/>
      <c r="F159" s="153"/>
      <c r="G159" s="153"/>
      <c r="H159" s="156"/>
      <c r="I159" s="211"/>
      <c r="J159" s="151"/>
      <c r="K159" s="156"/>
      <c r="L159" s="156"/>
      <c r="M159" s="156"/>
      <c r="N159" s="214"/>
      <c r="O159" s="166"/>
      <c r="P159" s="58"/>
      <c r="Q159" s="166"/>
      <c r="R159" s="153"/>
      <c r="S159" s="166"/>
      <c r="T159" s="58"/>
      <c r="U159" s="158"/>
      <c r="V159" s="158" t="s">
        <v>56</v>
      </c>
      <c r="W159" s="217"/>
      <c r="X159" s="128"/>
      <c r="Y159" s="128"/>
      <c r="Z159" s="128"/>
      <c r="AA159" s="128"/>
      <c r="AB159" s="128"/>
      <c r="AC159" s="128"/>
      <c r="AD159" s="128"/>
      <c r="AE159" s="128"/>
    </row>
    <row r="160" spans="1:31" ht="15.75" x14ac:dyDescent="0.25">
      <c r="A160" s="150"/>
      <c r="B160" s="157"/>
      <c r="C160" s="157"/>
      <c r="D160" s="151"/>
      <c r="E160" s="153"/>
      <c r="F160" s="153"/>
      <c r="G160" s="153"/>
      <c r="H160" s="156"/>
      <c r="I160" s="211"/>
      <c r="J160" s="151"/>
      <c r="K160" s="156"/>
      <c r="L160" s="156"/>
      <c r="M160" s="156"/>
      <c r="N160" s="214"/>
      <c r="O160" s="166"/>
      <c r="P160" s="58"/>
      <c r="Q160" s="166"/>
      <c r="R160" s="153"/>
      <c r="S160" s="166"/>
      <c r="T160" s="58"/>
      <c r="U160" s="158"/>
      <c r="V160" s="158" t="s">
        <v>56</v>
      </c>
      <c r="W160" s="217"/>
      <c r="X160" s="128"/>
      <c r="Y160" s="128"/>
      <c r="Z160" s="128"/>
      <c r="AA160" s="128"/>
      <c r="AB160" s="128"/>
      <c r="AC160" s="128"/>
      <c r="AD160" s="128"/>
      <c r="AE160" s="128"/>
    </row>
    <row r="161" spans="1:31" ht="15.75" x14ac:dyDescent="0.25">
      <c r="A161" s="150"/>
      <c r="B161" s="157"/>
      <c r="C161" s="157"/>
      <c r="D161" s="151"/>
      <c r="E161" s="153"/>
      <c r="F161" s="153"/>
      <c r="G161" s="153"/>
      <c r="H161" s="156"/>
      <c r="I161" s="211"/>
      <c r="J161" s="151"/>
      <c r="K161" s="156"/>
      <c r="L161" s="156"/>
      <c r="M161" s="156"/>
      <c r="N161" s="214"/>
      <c r="O161" s="166"/>
      <c r="P161" s="58"/>
      <c r="Q161" s="166"/>
      <c r="R161" s="153"/>
      <c r="S161" s="166"/>
      <c r="T161" s="58"/>
      <c r="U161" s="158"/>
      <c r="V161" s="158" t="s">
        <v>56</v>
      </c>
      <c r="W161" s="217"/>
      <c r="X161" s="128"/>
      <c r="Y161" s="128"/>
      <c r="Z161" s="128"/>
      <c r="AA161" s="128"/>
      <c r="AB161" s="128"/>
      <c r="AC161" s="128"/>
      <c r="AD161" s="128"/>
      <c r="AE161" s="128"/>
    </row>
    <row r="162" spans="1:31" ht="15.75" x14ac:dyDescent="0.25">
      <c r="A162" s="150"/>
      <c r="B162" s="157"/>
      <c r="C162" s="157"/>
      <c r="D162" s="151"/>
      <c r="E162" s="153"/>
      <c r="F162" s="153"/>
      <c r="G162" s="153"/>
      <c r="H162" s="156"/>
      <c r="I162" s="211"/>
      <c r="J162" s="151"/>
      <c r="K162" s="156"/>
      <c r="L162" s="156"/>
      <c r="M162" s="156"/>
      <c r="N162" s="214"/>
      <c r="O162" s="166"/>
      <c r="P162" s="58"/>
      <c r="Q162" s="166"/>
      <c r="R162" s="153"/>
      <c r="S162" s="166"/>
      <c r="T162" s="58"/>
      <c r="U162" s="158"/>
      <c r="V162" s="158" t="s">
        <v>56</v>
      </c>
      <c r="W162" s="217"/>
      <c r="X162" s="128"/>
      <c r="Y162" s="128"/>
      <c r="Z162" s="128"/>
      <c r="AA162" s="128"/>
      <c r="AB162" s="128"/>
      <c r="AC162" s="128"/>
      <c r="AD162" s="128"/>
      <c r="AE162" s="128"/>
    </row>
    <row r="163" spans="1:31" ht="15.75" x14ac:dyDescent="0.25">
      <c r="A163" s="150"/>
      <c r="B163" s="157"/>
      <c r="C163" s="157"/>
      <c r="D163" s="151"/>
      <c r="E163" s="153"/>
      <c r="F163" s="153"/>
      <c r="G163" s="153"/>
      <c r="H163" s="156"/>
      <c r="I163" s="211"/>
      <c r="J163" s="151"/>
      <c r="K163" s="156"/>
      <c r="L163" s="156"/>
      <c r="M163" s="156"/>
      <c r="N163" s="214"/>
      <c r="O163" s="166"/>
      <c r="P163" s="58"/>
      <c r="Q163" s="166"/>
      <c r="R163" s="153"/>
      <c r="S163" s="166"/>
      <c r="T163" s="58"/>
      <c r="U163" s="158"/>
      <c r="V163" s="158" t="s">
        <v>56</v>
      </c>
      <c r="W163" s="217"/>
      <c r="X163" s="128"/>
      <c r="Y163" s="128"/>
      <c r="Z163" s="128"/>
      <c r="AA163" s="128"/>
      <c r="AB163" s="128"/>
      <c r="AC163" s="128"/>
      <c r="AD163" s="128"/>
      <c r="AE163" s="128"/>
    </row>
    <row r="164" spans="1:31" ht="15.75" x14ac:dyDescent="0.25">
      <c r="A164" s="150"/>
      <c r="B164" s="157"/>
      <c r="C164" s="157"/>
      <c r="D164" s="151"/>
      <c r="E164" s="153"/>
      <c r="F164" s="153"/>
      <c r="G164" s="153"/>
      <c r="H164" s="156"/>
      <c r="I164" s="211"/>
      <c r="J164" s="151"/>
      <c r="K164" s="156"/>
      <c r="L164" s="156"/>
      <c r="M164" s="156"/>
      <c r="N164" s="214"/>
      <c r="O164" s="166"/>
      <c r="P164" s="58"/>
      <c r="Q164" s="166"/>
      <c r="R164" s="153"/>
      <c r="S164" s="166"/>
      <c r="T164" s="58"/>
      <c r="U164" s="158"/>
      <c r="V164" s="158" t="s">
        <v>56</v>
      </c>
      <c r="W164" s="217"/>
      <c r="X164" s="128"/>
      <c r="Y164" s="128"/>
      <c r="Z164" s="128"/>
      <c r="AA164" s="128"/>
      <c r="AB164" s="128"/>
      <c r="AC164" s="128"/>
      <c r="AD164" s="128"/>
      <c r="AE164" s="128"/>
    </row>
    <row r="165" spans="1:31" ht="15.75" x14ac:dyDescent="0.25">
      <c r="A165" s="150"/>
      <c r="B165" s="157"/>
      <c r="C165" s="157"/>
      <c r="D165" s="151"/>
      <c r="E165" s="153"/>
      <c r="F165" s="153"/>
      <c r="G165" s="153"/>
      <c r="H165" s="156"/>
      <c r="I165" s="211"/>
      <c r="J165" s="151"/>
      <c r="K165" s="156"/>
      <c r="L165" s="156"/>
      <c r="M165" s="156"/>
      <c r="N165" s="214"/>
      <c r="O165" s="166"/>
      <c r="P165" s="58"/>
      <c r="Q165" s="166"/>
      <c r="R165" s="153"/>
      <c r="S165" s="166"/>
      <c r="T165" s="58"/>
      <c r="U165" s="158"/>
      <c r="V165" s="158" t="s">
        <v>56</v>
      </c>
      <c r="W165" s="217"/>
      <c r="X165" s="128"/>
      <c r="Y165" s="128"/>
      <c r="Z165" s="128"/>
      <c r="AA165" s="128"/>
      <c r="AB165" s="128"/>
      <c r="AC165" s="128"/>
      <c r="AD165" s="128"/>
      <c r="AE165" s="128"/>
    </row>
    <row r="166" spans="1:31" ht="15.75" x14ac:dyDescent="0.25">
      <c r="A166" s="150"/>
      <c r="B166" s="157"/>
      <c r="C166" s="157"/>
      <c r="D166" s="151"/>
      <c r="E166" s="153"/>
      <c r="F166" s="153"/>
      <c r="G166" s="153"/>
      <c r="H166" s="156"/>
      <c r="I166" s="211"/>
      <c r="J166" s="151"/>
      <c r="K166" s="156"/>
      <c r="L166" s="156"/>
      <c r="M166" s="156"/>
      <c r="N166" s="214"/>
      <c r="O166" s="166"/>
      <c r="P166" s="58"/>
      <c r="Q166" s="166"/>
      <c r="R166" s="153"/>
      <c r="S166" s="166"/>
      <c r="T166" s="58"/>
      <c r="U166" s="158"/>
      <c r="V166" s="158" t="s">
        <v>56</v>
      </c>
      <c r="W166" s="217"/>
      <c r="X166" s="128"/>
      <c r="Y166" s="128"/>
      <c r="Z166" s="128"/>
      <c r="AA166" s="128"/>
      <c r="AB166" s="128"/>
      <c r="AC166" s="128"/>
      <c r="AD166" s="128"/>
      <c r="AE166" s="128"/>
    </row>
    <row r="167" spans="1:31" ht="15.75" x14ac:dyDescent="0.25">
      <c r="A167" s="150"/>
      <c r="B167" s="157"/>
      <c r="C167" s="157"/>
      <c r="D167" s="151"/>
      <c r="E167" s="153"/>
      <c r="F167" s="153"/>
      <c r="G167" s="153"/>
      <c r="H167" s="156"/>
      <c r="I167" s="211"/>
      <c r="J167" s="151"/>
      <c r="K167" s="156"/>
      <c r="L167" s="156"/>
      <c r="M167" s="156"/>
      <c r="N167" s="214"/>
      <c r="O167" s="166"/>
      <c r="P167" s="58"/>
      <c r="Q167" s="166"/>
      <c r="R167" s="153"/>
      <c r="S167" s="166"/>
      <c r="T167" s="58"/>
      <c r="U167" s="158"/>
      <c r="V167" s="158" t="s">
        <v>56</v>
      </c>
      <c r="W167" s="217"/>
      <c r="X167" s="128"/>
      <c r="Y167" s="128"/>
      <c r="Z167" s="128"/>
      <c r="AA167" s="128"/>
      <c r="AB167" s="128"/>
      <c r="AC167" s="128"/>
      <c r="AD167" s="128"/>
      <c r="AE167" s="128"/>
    </row>
    <row r="168" spans="1:31" ht="15.75" x14ac:dyDescent="0.25">
      <c r="A168" s="150"/>
      <c r="B168" s="157"/>
      <c r="C168" s="157"/>
      <c r="D168" s="151"/>
      <c r="E168" s="153"/>
      <c r="F168" s="153"/>
      <c r="G168" s="153"/>
      <c r="H168" s="156"/>
      <c r="I168" s="211"/>
      <c r="J168" s="151"/>
      <c r="K168" s="156"/>
      <c r="L168" s="156"/>
      <c r="M168" s="156"/>
      <c r="N168" s="214"/>
      <c r="O168" s="166"/>
      <c r="P168" s="58"/>
      <c r="Q168" s="166"/>
      <c r="R168" s="153"/>
      <c r="S168" s="166"/>
      <c r="T168" s="58"/>
      <c r="U168" s="158"/>
      <c r="V168" s="158" t="s">
        <v>56</v>
      </c>
      <c r="W168" s="217"/>
      <c r="X168" s="128"/>
      <c r="Y168" s="128"/>
      <c r="Z168" s="128"/>
      <c r="AA168" s="128"/>
      <c r="AB168" s="128"/>
      <c r="AC168" s="128"/>
      <c r="AD168" s="128"/>
      <c r="AE168" s="128"/>
    </row>
    <row r="169" spans="1:31" ht="15.75" x14ac:dyDescent="0.25">
      <c r="A169" s="150"/>
      <c r="B169" s="157"/>
      <c r="C169" s="157"/>
      <c r="D169" s="151"/>
      <c r="E169" s="153"/>
      <c r="F169" s="153"/>
      <c r="G169" s="153"/>
      <c r="H169" s="156"/>
      <c r="I169" s="211"/>
      <c r="J169" s="151"/>
      <c r="K169" s="156"/>
      <c r="L169" s="156"/>
      <c r="M169" s="156"/>
      <c r="N169" s="214"/>
      <c r="O169" s="166"/>
      <c r="P169" s="58"/>
      <c r="Q169" s="166"/>
      <c r="R169" s="153"/>
      <c r="S169" s="166"/>
      <c r="T169" s="58"/>
      <c r="U169" s="158"/>
      <c r="V169" s="158" t="s">
        <v>56</v>
      </c>
      <c r="W169" s="217"/>
      <c r="X169" s="128"/>
      <c r="Y169" s="128"/>
      <c r="Z169" s="128"/>
      <c r="AA169" s="128"/>
      <c r="AB169" s="128"/>
      <c r="AC169" s="128"/>
      <c r="AD169" s="128"/>
      <c r="AE169" s="128"/>
    </row>
    <row r="170" spans="1:31" ht="15.75" x14ac:dyDescent="0.25">
      <c r="A170" s="150"/>
      <c r="B170" s="157"/>
      <c r="C170" s="157"/>
      <c r="D170" s="151"/>
      <c r="E170" s="153"/>
      <c r="F170" s="153"/>
      <c r="G170" s="153"/>
      <c r="H170" s="156"/>
      <c r="I170" s="211"/>
      <c r="J170" s="151"/>
      <c r="K170" s="156"/>
      <c r="L170" s="156"/>
      <c r="M170" s="156"/>
      <c r="N170" s="214"/>
      <c r="O170" s="166"/>
      <c r="P170" s="58"/>
      <c r="Q170" s="166"/>
      <c r="R170" s="153"/>
      <c r="S170" s="166"/>
      <c r="T170" s="58"/>
      <c r="U170" s="158"/>
      <c r="V170" s="158" t="s">
        <v>56</v>
      </c>
      <c r="W170" s="217"/>
      <c r="X170" s="128"/>
      <c r="Y170" s="128"/>
      <c r="Z170" s="128"/>
      <c r="AA170" s="128"/>
      <c r="AB170" s="128"/>
      <c r="AC170" s="128"/>
      <c r="AD170" s="128"/>
      <c r="AE170" s="128"/>
    </row>
    <row r="171" spans="1:31" ht="15.75" x14ac:dyDescent="0.25">
      <c r="A171" s="150"/>
      <c r="B171" s="157"/>
      <c r="C171" s="157"/>
      <c r="D171" s="151"/>
      <c r="E171" s="153"/>
      <c r="F171" s="153"/>
      <c r="G171" s="153"/>
      <c r="H171" s="156"/>
      <c r="I171" s="211"/>
      <c r="J171" s="151"/>
      <c r="K171" s="156"/>
      <c r="L171" s="156"/>
      <c r="M171" s="156"/>
      <c r="N171" s="214"/>
      <c r="O171" s="166"/>
      <c r="P171" s="58"/>
      <c r="Q171" s="166"/>
      <c r="R171" s="153"/>
      <c r="S171" s="166"/>
      <c r="T171" s="58"/>
      <c r="U171" s="158"/>
      <c r="V171" s="158" t="s">
        <v>56</v>
      </c>
      <c r="W171" s="217"/>
      <c r="X171" s="128"/>
      <c r="Y171" s="128"/>
      <c r="Z171" s="128"/>
      <c r="AA171" s="128"/>
      <c r="AB171" s="128"/>
      <c r="AC171" s="128"/>
      <c r="AD171" s="128"/>
      <c r="AE171" s="128"/>
    </row>
    <row r="172" spans="1:31" ht="15.75" x14ac:dyDescent="0.25">
      <c r="A172" s="150"/>
      <c r="B172" s="157"/>
      <c r="C172" s="157"/>
      <c r="D172" s="151"/>
      <c r="E172" s="153"/>
      <c r="F172" s="153"/>
      <c r="G172" s="153"/>
      <c r="H172" s="156"/>
      <c r="I172" s="211"/>
      <c r="J172" s="151"/>
      <c r="K172" s="156"/>
      <c r="L172" s="156"/>
      <c r="M172" s="156"/>
      <c r="N172" s="214"/>
      <c r="O172" s="166"/>
      <c r="P172" s="58"/>
      <c r="Q172" s="166"/>
      <c r="R172" s="153"/>
      <c r="S172" s="166"/>
      <c r="T172" s="58"/>
      <c r="U172" s="158"/>
      <c r="V172" s="158" t="s">
        <v>56</v>
      </c>
      <c r="W172" s="217"/>
      <c r="X172" s="128"/>
      <c r="Y172" s="128"/>
      <c r="Z172" s="128"/>
      <c r="AA172" s="128"/>
      <c r="AB172" s="128"/>
      <c r="AC172" s="128"/>
      <c r="AD172" s="128"/>
      <c r="AE172" s="128"/>
    </row>
    <row r="173" spans="1:31" ht="15.75" x14ac:dyDescent="0.25">
      <c r="A173" s="150"/>
      <c r="B173" s="157"/>
      <c r="C173" s="157"/>
      <c r="D173" s="151"/>
      <c r="E173" s="153"/>
      <c r="F173" s="153"/>
      <c r="G173" s="153"/>
      <c r="H173" s="156"/>
      <c r="I173" s="211"/>
      <c r="J173" s="151"/>
      <c r="K173" s="156"/>
      <c r="L173" s="156"/>
      <c r="M173" s="156"/>
      <c r="N173" s="214"/>
      <c r="O173" s="166"/>
      <c r="P173" s="58"/>
      <c r="Q173" s="166"/>
      <c r="R173" s="153"/>
      <c r="S173" s="166"/>
      <c r="T173" s="58"/>
      <c r="U173" s="158"/>
      <c r="V173" s="158" t="s">
        <v>56</v>
      </c>
      <c r="W173" s="217"/>
      <c r="X173" s="128"/>
      <c r="Y173" s="128"/>
      <c r="Z173" s="128"/>
      <c r="AA173" s="128"/>
      <c r="AB173" s="128"/>
      <c r="AC173" s="128"/>
      <c r="AD173" s="128"/>
      <c r="AE173" s="128"/>
    </row>
    <row r="174" spans="1:31" ht="15.75" x14ac:dyDescent="0.25">
      <c r="A174" s="150"/>
      <c r="B174" s="157"/>
      <c r="C174" s="157"/>
      <c r="D174" s="151"/>
      <c r="E174" s="153"/>
      <c r="F174" s="153"/>
      <c r="G174" s="153"/>
      <c r="H174" s="156"/>
      <c r="I174" s="211"/>
      <c r="J174" s="151"/>
      <c r="K174" s="156"/>
      <c r="L174" s="156"/>
      <c r="M174" s="156"/>
      <c r="N174" s="214"/>
      <c r="O174" s="166"/>
      <c r="P174" s="58"/>
      <c r="Q174" s="166"/>
      <c r="R174" s="153"/>
      <c r="S174" s="166"/>
      <c r="T174" s="58"/>
      <c r="U174" s="158"/>
      <c r="V174" s="158" t="s">
        <v>56</v>
      </c>
      <c r="W174" s="217"/>
      <c r="X174" s="128"/>
      <c r="Y174" s="128"/>
      <c r="Z174" s="128"/>
      <c r="AA174" s="128"/>
      <c r="AB174" s="128"/>
      <c r="AC174" s="128"/>
      <c r="AD174" s="128"/>
      <c r="AE174" s="128"/>
    </row>
    <row r="175" spans="1:31" ht="15.75" x14ac:dyDescent="0.25">
      <c r="A175" s="150"/>
      <c r="B175" s="157"/>
      <c r="C175" s="157"/>
      <c r="D175" s="151"/>
      <c r="E175" s="153"/>
      <c r="F175" s="153"/>
      <c r="G175" s="153"/>
      <c r="H175" s="156"/>
      <c r="I175" s="211"/>
      <c r="J175" s="151"/>
      <c r="K175" s="156"/>
      <c r="L175" s="156"/>
      <c r="M175" s="156"/>
      <c r="N175" s="214"/>
      <c r="O175" s="166"/>
      <c r="P175" s="58"/>
      <c r="Q175" s="166"/>
      <c r="R175" s="153"/>
      <c r="S175" s="166"/>
      <c r="T175" s="58"/>
      <c r="U175" s="158"/>
      <c r="V175" s="158" t="s">
        <v>56</v>
      </c>
      <c r="W175" s="217"/>
      <c r="X175" s="128"/>
      <c r="Y175" s="128"/>
      <c r="Z175" s="128"/>
      <c r="AA175" s="128"/>
      <c r="AB175" s="128"/>
      <c r="AC175" s="128"/>
      <c r="AD175" s="128"/>
      <c r="AE175" s="128"/>
    </row>
    <row r="176" spans="1:31" ht="15.75" x14ac:dyDescent="0.25">
      <c r="A176" s="150"/>
      <c r="B176" s="157"/>
      <c r="C176" s="157"/>
      <c r="D176" s="151"/>
      <c r="E176" s="153"/>
      <c r="F176" s="153"/>
      <c r="G176" s="153"/>
      <c r="H176" s="156"/>
      <c r="I176" s="211"/>
      <c r="J176" s="151"/>
      <c r="K176" s="156"/>
      <c r="L176" s="156"/>
      <c r="M176" s="156"/>
      <c r="N176" s="214"/>
      <c r="O176" s="166"/>
      <c r="P176" s="58"/>
      <c r="Q176" s="166"/>
      <c r="R176" s="153"/>
      <c r="S176" s="166"/>
      <c r="T176" s="58"/>
      <c r="U176" s="158"/>
      <c r="V176" s="158" t="s">
        <v>56</v>
      </c>
      <c r="W176" s="217"/>
      <c r="X176" s="128"/>
      <c r="Y176" s="128"/>
      <c r="Z176" s="128"/>
      <c r="AA176" s="128"/>
      <c r="AB176" s="128"/>
      <c r="AC176" s="128"/>
      <c r="AD176" s="128"/>
      <c r="AE176" s="128"/>
    </row>
    <row r="177" spans="1:31" ht="15.75" x14ac:dyDescent="0.25">
      <c r="A177" s="150"/>
      <c r="B177" s="157"/>
      <c r="C177" s="157"/>
      <c r="D177" s="151"/>
      <c r="E177" s="153"/>
      <c r="F177" s="153"/>
      <c r="G177" s="153"/>
      <c r="H177" s="156"/>
      <c r="I177" s="211"/>
      <c r="J177" s="151"/>
      <c r="K177" s="156"/>
      <c r="L177" s="156"/>
      <c r="M177" s="156"/>
      <c r="N177" s="214"/>
      <c r="O177" s="166"/>
      <c r="P177" s="58"/>
      <c r="Q177" s="166"/>
      <c r="R177" s="153"/>
      <c r="S177" s="166"/>
      <c r="T177" s="58"/>
      <c r="U177" s="158"/>
      <c r="V177" s="158" t="s">
        <v>56</v>
      </c>
      <c r="W177" s="217"/>
      <c r="X177" s="128"/>
      <c r="Y177" s="128"/>
      <c r="Z177" s="128"/>
      <c r="AA177" s="128"/>
      <c r="AB177" s="128"/>
      <c r="AC177" s="128"/>
      <c r="AD177" s="128"/>
      <c r="AE177" s="128"/>
    </row>
    <row r="178" spans="1:31" ht="15.75" x14ac:dyDescent="0.25">
      <c r="A178" s="150"/>
      <c r="B178" s="157"/>
      <c r="C178" s="157"/>
      <c r="D178" s="151"/>
      <c r="E178" s="153"/>
      <c r="F178" s="153"/>
      <c r="G178" s="153"/>
      <c r="H178" s="156"/>
      <c r="I178" s="211"/>
      <c r="J178" s="151"/>
      <c r="K178" s="156"/>
      <c r="L178" s="156"/>
      <c r="M178" s="156"/>
      <c r="N178" s="214"/>
      <c r="O178" s="166"/>
      <c r="P178" s="58"/>
      <c r="Q178" s="166"/>
      <c r="R178" s="153"/>
      <c r="S178" s="166"/>
      <c r="T178" s="58"/>
      <c r="U178" s="158"/>
      <c r="V178" s="158" t="s">
        <v>56</v>
      </c>
      <c r="W178" s="217"/>
      <c r="X178" s="128"/>
      <c r="Y178" s="128"/>
      <c r="Z178" s="128"/>
      <c r="AA178" s="128"/>
      <c r="AB178" s="128"/>
      <c r="AC178" s="128"/>
      <c r="AD178" s="128"/>
      <c r="AE178" s="128"/>
    </row>
    <row r="179" spans="1:31" ht="15.75" x14ac:dyDescent="0.25">
      <c r="A179" s="150"/>
      <c r="B179" s="157"/>
      <c r="C179" s="157"/>
      <c r="D179" s="151"/>
      <c r="E179" s="153"/>
      <c r="F179" s="153"/>
      <c r="G179" s="153"/>
      <c r="H179" s="156"/>
      <c r="I179" s="211"/>
      <c r="J179" s="151"/>
      <c r="K179" s="156"/>
      <c r="L179" s="156"/>
      <c r="M179" s="156"/>
      <c r="N179" s="214"/>
      <c r="O179" s="166"/>
      <c r="P179" s="58"/>
      <c r="Q179" s="166"/>
      <c r="R179" s="153"/>
      <c r="S179" s="166"/>
      <c r="T179" s="58"/>
      <c r="U179" s="158"/>
      <c r="V179" s="158" t="s">
        <v>56</v>
      </c>
      <c r="W179" s="217"/>
      <c r="X179" s="128"/>
      <c r="Y179" s="128"/>
      <c r="Z179" s="128"/>
      <c r="AA179" s="128"/>
      <c r="AB179" s="128"/>
      <c r="AC179" s="128"/>
      <c r="AD179" s="128"/>
      <c r="AE179" s="128"/>
    </row>
    <row r="180" spans="1:31" ht="15.75" x14ac:dyDescent="0.25">
      <c r="A180" s="150"/>
      <c r="B180" s="157"/>
      <c r="C180" s="157"/>
      <c r="D180" s="151"/>
      <c r="E180" s="153"/>
      <c r="F180" s="153"/>
      <c r="G180" s="153"/>
      <c r="H180" s="156"/>
      <c r="I180" s="211"/>
      <c r="J180" s="151"/>
      <c r="K180" s="156"/>
      <c r="L180" s="156"/>
      <c r="M180" s="156"/>
      <c r="N180" s="214"/>
      <c r="O180" s="166"/>
      <c r="P180" s="58"/>
      <c r="Q180" s="166"/>
      <c r="R180" s="153"/>
      <c r="S180" s="166"/>
      <c r="T180" s="58"/>
      <c r="U180" s="158"/>
      <c r="V180" s="158" t="s">
        <v>56</v>
      </c>
      <c r="W180" s="217"/>
      <c r="X180" s="128"/>
      <c r="Y180" s="128"/>
      <c r="Z180" s="128"/>
      <c r="AA180" s="128"/>
      <c r="AB180" s="128"/>
      <c r="AC180" s="128"/>
      <c r="AD180" s="128"/>
      <c r="AE180" s="128"/>
    </row>
    <row r="181" spans="1:31" ht="15.75" x14ac:dyDescent="0.25">
      <c r="A181" s="150"/>
      <c r="B181" s="157"/>
      <c r="C181" s="157"/>
      <c r="D181" s="151"/>
      <c r="E181" s="153"/>
      <c r="F181" s="153"/>
      <c r="G181" s="153"/>
      <c r="H181" s="156"/>
      <c r="I181" s="211"/>
      <c r="J181" s="151"/>
      <c r="K181" s="156"/>
      <c r="L181" s="156"/>
      <c r="M181" s="156"/>
      <c r="N181" s="214"/>
      <c r="O181" s="166"/>
      <c r="P181" s="58"/>
      <c r="Q181" s="166"/>
      <c r="R181" s="153"/>
      <c r="S181" s="166"/>
      <c r="T181" s="58"/>
      <c r="U181" s="158"/>
      <c r="V181" s="158" t="s">
        <v>56</v>
      </c>
      <c r="W181" s="217"/>
      <c r="X181" s="128"/>
      <c r="Y181" s="128"/>
      <c r="Z181" s="128"/>
      <c r="AA181" s="128"/>
      <c r="AB181" s="128"/>
      <c r="AC181" s="128"/>
      <c r="AD181" s="128"/>
      <c r="AE181" s="128"/>
    </row>
    <row r="182" spans="1:31" ht="15.75" x14ac:dyDescent="0.25">
      <c r="A182" s="150"/>
      <c r="B182" s="157"/>
      <c r="C182" s="157"/>
      <c r="D182" s="151"/>
      <c r="E182" s="153"/>
      <c r="F182" s="153"/>
      <c r="G182" s="153"/>
      <c r="H182" s="156"/>
      <c r="I182" s="211"/>
      <c r="J182" s="151"/>
      <c r="K182" s="156"/>
      <c r="L182" s="156"/>
      <c r="M182" s="156"/>
      <c r="N182" s="214"/>
      <c r="O182" s="166"/>
      <c r="P182" s="58"/>
      <c r="Q182" s="166"/>
      <c r="R182" s="153"/>
      <c r="S182" s="166"/>
      <c r="T182" s="58"/>
      <c r="U182" s="158"/>
      <c r="V182" s="158" t="s">
        <v>56</v>
      </c>
      <c r="W182" s="217"/>
      <c r="X182" s="128"/>
      <c r="Y182" s="128"/>
      <c r="Z182" s="128"/>
      <c r="AA182" s="128"/>
      <c r="AB182" s="128"/>
      <c r="AC182" s="128"/>
      <c r="AD182" s="128"/>
      <c r="AE182" s="128"/>
    </row>
    <row r="183" spans="1:31" ht="15.75" x14ac:dyDescent="0.25">
      <c r="A183" s="150"/>
      <c r="B183" s="157"/>
      <c r="C183" s="157"/>
      <c r="D183" s="151"/>
      <c r="E183" s="153"/>
      <c r="F183" s="153"/>
      <c r="G183" s="153"/>
      <c r="H183" s="156"/>
      <c r="I183" s="211"/>
      <c r="J183" s="151"/>
      <c r="K183" s="156"/>
      <c r="L183" s="156"/>
      <c r="M183" s="156"/>
      <c r="N183" s="214"/>
      <c r="O183" s="166"/>
      <c r="P183" s="58"/>
      <c r="Q183" s="166"/>
      <c r="R183" s="153"/>
      <c r="S183" s="166"/>
      <c r="T183" s="58"/>
      <c r="U183" s="158"/>
      <c r="V183" s="158" t="s">
        <v>56</v>
      </c>
      <c r="W183" s="217"/>
      <c r="X183" s="128"/>
      <c r="Y183" s="128"/>
      <c r="Z183" s="128"/>
      <c r="AA183" s="128"/>
      <c r="AB183" s="128"/>
      <c r="AC183" s="128"/>
      <c r="AD183" s="128"/>
      <c r="AE183" s="128"/>
    </row>
    <row r="184" spans="1:31" ht="15.75" x14ac:dyDescent="0.25">
      <c r="A184" s="150"/>
      <c r="B184" s="157"/>
      <c r="C184" s="157"/>
      <c r="D184" s="151"/>
      <c r="E184" s="153"/>
      <c r="F184" s="153"/>
      <c r="G184" s="153"/>
      <c r="H184" s="156"/>
      <c r="I184" s="211"/>
      <c r="J184" s="151"/>
      <c r="K184" s="156"/>
      <c r="L184" s="156"/>
      <c r="M184" s="156"/>
      <c r="N184" s="214"/>
      <c r="O184" s="166"/>
      <c r="P184" s="58"/>
      <c r="Q184" s="166"/>
      <c r="R184" s="153"/>
      <c r="S184" s="166"/>
      <c r="T184" s="58"/>
      <c r="U184" s="158"/>
      <c r="V184" s="158" t="s">
        <v>56</v>
      </c>
      <c r="W184" s="217"/>
      <c r="X184" s="128"/>
      <c r="Y184" s="128"/>
      <c r="Z184" s="128"/>
      <c r="AA184" s="128"/>
      <c r="AB184" s="128"/>
      <c r="AC184" s="128"/>
      <c r="AD184" s="128"/>
      <c r="AE184" s="128"/>
    </row>
    <row r="185" spans="1:31" ht="15.75" x14ac:dyDescent="0.25">
      <c r="A185" s="150"/>
      <c r="B185" s="157"/>
      <c r="C185" s="157"/>
      <c r="D185" s="151"/>
      <c r="E185" s="153"/>
      <c r="F185" s="153"/>
      <c r="G185" s="153"/>
      <c r="H185" s="156"/>
      <c r="I185" s="211"/>
      <c r="J185" s="151"/>
      <c r="K185" s="156"/>
      <c r="L185" s="156"/>
      <c r="M185" s="156"/>
      <c r="N185" s="214"/>
      <c r="O185" s="166"/>
      <c r="P185" s="58"/>
      <c r="Q185" s="166"/>
      <c r="R185" s="153"/>
      <c r="S185" s="166"/>
      <c r="T185" s="58"/>
      <c r="U185" s="158"/>
      <c r="V185" s="158" t="s">
        <v>56</v>
      </c>
      <c r="W185" s="217"/>
      <c r="X185" s="128"/>
      <c r="Y185" s="128"/>
      <c r="Z185" s="128"/>
      <c r="AA185" s="128"/>
      <c r="AB185" s="128"/>
      <c r="AC185" s="128"/>
      <c r="AD185" s="128"/>
      <c r="AE185" s="128"/>
    </row>
    <row r="186" spans="1:31" ht="15.75" x14ac:dyDescent="0.25">
      <c r="A186" s="150"/>
      <c r="B186" s="157"/>
      <c r="C186" s="157"/>
      <c r="D186" s="151"/>
      <c r="E186" s="153"/>
      <c r="F186" s="153"/>
      <c r="G186" s="153"/>
      <c r="H186" s="156"/>
      <c r="I186" s="211"/>
      <c r="J186" s="151"/>
      <c r="K186" s="156"/>
      <c r="L186" s="156"/>
      <c r="M186" s="156"/>
      <c r="N186" s="214"/>
      <c r="O186" s="166"/>
      <c r="P186" s="58"/>
      <c r="Q186" s="166"/>
      <c r="R186" s="153"/>
      <c r="S186" s="166"/>
      <c r="T186" s="58"/>
      <c r="U186" s="158"/>
      <c r="V186" s="158" t="s">
        <v>56</v>
      </c>
      <c r="W186" s="217"/>
      <c r="X186" s="128"/>
      <c r="Y186" s="128"/>
      <c r="Z186" s="128"/>
      <c r="AA186" s="128"/>
      <c r="AB186" s="128"/>
      <c r="AC186" s="128"/>
      <c r="AD186" s="128"/>
      <c r="AE186" s="128"/>
    </row>
    <row r="187" spans="1:31" ht="15.75" x14ac:dyDescent="0.25">
      <c r="A187" s="150"/>
      <c r="B187" s="157"/>
      <c r="C187" s="157"/>
      <c r="D187" s="151"/>
      <c r="E187" s="153"/>
      <c r="F187" s="153"/>
      <c r="G187" s="153"/>
      <c r="H187" s="156"/>
      <c r="I187" s="211"/>
      <c r="J187" s="151"/>
      <c r="K187" s="156"/>
      <c r="L187" s="156"/>
      <c r="M187" s="156"/>
      <c r="N187" s="214"/>
      <c r="O187" s="166"/>
      <c r="P187" s="58"/>
      <c r="Q187" s="166"/>
      <c r="R187" s="153"/>
      <c r="S187" s="166"/>
      <c r="T187" s="58"/>
      <c r="U187" s="158"/>
      <c r="V187" s="158" t="s">
        <v>56</v>
      </c>
      <c r="W187" s="217"/>
      <c r="X187" s="128"/>
      <c r="Y187" s="128"/>
      <c r="Z187" s="128"/>
      <c r="AA187" s="128"/>
      <c r="AB187" s="128"/>
      <c r="AC187" s="128"/>
      <c r="AD187" s="128"/>
      <c r="AE187" s="128"/>
    </row>
    <row r="188" spans="1:31" ht="15.75" x14ac:dyDescent="0.25">
      <c r="A188" s="150"/>
      <c r="B188" s="157"/>
      <c r="C188" s="157"/>
      <c r="D188" s="151"/>
      <c r="E188" s="153"/>
      <c r="F188" s="153"/>
      <c r="G188" s="153"/>
      <c r="H188" s="156"/>
      <c r="I188" s="211"/>
      <c r="J188" s="151"/>
      <c r="K188" s="156"/>
      <c r="L188" s="156"/>
      <c r="M188" s="156"/>
      <c r="N188" s="214"/>
      <c r="O188" s="166"/>
      <c r="P188" s="58"/>
      <c r="Q188" s="166"/>
      <c r="R188" s="153"/>
      <c r="S188" s="166"/>
      <c r="T188" s="58"/>
      <c r="U188" s="158"/>
      <c r="V188" s="158" t="s">
        <v>56</v>
      </c>
      <c r="W188" s="217"/>
      <c r="X188" s="128"/>
      <c r="Y188" s="128"/>
      <c r="Z188" s="128"/>
      <c r="AA188" s="128"/>
      <c r="AB188" s="128"/>
      <c r="AC188" s="128"/>
      <c r="AD188" s="128"/>
      <c r="AE188" s="128"/>
    </row>
    <row r="189" spans="1:31" ht="15.75" x14ac:dyDescent="0.25">
      <c r="A189" s="150"/>
      <c r="B189" s="157"/>
      <c r="C189" s="157"/>
      <c r="D189" s="151"/>
      <c r="E189" s="153"/>
      <c r="F189" s="153"/>
      <c r="G189" s="153"/>
      <c r="H189" s="156"/>
      <c r="I189" s="211"/>
      <c r="J189" s="151"/>
      <c r="K189" s="156"/>
      <c r="L189" s="156"/>
      <c r="M189" s="156"/>
      <c r="N189" s="214"/>
      <c r="O189" s="166"/>
      <c r="P189" s="58"/>
      <c r="Q189" s="166"/>
      <c r="R189" s="153"/>
      <c r="S189" s="166"/>
      <c r="T189" s="58"/>
      <c r="U189" s="158"/>
      <c r="V189" s="158" t="s">
        <v>56</v>
      </c>
      <c r="W189" s="217"/>
      <c r="X189" s="128"/>
      <c r="Y189" s="128"/>
      <c r="Z189" s="128"/>
      <c r="AA189" s="128"/>
      <c r="AB189" s="128"/>
      <c r="AC189" s="128"/>
      <c r="AD189" s="128"/>
      <c r="AE189" s="128"/>
    </row>
    <row r="190" spans="1:31" ht="15.75" x14ac:dyDescent="0.25">
      <c r="A190" s="150"/>
      <c r="B190" s="157"/>
      <c r="C190" s="157"/>
      <c r="D190" s="151"/>
      <c r="E190" s="153"/>
      <c r="F190" s="153"/>
      <c r="G190" s="153"/>
      <c r="H190" s="156"/>
      <c r="I190" s="211"/>
      <c r="J190" s="151"/>
      <c r="K190" s="156"/>
      <c r="L190" s="156"/>
      <c r="M190" s="156"/>
      <c r="N190" s="214"/>
      <c r="O190" s="166"/>
      <c r="P190" s="58"/>
      <c r="Q190" s="166"/>
      <c r="R190" s="153"/>
      <c r="S190" s="166"/>
      <c r="T190" s="58"/>
      <c r="U190" s="158"/>
      <c r="V190" s="158" t="s">
        <v>56</v>
      </c>
      <c r="W190" s="217"/>
      <c r="X190" s="128"/>
      <c r="Y190" s="128"/>
      <c r="Z190" s="128"/>
      <c r="AA190" s="128"/>
      <c r="AB190" s="128"/>
      <c r="AC190" s="128"/>
      <c r="AD190" s="128"/>
      <c r="AE190" s="128"/>
    </row>
    <row r="191" spans="1:31" ht="15.75" x14ac:dyDescent="0.25">
      <c r="A191" s="150"/>
      <c r="B191" s="157"/>
      <c r="C191" s="157"/>
      <c r="D191" s="151"/>
      <c r="E191" s="153"/>
      <c r="F191" s="153"/>
      <c r="G191" s="153"/>
      <c r="H191" s="156"/>
      <c r="I191" s="211"/>
      <c r="J191" s="151"/>
      <c r="K191" s="156"/>
      <c r="L191" s="156"/>
      <c r="M191" s="156"/>
      <c r="N191" s="214"/>
      <c r="O191" s="166"/>
      <c r="P191" s="58"/>
      <c r="Q191" s="166"/>
      <c r="R191" s="153"/>
      <c r="S191" s="166"/>
      <c r="T191" s="58"/>
      <c r="U191" s="158"/>
      <c r="V191" s="158" t="s">
        <v>56</v>
      </c>
      <c r="W191" s="217"/>
      <c r="X191" s="128"/>
      <c r="Y191" s="128"/>
      <c r="Z191" s="128"/>
      <c r="AA191" s="128"/>
      <c r="AB191" s="128"/>
      <c r="AC191" s="128"/>
      <c r="AD191" s="128"/>
      <c r="AE191" s="128"/>
    </row>
    <row r="192" spans="1:31" ht="15.75" x14ac:dyDescent="0.25">
      <c r="A192" s="150"/>
      <c r="B192" s="157"/>
      <c r="C192" s="157"/>
      <c r="D192" s="151"/>
      <c r="E192" s="153"/>
      <c r="F192" s="153"/>
      <c r="G192" s="153"/>
      <c r="H192" s="156"/>
      <c r="I192" s="211"/>
      <c r="J192" s="151"/>
      <c r="K192" s="156"/>
      <c r="L192" s="156"/>
      <c r="M192" s="156"/>
      <c r="N192" s="214"/>
      <c r="O192" s="166"/>
      <c r="P192" s="58"/>
      <c r="Q192" s="166"/>
      <c r="R192" s="153"/>
      <c r="S192" s="166"/>
      <c r="T192" s="58"/>
      <c r="U192" s="158"/>
      <c r="V192" s="158" t="s">
        <v>56</v>
      </c>
      <c r="W192" s="217"/>
      <c r="X192" s="128"/>
      <c r="Y192" s="128"/>
      <c r="Z192" s="128"/>
      <c r="AA192" s="128"/>
      <c r="AB192" s="128"/>
      <c r="AC192" s="128"/>
      <c r="AD192" s="128"/>
      <c r="AE192" s="128"/>
    </row>
    <row r="193" spans="1:31" ht="15.75" x14ac:dyDescent="0.25">
      <c r="A193" s="150"/>
      <c r="B193" s="157"/>
      <c r="C193" s="157"/>
      <c r="D193" s="151"/>
      <c r="E193" s="153"/>
      <c r="F193" s="153"/>
      <c r="G193" s="153"/>
      <c r="H193" s="156"/>
      <c r="I193" s="211"/>
      <c r="J193" s="151"/>
      <c r="K193" s="156"/>
      <c r="L193" s="156"/>
      <c r="M193" s="156"/>
      <c r="N193" s="214"/>
      <c r="O193" s="166"/>
      <c r="P193" s="58"/>
      <c r="Q193" s="166"/>
      <c r="R193" s="153"/>
      <c r="S193" s="166"/>
      <c r="T193" s="58"/>
      <c r="U193" s="158"/>
      <c r="V193" s="158" t="s">
        <v>56</v>
      </c>
      <c r="W193" s="217"/>
      <c r="X193" s="128"/>
      <c r="Y193" s="128"/>
      <c r="Z193" s="128"/>
      <c r="AA193" s="128"/>
      <c r="AB193" s="128"/>
      <c r="AC193" s="128"/>
      <c r="AD193" s="128"/>
      <c r="AE193" s="128"/>
    </row>
    <row r="194" spans="1:31" ht="15.75" x14ac:dyDescent="0.25">
      <c r="A194" s="150"/>
      <c r="B194" s="157"/>
      <c r="C194" s="157"/>
      <c r="D194" s="151"/>
      <c r="E194" s="153"/>
      <c r="F194" s="153"/>
      <c r="G194" s="153"/>
      <c r="H194" s="156"/>
      <c r="I194" s="211"/>
      <c r="J194" s="151"/>
      <c r="K194" s="156"/>
      <c r="L194" s="156"/>
      <c r="M194" s="156"/>
      <c r="N194" s="214"/>
      <c r="O194" s="166"/>
      <c r="P194" s="58"/>
      <c r="Q194" s="166"/>
      <c r="R194" s="153"/>
      <c r="S194" s="166"/>
      <c r="T194" s="58"/>
      <c r="U194" s="158"/>
      <c r="V194" s="158" t="s">
        <v>56</v>
      </c>
      <c r="W194" s="217"/>
      <c r="X194" s="128"/>
      <c r="Y194" s="128"/>
      <c r="Z194" s="128"/>
      <c r="AA194" s="128"/>
      <c r="AB194" s="128"/>
      <c r="AC194" s="128"/>
      <c r="AD194" s="128"/>
      <c r="AE194" s="128"/>
    </row>
    <row r="195" spans="1:31" ht="15.75" x14ac:dyDescent="0.25">
      <c r="A195" s="150"/>
      <c r="B195" s="157"/>
      <c r="C195" s="157"/>
      <c r="D195" s="151"/>
      <c r="E195" s="153"/>
      <c r="F195" s="153"/>
      <c r="G195" s="153"/>
      <c r="H195" s="156"/>
      <c r="I195" s="211"/>
      <c r="J195" s="151"/>
      <c r="K195" s="156"/>
      <c r="L195" s="156"/>
      <c r="M195" s="156"/>
      <c r="N195" s="214"/>
      <c r="O195" s="166"/>
      <c r="P195" s="58"/>
      <c r="Q195" s="166"/>
      <c r="R195" s="153"/>
      <c r="S195" s="166"/>
      <c r="T195" s="58"/>
      <c r="U195" s="158"/>
      <c r="V195" s="158" t="s">
        <v>56</v>
      </c>
      <c r="W195" s="217"/>
      <c r="X195" s="128"/>
      <c r="Y195" s="128"/>
      <c r="Z195" s="128"/>
      <c r="AA195" s="128"/>
      <c r="AB195" s="128"/>
      <c r="AC195" s="128"/>
      <c r="AD195" s="128"/>
      <c r="AE195" s="128"/>
    </row>
    <row r="196" spans="1:31" ht="15.75" x14ac:dyDescent="0.25">
      <c r="A196" s="150"/>
      <c r="B196" s="157"/>
      <c r="C196" s="157"/>
      <c r="D196" s="151"/>
      <c r="E196" s="153"/>
      <c r="F196" s="153"/>
      <c r="G196" s="153"/>
      <c r="H196" s="156"/>
      <c r="I196" s="211"/>
      <c r="J196" s="151"/>
      <c r="K196" s="156"/>
      <c r="L196" s="156"/>
      <c r="M196" s="156"/>
      <c r="N196" s="214"/>
      <c r="O196" s="166"/>
      <c r="P196" s="58"/>
      <c r="Q196" s="166"/>
      <c r="R196" s="153"/>
      <c r="S196" s="166"/>
      <c r="T196" s="58"/>
      <c r="U196" s="158"/>
      <c r="V196" s="158" t="s">
        <v>56</v>
      </c>
      <c r="W196" s="217"/>
      <c r="X196" s="128"/>
      <c r="Y196" s="128"/>
      <c r="Z196" s="128"/>
      <c r="AA196" s="128"/>
      <c r="AB196" s="128"/>
      <c r="AC196" s="128"/>
      <c r="AD196" s="128"/>
      <c r="AE196" s="128"/>
    </row>
    <row r="197" spans="1:31" ht="15.75" x14ac:dyDescent="0.25">
      <c r="A197" s="150"/>
      <c r="B197" s="157"/>
      <c r="C197" s="157"/>
      <c r="D197" s="151"/>
      <c r="E197" s="153"/>
      <c r="F197" s="153"/>
      <c r="G197" s="153"/>
      <c r="H197" s="156"/>
      <c r="I197" s="211"/>
      <c r="J197" s="151"/>
      <c r="K197" s="156"/>
      <c r="L197" s="156"/>
      <c r="M197" s="156"/>
      <c r="N197" s="214"/>
      <c r="O197" s="166"/>
      <c r="P197" s="58"/>
      <c r="Q197" s="166"/>
      <c r="R197" s="153"/>
      <c r="S197" s="166"/>
      <c r="T197" s="58"/>
      <c r="U197" s="158"/>
      <c r="V197" s="158" t="s">
        <v>56</v>
      </c>
      <c r="W197" s="217"/>
      <c r="X197" s="128"/>
      <c r="Y197" s="128"/>
      <c r="Z197" s="128"/>
      <c r="AA197" s="128"/>
      <c r="AB197" s="128"/>
      <c r="AC197" s="128"/>
      <c r="AD197" s="128"/>
      <c r="AE197" s="128"/>
    </row>
    <row r="198" spans="1:31" ht="15.75" x14ac:dyDescent="0.25">
      <c r="A198" s="150"/>
      <c r="B198" s="157"/>
      <c r="C198" s="157"/>
      <c r="D198" s="151"/>
      <c r="E198" s="153"/>
      <c r="F198" s="153"/>
      <c r="G198" s="153"/>
      <c r="H198" s="156"/>
      <c r="I198" s="211"/>
      <c r="J198" s="151"/>
      <c r="K198" s="156"/>
      <c r="L198" s="156"/>
      <c r="M198" s="156"/>
      <c r="N198" s="214"/>
      <c r="O198" s="166"/>
      <c r="P198" s="58"/>
      <c r="Q198" s="166"/>
      <c r="R198" s="153"/>
      <c r="S198" s="166"/>
      <c r="T198" s="58"/>
      <c r="U198" s="158"/>
      <c r="V198" s="158" t="s">
        <v>56</v>
      </c>
      <c r="W198" s="217"/>
      <c r="X198" s="128"/>
      <c r="Y198" s="128"/>
      <c r="Z198" s="128"/>
      <c r="AA198" s="128"/>
      <c r="AB198" s="128"/>
      <c r="AC198" s="128"/>
      <c r="AD198" s="128"/>
      <c r="AE198" s="128"/>
    </row>
    <row r="199" spans="1:31" ht="15.75" x14ac:dyDescent="0.25">
      <c r="A199" s="150"/>
      <c r="B199" s="157"/>
      <c r="C199" s="157"/>
      <c r="D199" s="151"/>
      <c r="E199" s="153"/>
      <c r="F199" s="153"/>
      <c r="G199" s="153"/>
      <c r="H199" s="156"/>
      <c r="I199" s="211"/>
      <c r="J199" s="151"/>
      <c r="K199" s="156"/>
      <c r="L199" s="156"/>
      <c r="M199" s="156"/>
      <c r="N199" s="214"/>
      <c r="O199" s="166"/>
      <c r="P199" s="58"/>
      <c r="Q199" s="166"/>
      <c r="R199" s="153"/>
      <c r="S199" s="166"/>
      <c r="T199" s="58"/>
      <c r="U199" s="158"/>
      <c r="V199" s="158" t="s">
        <v>56</v>
      </c>
      <c r="W199" s="217"/>
      <c r="X199" s="128"/>
      <c r="Y199" s="128"/>
      <c r="Z199" s="128"/>
      <c r="AA199" s="128"/>
      <c r="AB199" s="128"/>
      <c r="AC199" s="128"/>
      <c r="AD199" s="128"/>
      <c r="AE199" s="128"/>
    </row>
    <row r="200" spans="1:31" ht="15.75" x14ac:dyDescent="0.25">
      <c r="A200" s="150"/>
      <c r="B200" s="157"/>
      <c r="C200" s="157"/>
      <c r="D200" s="151"/>
      <c r="E200" s="153"/>
      <c r="F200" s="153"/>
      <c r="G200" s="153"/>
      <c r="H200" s="156"/>
      <c r="I200" s="211"/>
      <c r="J200" s="151"/>
      <c r="K200" s="156"/>
      <c r="L200" s="156"/>
      <c r="M200" s="156"/>
      <c r="N200" s="214"/>
      <c r="O200" s="166"/>
      <c r="P200" s="58"/>
      <c r="Q200" s="166"/>
      <c r="R200" s="153"/>
      <c r="S200" s="166"/>
      <c r="T200" s="58"/>
      <c r="U200" s="158"/>
      <c r="V200" s="158" t="s">
        <v>56</v>
      </c>
      <c r="W200" s="217"/>
      <c r="X200" s="128"/>
      <c r="Y200" s="128"/>
      <c r="Z200" s="128"/>
      <c r="AA200" s="128"/>
      <c r="AB200" s="128"/>
      <c r="AC200" s="128"/>
      <c r="AD200" s="128"/>
      <c r="AE200" s="128"/>
    </row>
    <row r="201" spans="1:31" ht="15.75" x14ac:dyDescent="0.25">
      <c r="A201" s="150"/>
      <c r="B201" s="157"/>
      <c r="C201" s="157"/>
      <c r="D201" s="151"/>
      <c r="E201" s="153"/>
      <c r="F201" s="153"/>
      <c r="G201" s="153"/>
      <c r="H201" s="156"/>
      <c r="I201" s="211"/>
      <c r="J201" s="151"/>
      <c r="K201" s="156"/>
      <c r="L201" s="156"/>
      <c r="M201" s="156"/>
      <c r="N201" s="214"/>
      <c r="O201" s="166"/>
      <c r="P201" s="58"/>
      <c r="Q201" s="166"/>
      <c r="R201" s="153"/>
      <c r="S201" s="166"/>
      <c r="T201" s="58"/>
      <c r="U201" s="158"/>
      <c r="V201" s="158" t="s">
        <v>56</v>
      </c>
      <c r="W201" s="217"/>
      <c r="X201" s="128"/>
      <c r="Y201" s="128"/>
      <c r="Z201" s="128"/>
      <c r="AA201" s="128"/>
      <c r="AB201" s="128"/>
      <c r="AC201" s="128"/>
      <c r="AD201" s="128"/>
      <c r="AE201" s="128"/>
    </row>
    <row r="202" spans="1:31" ht="15.75" x14ac:dyDescent="0.25">
      <c r="A202" s="150"/>
      <c r="B202" s="157"/>
      <c r="C202" s="157"/>
      <c r="D202" s="151"/>
      <c r="E202" s="153"/>
      <c r="F202" s="153"/>
      <c r="G202" s="153"/>
      <c r="H202" s="156"/>
      <c r="I202" s="211"/>
      <c r="J202" s="151"/>
      <c r="K202" s="156"/>
      <c r="L202" s="156"/>
      <c r="M202" s="156"/>
      <c r="N202" s="214"/>
      <c r="O202" s="166"/>
      <c r="P202" s="58"/>
      <c r="Q202" s="166"/>
      <c r="R202" s="153"/>
      <c r="S202" s="166"/>
      <c r="T202" s="58"/>
      <c r="U202" s="158"/>
      <c r="V202" s="158" t="s">
        <v>56</v>
      </c>
      <c r="W202" s="217"/>
      <c r="X202" s="128"/>
      <c r="Y202" s="128"/>
      <c r="Z202" s="128"/>
      <c r="AA202" s="128"/>
      <c r="AB202" s="128"/>
      <c r="AC202" s="128"/>
      <c r="AD202" s="128"/>
      <c r="AE202" s="128"/>
    </row>
    <row r="203" spans="1:31" ht="15.75" x14ac:dyDescent="0.25">
      <c r="A203" s="150"/>
      <c r="B203" s="157"/>
      <c r="C203" s="157"/>
      <c r="D203" s="151"/>
      <c r="E203" s="153"/>
      <c r="F203" s="153"/>
      <c r="G203" s="153"/>
      <c r="H203" s="156"/>
      <c r="I203" s="211"/>
      <c r="J203" s="151"/>
      <c r="K203" s="156"/>
      <c r="L203" s="156"/>
      <c r="M203" s="156"/>
      <c r="N203" s="214"/>
      <c r="O203" s="166"/>
      <c r="P203" s="58"/>
      <c r="Q203" s="166"/>
      <c r="R203" s="153"/>
      <c r="S203" s="166"/>
      <c r="T203" s="58"/>
      <c r="U203" s="158"/>
      <c r="V203" s="158" t="s">
        <v>56</v>
      </c>
      <c r="W203" s="217"/>
      <c r="X203" s="128"/>
      <c r="Y203" s="128"/>
      <c r="Z203" s="128"/>
      <c r="AA203" s="128"/>
      <c r="AB203" s="128"/>
      <c r="AC203" s="128"/>
      <c r="AD203" s="128"/>
      <c r="AE203" s="128"/>
    </row>
    <row r="204" spans="1:31" ht="15.75" x14ac:dyDescent="0.25">
      <c r="A204" s="150"/>
      <c r="B204" s="157"/>
      <c r="C204" s="157"/>
      <c r="D204" s="151"/>
      <c r="E204" s="153"/>
      <c r="F204" s="153"/>
      <c r="G204" s="153"/>
      <c r="H204" s="156"/>
      <c r="I204" s="211"/>
      <c r="J204" s="151"/>
      <c r="K204" s="156"/>
      <c r="L204" s="156"/>
      <c r="M204" s="156"/>
      <c r="N204" s="214"/>
      <c r="O204" s="166"/>
      <c r="P204" s="58"/>
      <c r="Q204" s="166"/>
      <c r="R204" s="153"/>
      <c r="S204" s="166"/>
      <c r="T204" s="58"/>
      <c r="U204" s="158"/>
      <c r="V204" s="158" t="s">
        <v>56</v>
      </c>
      <c r="W204" s="217"/>
      <c r="X204" s="128"/>
      <c r="Y204" s="128"/>
      <c r="Z204" s="128"/>
      <c r="AA204" s="128"/>
      <c r="AB204" s="128"/>
      <c r="AC204" s="128"/>
      <c r="AD204" s="128"/>
      <c r="AE204" s="128"/>
    </row>
    <row r="205" spans="1:31" ht="15.75" x14ac:dyDescent="0.25">
      <c r="A205" s="150"/>
      <c r="B205" s="157"/>
      <c r="C205" s="157"/>
      <c r="D205" s="151"/>
      <c r="E205" s="153"/>
      <c r="F205" s="153"/>
      <c r="G205" s="153"/>
      <c r="H205" s="156"/>
      <c r="I205" s="211"/>
      <c r="J205" s="151"/>
      <c r="K205" s="156"/>
      <c r="L205" s="156"/>
      <c r="M205" s="156"/>
      <c r="N205" s="214"/>
      <c r="O205" s="166"/>
      <c r="P205" s="58"/>
      <c r="Q205" s="166"/>
      <c r="R205" s="153"/>
      <c r="S205" s="166"/>
      <c r="T205" s="58"/>
      <c r="U205" s="158"/>
      <c r="V205" s="158" t="s">
        <v>56</v>
      </c>
      <c r="W205" s="217"/>
      <c r="X205" s="128"/>
      <c r="Y205" s="128"/>
      <c r="Z205" s="128"/>
      <c r="AA205" s="128"/>
      <c r="AB205" s="128"/>
      <c r="AC205" s="128"/>
      <c r="AD205" s="128"/>
      <c r="AE205" s="128"/>
    </row>
    <row r="206" spans="1:31" ht="15.75" x14ac:dyDescent="0.25">
      <c r="A206" s="150"/>
      <c r="B206" s="157"/>
      <c r="C206" s="157"/>
      <c r="D206" s="151"/>
      <c r="E206" s="153"/>
      <c r="F206" s="153"/>
      <c r="G206" s="153"/>
      <c r="H206" s="156"/>
      <c r="I206" s="211"/>
      <c r="J206" s="151"/>
      <c r="K206" s="156"/>
      <c r="L206" s="156"/>
      <c r="M206" s="156"/>
      <c r="N206" s="214"/>
      <c r="O206" s="166"/>
      <c r="P206" s="58"/>
      <c r="Q206" s="166"/>
      <c r="R206" s="153"/>
      <c r="S206" s="166"/>
      <c r="T206" s="58"/>
      <c r="U206" s="158"/>
      <c r="V206" s="158" t="s">
        <v>56</v>
      </c>
      <c r="W206" s="217"/>
      <c r="X206" s="128"/>
      <c r="Y206" s="128"/>
      <c r="Z206" s="128"/>
      <c r="AA206" s="128"/>
      <c r="AB206" s="128"/>
      <c r="AC206" s="128"/>
      <c r="AD206" s="128"/>
      <c r="AE206" s="128"/>
    </row>
    <row r="207" spans="1:31" ht="15.75" x14ac:dyDescent="0.25">
      <c r="A207" s="150"/>
      <c r="B207" s="157"/>
      <c r="C207" s="157"/>
      <c r="D207" s="151"/>
      <c r="E207" s="153"/>
      <c r="F207" s="153"/>
      <c r="G207" s="153"/>
      <c r="H207" s="156"/>
      <c r="I207" s="211"/>
      <c r="J207" s="151"/>
      <c r="K207" s="156"/>
      <c r="L207" s="156"/>
      <c r="M207" s="156"/>
      <c r="N207" s="214"/>
      <c r="O207" s="166"/>
      <c r="P207" s="58"/>
      <c r="Q207" s="166"/>
      <c r="R207" s="153"/>
      <c r="S207" s="166"/>
      <c r="T207" s="58"/>
      <c r="U207" s="158"/>
      <c r="V207" s="158" t="s">
        <v>56</v>
      </c>
      <c r="W207" s="217"/>
      <c r="X207" s="128"/>
      <c r="Y207" s="128"/>
      <c r="Z207" s="128"/>
      <c r="AA207" s="128"/>
      <c r="AB207" s="128"/>
      <c r="AC207" s="128"/>
      <c r="AD207" s="128"/>
      <c r="AE207" s="128"/>
    </row>
    <row r="208" spans="1:31" ht="15.75" x14ac:dyDescent="0.25">
      <c r="A208" s="150"/>
      <c r="B208" s="157"/>
      <c r="C208" s="157"/>
      <c r="D208" s="151"/>
      <c r="E208" s="153"/>
      <c r="F208" s="153"/>
      <c r="G208" s="153"/>
      <c r="H208" s="156"/>
      <c r="I208" s="211"/>
      <c r="J208" s="151"/>
      <c r="K208" s="156"/>
      <c r="L208" s="156"/>
      <c r="M208" s="156"/>
      <c r="N208" s="214"/>
      <c r="O208" s="166"/>
      <c r="P208" s="58"/>
      <c r="Q208" s="166"/>
      <c r="R208" s="153"/>
      <c r="S208" s="166"/>
      <c r="T208" s="58"/>
      <c r="U208" s="158"/>
      <c r="V208" s="158" t="s">
        <v>56</v>
      </c>
      <c r="W208" s="217"/>
      <c r="X208" s="128"/>
      <c r="Y208" s="128"/>
      <c r="Z208" s="128"/>
      <c r="AA208" s="128"/>
      <c r="AB208" s="128"/>
      <c r="AC208" s="128"/>
      <c r="AD208" s="128"/>
      <c r="AE208" s="128"/>
    </row>
    <row r="209" spans="1:31" ht="15.75" x14ac:dyDescent="0.25">
      <c r="A209" s="150"/>
      <c r="B209" s="157"/>
      <c r="C209" s="157"/>
      <c r="D209" s="151"/>
      <c r="E209" s="153"/>
      <c r="F209" s="153"/>
      <c r="G209" s="153"/>
      <c r="H209" s="156"/>
      <c r="I209" s="211"/>
      <c r="J209" s="151"/>
      <c r="K209" s="156"/>
      <c r="L209" s="156"/>
      <c r="M209" s="156"/>
      <c r="N209" s="214"/>
      <c r="O209" s="166"/>
      <c r="P209" s="58"/>
      <c r="Q209" s="166"/>
      <c r="R209" s="153"/>
      <c r="S209" s="166"/>
      <c r="T209" s="58"/>
      <c r="U209" s="158"/>
      <c r="V209" s="158" t="s">
        <v>56</v>
      </c>
      <c r="W209" s="217"/>
      <c r="X209" s="128"/>
      <c r="Y209" s="128"/>
      <c r="Z209" s="128"/>
      <c r="AA209" s="128"/>
      <c r="AB209" s="128"/>
      <c r="AC209" s="128"/>
      <c r="AD209" s="128"/>
      <c r="AE209" s="128"/>
    </row>
    <row r="210" spans="1:31" ht="15.75" x14ac:dyDescent="0.25">
      <c r="A210" s="150"/>
      <c r="B210" s="157"/>
      <c r="C210" s="157"/>
      <c r="D210" s="151"/>
      <c r="E210" s="153"/>
      <c r="F210" s="153"/>
      <c r="G210" s="153"/>
      <c r="H210" s="156"/>
      <c r="I210" s="211"/>
      <c r="J210" s="151"/>
      <c r="K210" s="156"/>
      <c r="L210" s="156"/>
      <c r="M210" s="156"/>
      <c r="N210" s="214"/>
      <c r="O210" s="166"/>
      <c r="P210" s="58"/>
      <c r="Q210" s="166"/>
      <c r="R210" s="153"/>
      <c r="S210" s="166"/>
      <c r="T210" s="58"/>
      <c r="U210" s="158"/>
      <c r="V210" s="158" t="s">
        <v>56</v>
      </c>
      <c r="W210" s="217"/>
      <c r="X210" s="128"/>
      <c r="Y210" s="128"/>
      <c r="Z210" s="128"/>
      <c r="AA210" s="128"/>
      <c r="AB210" s="128"/>
      <c r="AC210" s="128"/>
      <c r="AD210" s="128"/>
      <c r="AE210" s="128"/>
    </row>
    <row r="211" spans="1:31" ht="15.75" x14ac:dyDescent="0.25">
      <c r="A211" s="150"/>
      <c r="B211" s="157"/>
      <c r="C211" s="157"/>
      <c r="D211" s="151"/>
      <c r="E211" s="153"/>
      <c r="F211" s="153"/>
      <c r="G211" s="153"/>
      <c r="H211" s="156"/>
      <c r="I211" s="211"/>
      <c r="J211" s="151"/>
      <c r="K211" s="156"/>
      <c r="L211" s="156"/>
      <c r="M211" s="156"/>
      <c r="N211" s="214"/>
      <c r="O211" s="166"/>
      <c r="P211" s="58"/>
      <c r="Q211" s="166"/>
      <c r="R211" s="153"/>
      <c r="S211" s="166"/>
      <c r="T211" s="58"/>
      <c r="U211" s="158"/>
      <c r="V211" s="158" t="s">
        <v>56</v>
      </c>
      <c r="W211" s="217"/>
      <c r="X211" s="128"/>
      <c r="Y211" s="128"/>
      <c r="Z211" s="128"/>
      <c r="AA211" s="128"/>
      <c r="AB211" s="128"/>
      <c r="AC211" s="128"/>
      <c r="AD211" s="128"/>
      <c r="AE211" s="128"/>
    </row>
    <row r="212" spans="1:31" ht="15.75" x14ac:dyDescent="0.25">
      <c r="A212" s="150"/>
      <c r="B212" s="157"/>
      <c r="C212" s="157"/>
      <c r="D212" s="151"/>
      <c r="E212" s="153"/>
      <c r="F212" s="153"/>
      <c r="G212" s="153"/>
      <c r="H212" s="156"/>
      <c r="I212" s="211"/>
      <c r="J212" s="151"/>
      <c r="K212" s="156"/>
      <c r="L212" s="156"/>
      <c r="M212" s="156"/>
      <c r="N212" s="214"/>
      <c r="O212" s="166"/>
      <c r="P212" s="58"/>
      <c r="Q212" s="166"/>
      <c r="R212" s="153"/>
      <c r="S212" s="166"/>
      <c r="T212" s="58"/>
      <c r="U212" s="158"/>
      <c r="V212" s="158" t="s">
        <v>56</v>
      </c>
      <c r="W212" s="217"/>
      <c r="X212" s="128"/>
      <c r="Y212" s="128"/>
      <c r="Z212" s="128"/>
      <c r="AA212" s="128"/>
      <c r="AB212" s="128"/>
      <c r="AC212" s="128"/>
      <c r="AD212" s="128"/>
      <c r="AE212" s="128"/>
    </row>
    <row r="213" spans="1:31" ht="15.75" x14ac:dyDescent="0.25">
      <c r="A213" s="150"/>
      <c r="B213" s="157"/>
      <c r="C213" s="157"/>
      <c r="D213" s="151"/>
      <c r="E213" s="153"/>
      <c r="F213" s="153"/>
      <c r="G213" s="153"/>
      <c r="H213" s="156"/>
      <c r="I213" s="211"/>
      <c r="J213" s="151"/>
      <c r="K213" s="156"/>
      <c r="L213" s="156"/>
      <c r="M213" s="156"/>
      <c r="N213" s="214"/>
      <c r="O213" s="166"/>
      <c r="P213" s="58"/>
      <c r="Q213" s="166"/>
      <c r="R213" s="153"/>
      <c r="S213" s="166"/>
      <c r="T213" s="58"/>
      <c r="U213" s="158"/>
      <c r="V213" s="158" t="s">
        <v>56</v>
      </c>
      <c r="W213" s="217"/>
      <c r="X213" s="128"/>
      <c r="Y213" s="128"/>
      <c r="Z213" s="128"/>
      <c r="AA213" s="128"/>
      <c r="AB213" s="128"/>
      <c r="AC213" s="128"/>
      <c r="AD213" s="128"/>
      <c r="AE213" s="128"/>
    </row>
    <row r="214" spans="1:31" ht="15.75" x14ac:dyDescent="0.25">
      <c r="A214" s="150"/>
      <c r="B214" s="157"/>
      <c r="C214" s="157"/>
      <c r="D214" s="151"/>
      <c r="E214" s="153"/>
      <c r="F214" s="153"/>
      <c r="G214" s="153"/>
      <c r="H214" s="156"/>
      <c r="I214" s="211"/>
      <c r="J214" s="151"/>
      <c r="K214" s="156"/>
      <c r="L214" s="156"/>
      <c r="M214" s="156"/>
      <c r="N214" s="214"/>
      <c r="O214" s="166"/>
      <c r="P214" s="58"/>
      <c r="Q214" s="166"/>
      <c r="R214" s="153"/>
      <c r="S214" s="166"/>
      <c r="T214" s="58"/>
      <c r="U214" s="158"/>
      <c r="V214" s="158" t="s">
        <v>56</v>
      </c>
      <c r="W214" s="217"/>
      <c r="X214" s="128"/>
      <c r="Y214" s="128"/>
      <c r="Z214" s="128"/>
      <c r="AA214" s="128"/>
      <c r="AB214" s="128"/>
      <c r="AC214" s="128"/>
      <c r="AD214" s="128"/>
      <c r="AE214" s="128"/>
    </row>
    <row r="215" spans="1:31" ht="15.75" x14ac:dyDescent="0.25">
      <c r="A215" s="150"/>
      <c r="B215" s="157"/>
      <c r="C215" s="157"/>
      <c r="D215" s="151"/>
      <c r="E215" s="153"/>
      <c r="F215" s="153"/>
      <c r="G215" s="153"/>
      <c r="H215" s="156"/>
      <c r="I215" s="211"/>
      <c r="J215" s="151"/>
      <c r="K215" s="156"/>
      <c r="L215" s="156"/>
      <c r="M215" s="156"/>
      <c r="N215" s="214"/>
      <c r="O215" s="166"/>
      <c r="P215" s="58"/>
      <c r="Q215" s="166"/>
      <c r="R215" s="153"/>
      <c r="S215" s="166"/>
      <c r="T215" s="58"/>
      <c r="U215" s="158"/>
      <c r="V215" s="158" t="s">
        <v>56</v>
      </c>
      <c r="W215" s="217"/>
      <c r="X215" s="128"/>
      <c r="Y215" s="128"/>
      <c r="Z215" s="128"/>
      <c r="AA215" s="128"/>
      <c r="AB215" s="128"/>
      <c r="AC215" s="128"/>
      <c r="AD215" s="128"/>
      <c r="AE215" s="128"/>
    </row>
    <row r="216" spans="1:31" ht="15.75" x14ac:dyDescent="0.25">
      <c r="A216" s="150"/>
      <c r="B216" s="157"/>
      <c r="C216" s="157"/>
      <c r="D216" s="151"/>
      <c r="E216" s="153"/>
      <c r="F216" s="153"/>
      <c r="G216" s="153"/>
      <c r="H216" s="156"/>
      <c r="I216" s="211"/>
      <c r="J216" s="151"/>
      <c r="K216" s="156"/>
      <c r="L216" s="156"/>
      <c r="M216" s="156"/>
      <c r="N216" s="214"/>
      <c r="O216" s="166"/>
      <c r="P216" s="58"/>
      <c r="Q216" s="166"/>
      <c r="R216" s="153"/>
      <c r="S216" s="166"/>
      <c r="T216" s="58"/>
      <c r="U216" s="158"/>
      <c r="V216" s="158" t="s">
        <v>56</v>
      </c>
      <c r="W216" s="217"/>
      <c r="X216" s="128"/>
      <c r="Y216" s="128"/>
      <c r="Z216" s="128"/>
      <c r="AA216" s="128"/>
      <c r="AB216" s="128"/>
      <c r="AC216" s="128"/>
      <c r="AD216" s="128"/>
      <c r="AE216" s="128"/>
    </row>
    <row r="217" spans="1:31" ht="15.75" x14ac:dyDescent="0.25">
      <c r="A217" s="150"/>
      <c r="B217" s="157"/>
      <c r="C217" s="157"/>
      <c r="D217" s="151"/>
      <c r="E217" s="153"/>
      <c r="F217" s="153"/>
      <c r="G217" s="153"/>
      <c r="H217" s="156"/>
      <c r="I217" s="211"/>
      <c r="J217" s="151"/>
      <c r="K217" s="156"/>
      <c r="L217" s="156"/>
      <c r="M217" s="156"/>
      <c r="N217" s="214"/>
      <c r="O217" s="166"/>
      <c r="P217" s="58"/>
      <c r="Q217" s="166"/>
      <c r="R217" s="153"/>
      <c r="S217" s="166"/>
      <c r="T217" s="58"/>
      <c r="U217" s="158"/>
      <c r="V217" s="158" t="s">
        <v>56</v>
      </c>
      <c r="W217" s="217"/>
      <c r="X217" s="128"/>
      <c r="Y217" s="128"/>
      <c r="Z217" s="128"/>
      <c r="AA217" s="128"/>
      <c r="AB217" s="128"/>
      <c r="AC217" s="128"/>
      <c r="AD217" s="128"/>
      <c r="AE217" s="128"/>
    </row>
    <row r="218" spans="1:31" ht="15.75" x14ac:dyDescent="0.25">
      <c r="A218" s="150"/>
      <c r="B218" s="157"/>
      <c r="C218" s="157"/>
      <c r="D218" s="151"/>
      <c r="E218" s="153"/>
      <c r="F218" s="153"/>
      <c r="G218" s="153"/>
      <c r="H218" s="156"/>
      <c r="I218" s="211"/>
      <c r="J218" s="151"/>
      <c r="K218" s="156"/>
      <c r="L218" s="156"/>
      <c r="M218" s="156"/>
      <c r="N218" s="214"/>
      <c r="O218" s="166"/>
      <c r="P218" s="58"/>
      <c r="Q218" s="166"/>
      <c r="R218" s="153"/>
      <c r="S218" s="166"/>
      <c r="T218" s="58"/>
      <c r="U218" s="158"/>
      <c r="V218" s="158" t="s">
        <v>56</v>
      </c>
      <c r="W218" s="217"/>
      <c r="X218" s="128"/>
      <c r="Y218" s="128"/>
      <c r="Z218" s="128"/>
      <c r="AA218" s="128"/>
      <c r="AB218" s="128"/>
      <c r="AC218" s="128"/>
      <c r="AD218" s="128"/>
      <c r="AE218" s="128"/>
    </row>
    <row r="219" spans="1:31" ht="15.75" x14ac:dyDescent="0.25">
      <c r="A219" s="150"/>
      <c r="B219" s="157"/>
      <c r="C219" s="157"/>
      <c r="D219" s="151"/>
      <c r="E219" s="153"/>
      <c r="F219" s="153"/>
      <c r="G219" s="153"/>
      <c r="H219" s="156"/>
      <c r="I219" s="211"/>
      <c r="J219" s="151"/>
      <c r="K219" s="156"/>
      <c r="L219" s="156"/>
      <c r="M219" s="156"/>
      <c r="N219" s="214"/>
      <c r="O219" s="166"/>
      <c r="P219" s="58"/>
      <c r="Q219" s="166"/>
      <c r="R219" s="153"/>
      <c r="S219" s="166"/>
      <c r="T219" s="58"/>
      <c r="U219" s="158"/>
      <c r="V219" s="158" t="s">
        <v>56</v>
      </c>
      <c r="W219" s="217"/>
      <c r="X219" s="128"/>
      <c r="Y219" s="128"/>
      <c r="Z219" s="128"/>
      <c r="AA219" s="128"/>
      <c r="AB219" s="128"/>
      <c r="AC219" s="128"/>
      <c r="AD219" s="128"/>
      <c r="AE219" s="128"/>
    </row>
    <row r="220" spans="1:31" ht="15.75" x14ac:dyDescent="0.25">
      <c r="A220" s="150"/>
      <c r="B220" s="157"/>
      <c r="C220" s="157"/>
      <c r="D220" s="151"/>
      <c r="E220" s="153"/>
      <c r="F220" s="153"/>
      <c r="G220" s="153"/>
      <c r="H220" s="156"/>
      <c r="I220" s="211"/>
      <c r="J220" s="151"/>
      <c r="K220" s="156"/>
      <c r="L220" s="156"/>
      <c r="M220" s="156"/>
      <c r="N220" s="214"/>
      <c r="O220" s="166"/>
      <c r="P220" s="58"/>
      <c r="Q220" s="166"/>
      <c r="R220" s="153"/>
      <c r="S220" s="166"/>
      <c r="T220" s="58"/>
      <c r="U220" s="158"/>
      <c r="V220" s="158" t="s">
        <v>56</v>
      </c>
      <c r="W220" s="217"/>
      <c r="X220" s="128"/>
      <c r="Y220" s="128"/>
      <c r="Z220" s="128"/>
      <c r="AA220" s="128"/>
      <c r="AB220" s="128"/>
      <c r="AC220" s="128"/>
      <c r="AD220" s="128"/>
      <c r="AE220" s="128"/>
    </row>
    <row r="221" spans="1:31" ht="15.75" x14ac:dyDescent="0.25">
      <c r="A221" s="150"/>
      <c r="B221" s="157"/>
      <c r="C221" s="157"/>
      <c r="D221" s="151"/>
      <c r="E221" s="153"/>
      <c r="F221" s="153"/>
      <c r="G221" s="153"/>
      <c r="H221" s="156"/>
      <c r="I221" s="211"/>
      <c r="J221" s="151"/>
      <c r="K221" s="156"/>
      <c r="L221" s="156"/>
      <c r="M221" s="156"/>
      <c r="N221" s="214"/>
      <c r="O221" s="166"/>
      <c r="P221" s="58"/>
      <c r="Q221" s="166"/>
      <c r="R221" s="153"/>
      <c r="S221" s="166"/>
      <c r="T221" s="58"/>
      <c r="U221" s="158"/>
      <c r="V221" s="158" t="s">
        <v>56</v>
      </c>
      <c r="W221" s="217"/>
      <c r="X221" s="128"/>
      <c r="Y221" s="128"/>
      <c r="Z221" s="128"/>
      <c r="AA221" s="128"/>
      <c r="AB221" s="128"/>
      <c r="AC221" s="128"/>
      <c r="AD221" s="128"/>
      <c r="AE221" s="128"/>
    </row>
    <row r="222" spans="1:31" ht="15.75" x14ac:dyDescent="0.25">
      <c r="A222" s="150"/>
      <c r="B222" s="157"/>
      <c r="C222" s="157"/>
      <c r="D222" s="151"/>
      <c r="E222" s="153"/>
      <c r="F222" s="153"/>
      <c r="G222" s="153"/>
      <c r="H222" s="156"/>
      <c r="I222" s="211"/>
      <c r="J222" s="151"/>
      <c r="K222" s="156"/>
      <c r="L222" s="156"/>
      <c r="M222" s="156"/>
      <c r="N222" s="214"/>
      <c r="O222" s="166"/>
      <c r="P222" s="58"/>
      <c r="Q222" s="166"/>
      <c r="R222" s="153"/>
      <c r="S222" s="166"/>
      <c r="T222" s="58"/>
      <c r="U222" s="158"/>
      <c r="V222" s="158" t="s">
        <v>56</v>
      </c>
      <c r="W222" s="217"/>
      <c r="X222" s="128"/>
      <c r="Y222" s="128"/>
      <c r="Z222" s="128"/>
      <c r="AA222" s="128"/>
      <c r="AB222" s="128"/>
      <c r="AC222" s="128"/>
      <c r="AD222" s="128"/>
      <c r="AE222" s="128"/>
    </row>
    <row r="223" spans="1:31" ht="15.75" x14ac:dyDescent="0.25">
      <c r="A223" s="150"/>
      <c r="B223" s="157"/>
      <c r="C223" s="157"/>
      <c r="D223" s="151"/>
      <c r="E223" s="153"/>
      <c r="F223" s="153"/>
      <c r="G223" s="153"/>
      <c r="H223" s="156"/>
      <c r="I223" s="211"/>
      <c r="J223" s="151"/>
      <c r="K223" s="156"/>
      <c r="L223" s="156"/>
      <c r="M223" s="156"/>
      <c r="N223" s="214"/>
      <c r="O223" s="166"/>
      <c r="P223" s="58"/>
      <c r="Q223" s="166"/>
      <c r="R223" s="153"/>
      <c r="S223" s="166"/>
      <c r="T223" s="58"/>
      <c r="U223" s="158"/>
      <c r="V223" s="158" t="s">
        <v>56</v>
      </c>
      <c r="W223" s="217"/>
      <c r="X223" s="128"/>
      <c r="Y223" s="128"/>
      <c r="Z223" s="128"/>
      <c r="AA223" s="128"/>
      <c r="AB223" s="128"/>
      <c r="AC223" s="128"/>
      <c r="AD223" s="128"/>
      <c r="AE223" s="128"/>
    </row>
    <row r="224" spans="1:31" ht="15.75" x14ac:dyDescent="0.25">
      <c r="A224" s="150"/>
      <c r="B224" s="157"/>
      <c r="C224" s="157"/>
      <c r="D224" s="151"/>
      <c r="E224" s="153"/>
      <c r="F224" s="153"/>
      <c r="G224" s="153"/>
      <c r="H224" s="156"/>
      <c r="I224" s="211"/>
      <c r="J224" s="151"/>
      <c r="K224" s="156"/>
      <c r="L224" s="156"/>
      <c r="M224" s="156"/>
      <c r="N224" s="214"/>
      <c r="O224" s="166"/>
      <c r="P224" s="58"/>
      <c r="Q224" s="166"/>
      <c r="R224" s="153"/>
      <c r="S224" s="166"/>
      <c r="T224" s="58"/>
      <c r="U224" s="158"/>
      <c r="V224" s="158" t="s">
        <v>56</v>
      </c>
      <c r="W224" s="217"/>
      <c r="X224" s="128"/>
      <c r="Y224" s="128"/>
      <c r="Z224" s="128"/>
      <c r="AA224" s="128"/>
      <c r="AB224" s="128"/>
      <c r="AC224" s="128"/>
      <c r="AD224" s="128"/>
      <c r="AE224" s="128"/>
    </row>
    <row r="225" spans="1:31" ht="15.75" x14ac:dyDescent="0.25">
      <c r="A225" s="150"/>
      <c r="B225" s="157"/>
      <c r="C225" s="157"/>
      <c r="D225" s="151"/>
      <c r="E225" s="153"/>
      <c r="F225" s="153"/>
      <c r="G225" s="153"/>
      <c r="H225" s="156"/>
      <c r="I225" s="211"/>
      <c r="J225" s="151"/>
      <c r="K225" s="156"/>
      <c r="L225" s="156"/>
      <c r="M225" s="156"/>
      <c r="N225" s="214"/>
      <c r="O225" s="166"/>
      <c r="P225" s="58"/>
      <c r="Q225" s="166"/>
      <c r="R225" s="153"/>
      <c r="S225" s="166"/>
      <c r="T225" s="58"/>
      <c r="U225" s="158"/>
      <c r="V225" s="158" t="s">
        <v>56</v>
      </c>
      <c r="W225" s="217"/>
      <c r="X225" s="128"/>
      <c r="Y225" s="128"/>
      <c r="Z225" s="128"/>
      <c r="AA225" s="128"/>
      <c r="AB225" s="128"/>
      <c r="AC225" s="128"/>
      <c r="AD225" s="128"/>
      <c r="AE225" s="128"/>
    </row>
    <row r="226" spans="1:31" ht="15.75" x14ac:dyDescent="0.25">
      <c r="A226" s="150"/>
      <c r="B226" s="157"/>
      <c r="C226" s="157"/>
      <c r="D226" s="151"/>
      <c r="E226" s="153"/>
      <c r="F226" s="153"/>
      <c r="G226" s="153"/>
      <c r="H226" s="156"/>
      <c r="I226" s="211"/>
      <c r="J226" s="151"/>
      <c r="K226" s="156"/>
      <c r="L226" s="156"/>
      <c r="M226" s="156"/>
      <c r="N226" s="214"/>
      <c r="O226" s="166"/>
      <c r="P226" s="58"/>
      <c r="Q226" s="166"/>
      <c r="R226" s="153"/>
      <c r="S226" s="166"/>
      <c r="T226" s="58"/>
      <c r="U226" s="158"/>
      <c r="V226" s="158" t="s">
        <v>56</v>
      </c>
      <c r="W226" s="217"/>
      <c r="X226" s="128"/>
      <c r="Y226" s="128"/>
      <c r="Z226" s="128"/>
      <c r="AA226" s="128"/>
      <c r="AB226" s="128"/>
      <c r="AC226" s="128"/>
      <c r="AD226" s="128"/>
      <c r="AE226" s="128"/>
    </row>
    <row r="227" spans="1:31" ht="15.75" x14ac:dyDescent="0.25">
      <c r="A227" s="150"/>
      <c r="B227" s="157"/>
      <c r="C227" s="157"/>
      <c r="D227" s="151"/>
      <c r="E227" s="153"/>
      <c r="F227" s="153"/>
      <c r="G227" s="153"/>
      <c r="H227" s="156"/>
      <c r="I227" s="211"/>
      <c r="J227" s="151"/>
      <c r="K227" s="156"/>
      <c r="L227" s="156"/>
      <c r="M227" s="156"/>
      <c r="N227" s="214"/>
      <c r="O227" s="166"/>
      <c r="P227" s="58"/>
      <c r="Q227" s="166"/>
      <c r="R227" s="153"/>
      <c r="S227" s="166"/>
      <c r="T227" s="58"/>
      <c r="U227" s="158"/>
      <c r="V227" s="158" t="s">
        <v>56</v>
      </c>
      <c r="W227" s="217"/>
      <c r="X227" s="128"/>
      <c r="Y227" s="128"/>
      <c r="Z227" s="128"/>
      <c r="AA227" s="128"/>
      <c r="AB227" s="128"/>
      <c r="AC227" s="128"/>
      <c r="AD227" s="128"/>
      <c r="AE227" s="128"/>
    </row>
    <row r="228" spans="1:31" ht="15.75" x14ac:dyDescent="0.25">
      <c r="A228" s="150"/>
      <c r="B228" s="157"/>
      <c r="C228" s="157"/>
      <c r="D228" s="151"/>
      <c r="E228" s="153"/>
      <c r="F228" s="153"/>
      <c r="G228" s="153"/>
      <c r="H228" s="156"/>
      <c r="I228" s="211"/>
      <c r="J228" s="151"/>
      <c r="K228" s="156"/>
      <c r="L228" s="156"/>
      <c r="M228" s="156"/>
      <c r="N228" s="214"/>
      <c r="O228" s="166"/>
      <c r="P228" s="58"/>
      <c r="Q228" s="166"/>
      <c r="R228" s="153"/>
      <c r="S228" s="166"/>
      <c r="T228" s="58"/>
      <c r="U228" s="158"/>
      <c r="V228" s="158" t="s">
        <v>56</v>
      </c>
      <c r="W228" s="217"/>
      <c r="X228" s="128"/>
      <c r="Y228" s="128"/>
      <c r="Z228" s="128"/>
      <c r="AA228" s="128"/>
      <c r="AB228" s="128"/>
      <c r="AC228" s="128"/>
      <c r="AD228" s="128"/>
      <c r="AE228" s="128"/>
    </row>
    <row r="229" spans="1:31" ht="15.75" x14ac:dyDescent="0.25">
      <c r="A229" s="150"/>
      <c r="B229" s="157"/>
      <c r="C229" s="157"/>
      <c r="D229" s="151"/>
      <c r="E229" s="153"/>
      <c r="F229" s="153"/>
      <c r="G229" s="153"/>
      <c r="H229" s="156"/>
      <c r="I229" s="211"/>
      <c r="J229" s="151"/>
      <c r="K229" s="156"/>
      <c r="L229" s="156"/>
      <c r="M229" s="156"/>
      <c r="N229" s="214"/>
      <c r="O229" s="166"/>
      <c r="P229" s="58"/>
      <c r="Q229" s="166"/>
      <c r="R229" s="153"/>
      <c r="S229" s="166"/>
      <c r="T229" s="58"/>
      <c r="U229" s="158"/>
      <c r="V229" s="158" t="s">
        <v>56</v>
      </c>
      <c r="W229" s="217"/>
      <c r="X229" s="128"/>
      <c r="Y229" s="128"/>
      <c r="Z229" s="128"/>
      <c r="AA229" s="128"/>
      <c r="AB229" s="128"/>
      <c r="AC229" s="128"/>
      <c r="AD229" s="128"/>
      <c r="AE229" s="128"/>
    </row>
    <row r="230" spans="1:31" ht="15.75" x14ac:dyDescent="0.25">
      <c r="A230" s="150"/>
      <c r="B230" s="157"/>
      <c r="C230" s="157"/>
      <c r="D230" s="151"/>
      <c r="E230" s="153"/>
      <c r="F230" s="153"/>
      <c r="G230" s="153"/>
      <c r="H230" s="156"/>
      <c r="I230" s="211"/>
      <c r="J230" s="151"/>
      <c r="K230" s="156"/>
      <c r="L230" s="156"/>
      <c r="M230" s="156"/>
      <c r="N230" s="214"/>
      <c r="O230" s="166"/>
      <c r="P230" s="58"/>
      <c r="Q230" s="166"/>
      <c r="R230" s="153"/>
      <c r="S230" s="166"/>
      <c r="T230" s="58"/>
      <c r="U230" s="158"/>
      <c r="V230" s="158" t="s">
        <v>56</v>
      </c>
      <c r="W230" s="217"/>
      <c r="X230" s="128"/>
      <c r="Y230" s="128"/>
      <c r="Z230" s="128"/>
      <c r="AA230" s="128"/>
      <c r="AB230" s="128"/>
      <c r="AC230" s="128"/>
      <c r="AD230" s="128"/>
      <c r="AE230" s="128"/>
    </row>
    <row r="231" spans="1:31" ht="15.75" x14ac:dyDescent="0.25">
      <c r="A231" s="150"/>
      <c r="B231" s="157"/>
      <c r="C231" s="157"/>
      <c r="D231" s="151"/>
      <c r="E231" s="153"/>
      <c r="F231" s="153"/>
      <c r="G231" s="153"/>
      <c r="H231" s="156"/>
      <c r="I231" s="211"/>
      <c r="J231" s="151"/>
      <c r="K231" s="156"/>
      <c r="L231" s="156"/>
      <c r="M231" s="156"/>
      <c r="N231" s="214"/>
      <c r="O231" s="166"/>
      <c r="P231" s="58"/>
      <c r="Q231" s="166"/>
      <c r="R231" s="153"/>
      <c r="S231" s="166"/>
      <c r="T231" s="58"/>
      <c r="U231" s="158"/>
      <c r="V231" s="158" t="s">
        <v>56</v>
      </c>
      <c r="W231" s="217"/>
      <c r="X231" s="128"/>
      <c r="Y231" s="128"/>
      <c r="Z231" s="128"/>
      <c r="AA231" s="128"/>
      <c r="AB231" s="128"/>
      <c r="AC231" s="128"/>
      <c r="AD231" s="128"/>
      <c r="AE231" s="128"/>
    </row>
    <row r="232" spans="1:31" ht="15.75" x14ac:dyDescent="0.25">
      <c r="A232" s="150"/>
      <c r="B232" s="157"/>
      <c r="C232" s="157"/>
      <c r="D232" s="151"/>
      <c r="E232" s="153"/>
      <c r="F232" s="153"/>
      <c r="G232" s="153"/>
      <c r="H232" s="156"/>
      <c r="I232" s="211"/>
      <c r="J232" s="151"/>
      <c r="K232" s="156"/>
      <c r="L232" s="156"/>
      <c r="M232" s="156"/>
      <c r="N232" s="214"/>
      <c r="O232" s="166"/>
      <c r="P232" s="58"/>
      <c r="Q232" s="166"/>
      <c r="R232" s="153"/>
      <c r="S232" s="166"/>
      <c r="T232" s="58"/>
      <c r="U232" s="158"/>
      <c r="V232" s="158" t="s">
        <v>56</v>
      </c>
      <c r="W232" s="217"/>
      <c r="X232" s="128"/>
      <c r="Y232" s="128"/>
      <c r="Z232" s="128"/>
      <c r="AA232" s="128"/>
      <c r="AB232" s="128"/>
      <c r="AC232" s="128"/>
      <c r="AD232" s="128"/>
      <c r="AE232" s="128"/>
    </row>
    <row r="233" spans="1:31" ht="15.75" x14ac:dyDescent="0.25">
      <c r="A233" s="150"/>
      <c r="B233" s="157"/>
      <c r="C233" s="157"/>
      <c r="D233" s="151"/>
      <c r="E233" s="153"/>
      <c r="F233" s="153"/>
      <c r="G233" s="153"/>
      <c r="H233" s="156"/>
      <c r="I233" s="211"/>
      <c r="J233" s="151"/>
      <c r="K233" s="156"/>
      <c r="L233" s="156"/>
      <c r="M233" s="156"/>
      <c r="N233" s="214"/>
      <c r="O233" s="166"/>
      <c r="P233" s="58"/>
      <c r="Q233" s="166"/>
      <c r="R233" s="153"/>
      <c r="S233" s="166"/>
      <c r="T233" s="58"/>
      <c r="U233" s="158"/>
      <c r="V233" s="158" t="s">
        <v>56</v>
      </c>
      <c r="W233" s="217"/>
      <c r="X233" s="128"/>
      <c r="Y233" s="128"/>
      <c r="Z233" s="128"/>
      <c r="AA233" s="128"/>
      <c r="AB233" s="128"/>
      <c r="AC233" s="128"/>
      <c r="AD233" s="128"/>
      <c r="AE233" s="128"/>
    </row>
    <row r="234" spans="1:31" ht="15.75" x14ac:dyDescent="0.25">
      <c r="A234" s="150"/>
      <c r="B234" s="157"/>
      <c r="C234" s="157"/>
      <c r="D234" s="151"/>
      <c r="E234" s="153"/>
      <c r="F234" s="153"/>
      <c r="G234" s="153"/>
      <c r="H234" s="156"/>
      <c r="I234" s="211"/>
      <c r="J234" s="151"/>
      <c r="K234" s="156"/>
      <c r="L234" s="156"/>
      <c r="M234" s="156"/>
      <c r="N234" s="214"/>
      <c r="O234" s="166"/>
      <c r="P234" s="58"/>
      <c r="Q234" s="166"/>
      <c r="R234" s="153"/>
      <c r="S234" s="166"/>
      <c r="T234" s="58"/>
      <c r="U234" s="158"/>
      <c r="V234" s="158" t="s">
        <v>56</v>
      </c>
      <c r="W234" s="217"/>
      <c r="X234" s="128"/>
      <c r="Y234" s="128"/>
      <c r="Z234" s="128"/>
      <c r="AA234" s="128"/>
      <c r="AB234" s="128"/>
      <c r="AC234" s="128"/>
      <c r="AD234" s="128"/>
      <c r="AE234" s="128"/>
    </row>
    <row r="235" spans="1:31" ht="15.75" x14ac:dyDescent="0.25">
      <c r="A235" s="150"/>
      <c r="B235" s="157"/>
      <c r="C235" s="157"/>
      <c r="D235" s="151"/>
      <c r="E235" s="153"/>
      <c r="F235" s="153"/>
      <c r="G235" s="153"/>
      <c r="H235" s="156"/>
      <c r="I235" s="211"/>
      <c r="J235" s="151"/>
      <c r="K235" s="156"/>
      <c r="L235" s="156"/>
      <c r="M235" s="156"/>
      <c r="N235" s="214"/>
      <c r="O235" s="166"/>
      <c r="P235" s="58"/>
      <c r="Q235" s="166"/>
      <c r="R235" s="153"/>
      <c r="S235" s="166"/>
      <c r="T235" s="58"/>
      <c r="U235" s="158"/>
      <c r="V235" s="158" t="s">
        <v>56</v>
      </c>
      <c r="W235" s="217"/>
      <c r="X235" s="128"/>
      <c r="Y235" s="128"/>
      <c r="Z235" s="128"/>
      <c r="AA235" s="128"/>
      <c r="AB235" s="128"/>
      <c r="AC235" s="128"/>
      <c r="AD235" s="128"/>
      <c r="AE235" s="128"/>
    </row>
    <row r="236" spans="1:31" ht="15.75" x14ac:dyDescent="0.25">
      <c r="A236" s="150"/>
      <c r="B236" s="157"/>
      <c r="C236" s="157"/>
      <c r="D236" s="151"/>
      <c r="E236" s="153"/>
      <c r="F236" s="153"/>
      <c r="G236" s="153"/>
      <c r="H236" s="156"/>
      <c r="I236" s="211"/>
      <c r="J236" s="151"/>
      <c r="K236" s="156"/>
      <c r="L236" s="156"/>
      <c r="M236" s="156"/>
      <c r="N236" s="214"/>
      <c r="O236" s="166"/>
      <c r="P236" s="58"/>
      <c r="Q236" s="166"/>
      <c r="R236" s="153"/>
      <c r="S236" s="166"/>
      <c r="T236" s="58"/>
      <c r="U236" s="158"/>
      <c r="V236" s="158" t="s">
        <v>56</v>
      </c>
      <c r="W236" s="217"/>
      <c r="X236" s="128"/>
      <c r="Y236" s="128"/>
      <c r="Z236" s="128"/>
      <c r="AA236" s="128"/>
      <c r="AB236" s="128"/>
      <c r="AC236" s="128"/>
      <c r="AD236" s="128"/>
      <c r="AE236" s="128"/>
    </row>
    <row r="237" spans="1:31" ht="15.75" x14ac:dyDescent="0.25">
      <c r="A237" s="150"/>
      <c r="B237" s="157"/>
      <c r="C237" s="157"/>
      <c r="D237" s="151"/>
      <c r="E237" s="153"/>
      <c r="F237" s="153"/>
      <c r="G237" s="153"/>
      <c r="H237" s="156"/>
      <c r="I237" s="211"/>
      <c r="J237" s="151"/>
      <c r="K237" s="156"/>
      <c r="L237" s="156"/>
      <c r="M237" s="156"/>
      <c r="N237" s="214"/>
      <c r="O237" s="166"/>
      <c r="P237" s="58"/>
      <c r="Q237" s="166"/>
      <c r="R237" s="153"/>
      <c r="S237" s="166"/>
      <c r="T237" s="58"/>
      <c r="U237" s="158"/>
      <c r="V237" s="158" t="s">
        <v>56</v>
      </c>
      <c r="W237" s="217"/>
      <c r="X237" s="128"/>
      <c r="Y237" s="128"/>
      <c r="Z237" s="128"/>
      <c r="AA237" s="128"/>
      <c r="AB237" s="128"/>
      <c r="AC237" s="128"/>
      <c r="AD237" s="128"/>
      <c r="AE237" s="128"/>
    </row>
    <row r="238" spans="1:31" ht="15.75" x14ac:dyDescent="0.25">
      <c r="A238" s="150"/>
      <c r="B238" s="157"/>
      <c r="C238" s="157"/>
      <c r="D238" s="151"/>
      <c r="E238" s="153"/>
      <c r="F238" s="153"/>
      <c r="G238" s="153"/>
      <c r="H238" s="156"/>
      <c r="I238" s="211"/>
      <c r="J238" s="151"/>
      <c r="K238" s="156"/>
      <c r="L238" s="156"/>
      <c r="M238" s="156"/>
      <c r="N238" s="214"/>
      <c r="O238" s="166"/>
      <c r="P238" s="58"/>
      <c r="Q238" s="166"/>
      <c r="R238" s="153"/>
      <c r="S238" s="166"/>
      <c r="T238" s="58"/>
      <c r="U238" s="158"/>
      <c r="V238" s="158" t="s">
        <v>56</v>
      </c>
      <c r="W238" s="217"/>
      <c r="X238" s="128"/>
      <c r="Y238" s="128"/>
      <c r="Z238" s="128"/>
      <c r="AA238" s="128"/>
      <c r="AB238" s="128"/>
      <c r="AC238" s="128"/>
      <c r="AD238" s="128"/>
      <c r="AE238" s="128"/>
    </row>
    <row r="239" spans="1:31" ht="15.75" x14ac:dyDescent="0.25">
      <c r="A239" s="150"/>
      <c r="B239" s="157"/>
      <c r="C239" s="157"/>
      <c r="D239" s="151"/>
      <c r="E239" s="153"/>
      <c r="F239" s="153"/>
      <c r="G239" s="153"/>
      <c r="H239" s="156"/>
      <c r="I239" s="211"/>
      <c r="J239" s="151"/>
      <c r="K239" s="156"/>
      <c r="L239" s="156"/>
      <c r="M239" s="156"/>
      <c r="N239" s="214"/>
      <c r="O239" s="166"/>
      <c r="P239" s="58"/>
      <c r="Q239" s="166"/>
      <c r="R239" s="153"/>
      <c r="S239" s="166"/>
      <c r="T239" s="58"/>
      <c r="U239" s="158"/>
      <c r="V239" s="158" t="s">
        <v>56</v>
      </c>
      <c r="W239" s="217"/>
      <c r="X239" s="128"/>
      <c r="Y239" s="128"/>
      <c r="Z239" s="128"/>
      <c r="AA239" s="128"/>
      <c r="AB239" s="128"/>
      <c r="AC239" s="128"/>
      <c r="AD239" s="128"/>
      <c r="AE239" s="128"/>
    </row>
    <row r="240" spans="1:31" ht="15.75" x14ac:dyDescent="0.25">
      <c r="A240" s="150"/>
      <c r="B240" s="157"/>
      <c r="C240" s="157"/>
      <c r="D240" s="151"/>
      <c r="E240" s="153"/>
      <c r="F240" s="153"/>
      <c r="G240" s="153"/>
      <c r="H240" s="156"/>
      <c r="I240" s="211"/>
      <c r="J240" s="151"/>
      <c r="K240" s="156"/>
      <c r="L240" s="156"/>
      <c r="M240" s="156"/>
      <c r="N240" s="214"/>
      <c r="O240" s="166"/>
      <c r="P240" s="58"/>
      <c r="Q240" s="166"/>
      <c r="R240" s="153"/>
      <c r="S240" s="166"/>
      <c r="T240" s="58"/>
      <c r="U240" s="158"/>
      <c r="V240" s="158" t="s">
        <v>56</v>
      </c>
      <c r="W240" s="217"/>
      <c r="X240" s="128"/>
      <c r="Y240" s="128"/>
      <c r="Z240" s="128"/>
      <c r="AA240" s="128"/>
      <c r="AB240" s="128"/>
      <c r="AC240" s="128"/>
      <c r="AD240" s="128"/>
      <c r="AE240" s="128"/>
    </row>
    <row r="241" spans="1:31" ht="15.75" x14ac:dyDescent="0.25">
      <c r="A241" s="150"/>
      <c r="B241" s="157"/>
      <c r="C241" s="157"/>
      <c r="D241" s="151"/>
      <c r="E241" s="153"/>
      <c r="F241" s="153"/>
      <c r="G241" s="153"/>
      <c r="H241" s="156"/>
      <c r="I241" s="211"/>
      <c r="J241" s="151"/>
      <c r="K241" s="156"/>
      <c r="L241" s="156"/>
      <c r="M241" s="156"/>
      <c r="N241" s="214"/>
      <c r="O241" s="166"/>
      <c r="P241" s="58"/>
      <c r="Q241" s="166"/>
      <c r="R241" s="153"/>
      <c r="S241" s="166"/>
      <c r="T241" s="58"/>
      <c r="U241" s="158"/>
      <c r="V241" s="158" t="s">
        <v>56</v>
      </c>
      <c r="W241" s="217"/>
      <c r="X241" s="128"/>
      <c r="Y241" s="128"/>
      <c r="Z241" s="128"/>
      <c r="AA241" s="128"/>
      <c r="AB241" s="128"/>
      <c r="AC241" s="128"/>
      <c r="AD241" s="128"/>
      <c r="AE241" s="128"/>
    </row>
    <row r="242" spans="1:31" ht="15.75" x14ac:dyDescent="0.25">
      <c r="A242" s="150"/>
      <c r="B242" s="157"/>
      <c r="C242" s="157"/>
      <c r="D242" s="151"/>
      <c r="E242" s="153"/>
      <c r="F242" s="153"/>
      <c r="G242" s="153"/>
      <c r="H242" s="156"/>
      <c r="I242" s="211"/>
      <c r="J242" s="151"/>
      <c r="K242" s="156"/>
      <c r="L242" s="156"/>
      <c r="M242" s="156"/>
      <c r="N242" s="214"/>
      <c r="O242" s="166"/>
      <c r="P242" s="58"/>
      <c r="Q242" s="166"/>
      <c r="R242" s="153"/>
      <c r="S242" s="166"/>
      <c r="T242" s="58"/>
      <c r="U242" s="158"/>
      <c r="V242" s="158" t="s">
        <v>56</v>
      </c>
      <c r="W242" s="217"/>
      <c r="X242" s="128"/>
      <c r="Y242" s="128"/>
      <c r="Z242" s="128"/>
      <c r="AA242" s="128"/>
      <c r="AB242" s="128"/>
      <c r="AC242" s="128"/>
      <c r="AD242" s="128"/>
      <c r="AE242" s="128"/>
    </row>
    <row r="243" spans="1:31" ht="15.75" x14ac:dyDescent="0.25">
      <c r="A243" s="150"/>
      <c r="B243" s="157"/>
      <c r="C243" s="157"/>
      <c r="D243" s="151"/>
      <c r="E243" s="153"/>
      <c r="F243" s="153"/>
      <c r="G243" s="153"/>
      <c r="H243" s="156"/>
      <c r="I243" s="211"/>
      <c r="J243" s="151"/>
      <c r="K243" s="156"/>
      <c r="L243" s="156"/>
      <c r="M243" s="156"/>
      <c r="N243" s="214"/>
      <c r="O243" s="166"/>
      <c r="P243" s="58"/>
      <c r="Q243" s="166"/>
      <c r="R243" s="153"/>
      <c r="S243" s="166"/>
      <c r="T243" s="58"/>
      <c r="U243" s="158"/>
      <c r="V243" s="158" t="s">
        <v>56</v>
      </c>
      <c r="W243" s="217"/>
      <c r="X243" s="128"/>
      <c r="Y243" s="128"/>
      <c r="Z243" s="128"/>
      <c r="AA243" s="128"/>
      <c r="AB243" s="128"/>
      <c r="AC243" s="128"/>
      <c r="AD243" s="128"/>
      <c r="AE243" s="128"/>
    </row>
    <row r="244" spans="1:31" ht="15.75" x14ac:dyDescent="0.25">
      <c r="A244" s="150"/>
      <c r="B244" s="157"/>
      <c r="C244" s="157"/>
      <c r="D244" s="151"/>
      <c r="E244" s="153"/>
      <c r="F244" s="153"/>
      <c r="G244" s="153"/>
      <c r="H244" s="156"/>
      <c r="I244" s="211"/>
      <c r="J244" s="151"/>
      <c r="K244" s="156"/>
      <c r="L244" s="156"/>
      <c r="M244" s="156"/>
      <c r="N244" s="214"/>
      <c r="O244" s="166"/>
      <c r="P244" s="58"/>
      <c r="Q244" s="166"/>
      <c r="R244" s="153"/>
      <c r="S244" s="166"/>
      <c r="T244" s="58"/>
      <c r="U244" s="158"/>
      <c r="V244" s="158" t="s">
        <v>56</v>
      </c>
      <c r="W244" s="217"/>
      <c r="X244" s="128"/>
      <c r="Y244" s="128"/>
      <c r="Z244" s="128"/>
      <c r="AA244" s="128"/>
      <c r="AB244" s="128"/>
      <c r="AC244" s="128"/>
      <c r="AD244" s="128"/>
      <c r="AE244" s="128"/>
    </row>
    <row r="245" spans="1:31" ht="15.75" x14ac:dyDescent="0.25">
      <c r="A245" s="150"/>
      <c r="B245" s="157"/>
      <c r="C245" s="157"/>
      <c r="D245" s="151"/>
      <c r="E245" s="153"/>
      <c r="F245" s="153"/>
      <c r="G245" s="153"/>
      <c r="H245" s="156"/>
      <c r="I245" s="211"/>
      <c r="J245" s="151"/>
      <c r="K245" s="156"/>
      <c r="L245" s="156"/>
      <c r="M245" s="156"/>
      <c r="N245" s="214"/>
      <c r="O245" s="166"/>
      <c r="P245" s="58"/>
      <c r="Q245" s="166"/>
      <c r="R245" s="153"/>
      <c r="S245" s="166"/>
      <c r="T245" s="58"/>
      <c r="U245" s="158"/>
      <c r="V245" s="158" t="s">
        <v>56</v>
      </c>
      <c r="W245" s="217"/>
      <c r="X245" s="128"/>
      <c r="Y245" s="128"/>
      <c r="Z245" s="128"/>
      <c r="AA245" s="128"/>
      <c r="AB245" s="128"/>
      <c r="AC245" s="128"/>
      <c r="AD245" s="128"/>
      <c r="AE245" s="128"/>
    </row>
    <row r="246" spans="1:31" ht="15.75" x14ac:dyDescent="0.25">
      <c r="A246" s="150"/>
      <c r="B246" s="157"/>
      <c r="C246" s="157"/>
      <c r="D246" s="151"/>
      <c r="E246" s="153"/>
      <c r="F246" s="153"/>
      <c r="G246" s="153"/>
      <c r="H246" s="156"/>
      <c r="I246" s="211"/>
      <c r="J246" s="151"/>
      <c r="K246" s="156"/>
      <c r="L246" s="156"/>
      <c r="M246" s="156"/>
      <c r="N246" s="214"/>
      <c r="O246" s="166"/>
      <c r="P246" s="58"/>
      <c r="Q246" s="166"/>
      <c r="R246" s="153"/>
      <c r="S246" s="166"/>
      <c r="T246" s="58"/>
      <c r="U246" s="158"/>
      <c r="V246" s="158" t="s">
        <v>56</v>
      </c>
      <c r="W246" s="217"/>
      <c r="X246" s="128"/>
      <c r="Y246" s="128"/>
      <c r="Z246" s="128"/>
      <c r="AA246" s="128"/>
      <c r="AB246" s="128"/>
      <c r="AC246" s="128"/>
      <c r="AD246" s="128"/>
      <c r="AE246" s="128"/>
    </row>
    <row r="247" spans="1:31" ht="15.75" x14ac:dyDescent="0.25">
      <c r="A247" s="150"/>
      <c r="B247" s="157"/>
      <c r="C247" s="157"/>
      <c r="D247" s="151"/>
      <c r="E247" s="153"/>
      <c r="F247" s="153"/>
      <c r="G247" s="153"/>
      <c r="H247" s="156"/>
      <c r="I247" s="211"/>
      <c r="J247" s="151"/>
      <c r="K247" s="156"/>
      <c r="L247" s="156"/>
      <c r="M247" s="156"/>
      <c r="N247" s="214"/>
      <c r="O247" s="166"/>
      <c r="P247" s="58"/>
      <c r="Q247" s="166"/>
      <c r="R247" s="153"/>
      <c r="S247" s="166"/>
      <c r="T247" s="58"/>
      <c r="U247" s="158"/>
      <c r="V247" s="158" t="s">
        <v>56</v>
      </c>
      <c r="W247" s="217"/>
      <c r="X247" s="128"/>
      <c r="Y247" s="128"/>
      <c r="Z247" s="128"/>
      <c r="AA247" s="128"/>
      <c r="AB247" s="128"/>
      <c r="AC247" s="128"/>
      <c r="AD247" s="128"/>
      <c r="AE247" s="128"/>
    </row>
    <row r="248" spans="1:31" ht="15.75" x14ac:dyDescent="0.25">
      <c r="A248" s="150"/>
      <c r="B248" s="157"/>
      <c r="C248" s="157"/>
      <c r="D248" s="151"/>
      <c r="E248" s="153"/>
      <c r="F248" s="153"/>
      <c r="G248" s="153"/>
      <c r="H248" s="156"/>
      <c r="I248" s="211"/>
      <c r="J248" s="151"/>
      <c r="K248" s="156"/>
      <c r="L248" s="156"/>
      <c r="M248" s="156"/>
      <c r="N248" s="214"/>
      <c r="O248" s="166"/>
      <c r="P248" s="58"/>
      <c r="Q248" s="166"/>
      <c r="R248" s="153"/>
      <c r="S248" s="166"/>
      <c r="T248" s="58"/>
      <c r="U248" s="158"/>
      <c r="V248" s="158" t="s">
        <v>56</v>
      </c>
      <c r="W248" s="217"/>
      <c r="X248" s="128"/>
      <c r="Y248" s="128"/>
      <c r="Z248" s="128"/>
      <c r="AA248" s="128"/>
      <c r="AB248" s="128"/>
      <c r="AC248" s="128"/>
      <c r="AD248" s="128"/>
      <c r="AE248" s="128"/>
    </row>
    <row r="249" spans="1:31" ht="15.75" x14ac:dyDescent="0.25">
      <c r="A249" s="150"/>
      <c r="B249" s="157"/>
      <c r="C249" s="157"/>
      <c r="D249" s="151"/>
      <c r="E249" s="153"/>
      <c r="F249" s="153"/>
      <c r="G249" s="153"/>
      <c r="H249" s="156"/>
      <c r="I249" s="211"/>
      <c r="J249" s="151"/>
      <c r="K249" s="156"/>
      <c r="L249" s="156"/>
      <c r="M249" s="156"/>
      <c r="N249" s="214"/>
      <c r="O249" s="166"/>
      <c r="P249" s="58"/>
      <c r="Q249" s="166"/>
      <c r="R249" s="153"/>
      <c r="S249" s="166"/>
      <c r="T249" s="58"/>
      <c r="U249" s="158"/>
      <c r="V249" s="158" t="s">
        <v>56</v>
      </c>
      <c r="W249" s="217"/>
      <c r="X249" s="128"/>
      <c r="Y249" s="128"/>
      <c r="Z249" s="128"/>
      <c r="AA249" s="128"/>
      <c r="AB249" s="128"/>
      <c r="AC249" s="128"/>
      <c r="AD249" s="128"/>
      <c r="AE249" s="128"/>
    </row>
    <row r="250" spans="1:31" ht="15.75" x14ac:dyDescent="0.25">
      <c r="A250" s="150"/>
      <c r="B250" s="157"/>
      <c r="C250" s="157"/>
      <c r="D250" s="151"/>
      <c r="E250" s="153"/>
      <c r="F250" s="153"/>
      <c r="G250" s="153"/>
      <c r="H250" s="156"/>
      <c r="I250" s="211"/>
      <c r="J250" s="151"/>
      <c r="K250" s="156"/>
      <c r="L250" s="156"/>
      <c r="M250" s="156"/>
      <c r="N250" s="214"/>
      <c r="O250" s="166"/>
      <c r="P250" s="58"/>
      <c r="Q250" s="166"/>
      <c r="R250" s="153"/>
      <c r="S250" s="166"/>
      <c r="T250" s="58"/>
      <c r="U250" s="158"/>
      <c r="V250" s="158" t="s">
        <v>56</v>
      </c>
      <c r="W250" s="217"/>
      <c r="X250" s="128"/>
      <c r="Y250" s="128"/>
      <c r="Z250" s="128"/>
      <c r="AA250" s="128"/>
      <c r="AB250" s="128"/>
      <c r="AC250" s="128"/>
      <c r="AD250" s="128"/>
      <c r="AE250" s="128"/>
    </row>
    <row r="251" spans="1:31" ht="15.75" x14ac:dyDescent="0.25">
      <c r="A251" s="150"/>
      <c r="B251" s="157"/>
      <c r="C251" s="157"/>
      <c r="D251" s="151"/>
      <c r="E251" s="153"/>
      <c r="F251" s="153"/>
      <c r="G251" s="153"/>
      <c r="H251" s="156"/>
      <c r="I251" s="211"/>
      <c r="J251" s="151"/>
      <c r="K251" s="156"/>
      <c r="L251" s="156"/>
      <c r="M251" s="156"/>
      <c r="N251" s="214"/>
      <c r="O251" s="166"/>
      <c r="P251" s="58"/>
      <c r="Q251" s="166"/>
      <c r="R251" s="153"/>
      <c r="S251" s="166"/>
      <c r="T251" s="58"/>
      <c r="U251" s="158"/>
      <c r="V251" s="158" t="s">
        <v>56</v>
      </c>
      <c r="W251" s="217"/>
      <c r="X251" s="128"/>
      <c r="Y251" s="128"/>
      <c r="Z251" s="128"/>
      <c r="AA251" s="128"/>
      <c r="AB251" s="128"/>
      <c r="AC251" s="128"/>
      <c r="AD251" s="128"/>
      <c r="AE251" s="128"/>
    </row>
    <row r="252" spans="1:31" ht="15.75" x14ac:dyDescent="0.25">
      <c r="A252" s="150"/>
      <c r="B252" s="157"/>
      <c r="C252" s="157"/>
      <c r="D252" s="151"/>
      <c r="E252" s="153"/>
      <c r="F252" s="153"/>
      <c r="G252" s="153"/>
      <c r="H252" s="156"/>
      <c r="I252" s="211"/>
      <c r="J252" s="151"/>
      <c r="K252" s="156"/>
      <c r="L252" s="156"/>
      <c r="M252" s="156"/>
      <c r="N252" s="214"/>
      <c r="O252" s="166"/>
      <c r="P252" s="58"/>
      <c r="Q252" s="166"/>
      <c r="R252" s="153"/>
      <c r="S252" s="166"/>
      <c r="T252" s="58"/>
      <c r="U252" s="158"/>
      <c r="V252" s="158" t="s">
        <v>56</v>
      </c>
      <c r="W252" s="217"/>
      <c r="X252" s="128"/>
      <c r="Y252" s="128"/>
      <c r="Z252" s="128"/>
      <c r="AA252" s="128"/>
      <c r="AB252" s="128"/>
      <c r="AC252" s="128"/>
      <c r="AD252" s="128"/>
      <c r="AE252" s="128"/>
    </row>
    <row r="253" spans="1:31" ht="15.75" x14ac:dyDescent="0.25">
      <c r="A253" s="150"/>
      <c r="B253" s="157"/>
      <c r="C253" s="157"/>
      <c r="D253" s="151"/>
      <c r="E253" s="153"/>
      <c r="F253" s="153"/>
      <c r="G253" s="153"/>
      <c r="H253" s="156"/>
      <c r="I253" s="211"/>
      <c r="J253" s="151"/>
      <c r="K253" s="156"/>
      <c r="L253" s="156"/>
      <c r="M253" s="156"/>
      <c r="N253" s="214"/>
      <c r="O253" s="166"/>
      <c r="P253" s="58"/>
      <c r="Q253" s="166"/>
      <c r="R253" s="153"/>
      <c r="S253" s="166"/>
      <c r="T253" s="58"/>
      <c r="U253" s="158"/>
      <c r="V253" s="158" t="s">
        <v>56</v>
      </c>
      <c r="W253" s="217"/>
      <c r="X253" s="128"/>
      <c r="Y253" s="128"/>
      <c r="Z253" s="128"/>
      <c r="AA253" s="128"/>
      <c r="AB253" s="128"/>
      <c r="AC253" s="128"/>
      <c r="AD253" s="128"/>
      <c r="AE253" s="128"/>
    </row>
    <row r="254" spans="1:31" ht="15.75" x14ac:dyDescent="0.25">
      <c r="A254" s="150"/>
      <c r="B254" s="157"/>
      <c r="C254" s="157"/>
      <c r="D254" s="151"/>
      <c r="E254" s="153"/>
      <c r="F254" s="153"/>
      <c r="G254" s="153"/>
      <c r="H254" s="156"/>
      <c r="I254" s="211"/>
      <c r="J254" s="151"/>
      <c r="K254" s="156"/>
      <c r="L254" s="156"/>
      <c r="M254" s="156"/>
      <c r="N254" s="214"/>
      <c r="O254" s="166"/>
      <c r="P254" s="58"/>
      <c r="Q254" s="166"/>
      <c r="R254" s="153"/>
      <c r="S254" s="166"/>
      <c r="T254" s="58"/>
      <c r="U254" s="158"/>
      <c r="V254" s="158" t="s">
        <v>56</v>
      </c>
      <c r="W254" s="217"/>
      <c r="X254" s="128"/>
      <c r="Y254" s="128"/>
      <c r="Z254" s="128"/>
      <c r="AA254" s="128"/>
      <c r="AB254" s="128"/>
      <c r="AC254" s="128"/>
      <c r="AD254" s="128"/>
      <c r="AE254" s="128"/>
    </row>
    <row r="255" spans="1:31" ht="15.75" x14ac:dyDescent="0.25">
      <c r="A255" s="150"/>
      <c r="B255" s="157"/>
      <c r="C255" s="157"/>
      <c r="D255" s="151"/>
      <c r="E255" s="153"/>
      <c r="F255" s="153"/>
      <c r="G255" s="153"/>
      <c r="H255" s="156"/>
      <c r="I255" s="211"/>
      <c r="J255" s="151"/>
      <c r="K255" s="156"/>
      <c r="L255" s="156"/>
      <c r="M255" s="156"/>
      <c r="N255" s="214"/>
      <c r="O255" s="166"/>
      <c r="P255" s="58"/>
      <c r="Q255" s="166"/>
      <c r="R255" s="153"/>
      <c r="S255" s="166"/>
      <c r="T255" s="58"/>
      <c r="U255" s="158"/>
      <c r="V255" s="158" t="s">
        <v>56</v>
      </c>
      <c r="W255" s="217"/>
      <c r="X255" s="128"/>
      <c r="Y255" s="128"/>
      <c r="Z255" s="128"/>
      <c r="AA255" s="128"/>
      <c r="AB255" s="128"/>
      <c r="AC255" s="128"/>
      <c r="AD255" s="128"/>
      <c r="AE255" s="128"/>
    </row>
    <row r="256" spans="1:31" ht="15.75" x14ac:dyDescent="0.25">
      <c r="A256" s="150"/>
      <c r="B256" s="157"/>
      <c r="C256" s="157"/>
      <c r="D256" s="151"/>
      <c r="E256" s="153"/>
      <c r="F256" s="153"/>
      <c r="G256" s="153"/>
      <c r="H256" s="156"/>
      <c r="I256" s="211"/>
      <c r="J256" s="151"/>
      <c r="K256" s="156"/>
      <c r="L256" s="156"/>
      <c r="M256" s="156"/>
      <c r="N256" s="214"/>
      <c r="O256" s="166"/>
      <c r="P256" s="58"/>
      <c r="Q256" s="166"/>
      <c r="R256" s="153"/>
      <c r="S256" s="166"/>
      <c r="T256" s="58"/>
      <c r="U256" s="158"/>
      <c r="V256" s="158" t="s">
        <v>56</v>
      </c>
      <c r="W256" s="217"/>
      <c r="X256" s="128"/>
      <c r="Y256" s="128"/>
      <c r="Z256" s="128"/>
      <c r="AA256" s="128"/>
      <c r="AB256" s="128"/>
      <c r="AC256" s="128"/>
      <c r="AD256" s="128"/>
      <c r="AE256" s="128"/>
    </row>
    <row r="257" spans="1:31" ht="15.75" x14ac:dyDescent="0.25">
      <c r="A257" s="150"/>
      <c r="B257" s="157"/>
      <c r="C257" s="157"/>
      <c r="D257" s="151"/>
      <c r="E257" s="153"/>
      <c r="F257" s="153"/>
      <c r="G257" s="153"/>
      <c r="H257" s="156"/>
      <c r="I257" s="211"/>
      <c r="J257" s="151"/>
      <c r="K257" s="156"/>
      <c r="L257" s="156"/>
      <c r="M257" s="156"/>
      <c r="N257" s="214"/>
      <c r="O257" s="166"/>
      <c r="P257" s="58"/>
      <c r="Q257" s="166"/>
      <c r="R257" s="153"/>
      <c r="S257" s="166"/>
      <c r="T257" s="58"/>
      <c r="U257" s="158"/>
      <c r="V257" s="158" t="s">
        <v>56</v>
      </c>
      <c r="W257" s="217"/>
      <c r="X257" s="128"/>
      <c r="Y257" s="128"/>
      <c r="Z257" s="128"/>
      <c r="AA257" s="128"/>
      <c r="AB257" s="128"/>
      <c r="AC257" s="128"/>
      <c r="AD257" s="128"/>
      <c r="AE257" s="128"/>
    </row>
    <row r="258" spans="1:31" ht="15.75" x14ac:dyDescent="0.25">
      <c r="A258" s="150"/>
      <c r="B258" s="157"/>
      <c r="C258" s="157"/>
      <c r="D258" s="151"/>
      <c r="E258" s="153"/>
      <c r="F258" s="153"/>
      <c r="G258" s="153"/>
      <c r="H258" s="156"/>
      <c r="I258" s="211"/>
      <c r="J258" s="151"/>
      <c r="K258" s="156"/>
      <c r="L258" s="156"/>
      <c r="M258" s="156"/>
      <c r="N258" s="214"/>
      <c r="O258" s="166"/>
      <c r="P258" s="58"/>
      <c r="Q258" s="166"/>
      <c r="R258" s="153"/>
      <c r="S258" s="166"/>
      <c r="T258" s="58"/>
      <c r="U258" s="158"/>
      <c r="V258" s="158" t="s">
        <v>56</v>
      </c>
      <c r="W258" s="217"/>
      <c r="X258" s="128"/>
      <c r="Y258" s="128"/>
      <c r="Z258" s="128"/>
      <c r="AA258" s="128"/>
      <c r="AB258" s="128"/>
      <c r="AC258" s="128"/>
      <c r="AD258" s="128"/>
      <c r="AE258" s="128"/>
    </row>
    <row r="259" spans="1:31" ht="15.75" x14ac:dyDescent="0.25">
      <c r="A259" s="150"/>
      <c r="B259" s="157"/>
      <c r="C259" s="157"/>
      <c r="D259" s="151"/>
      <c r="E259" s="153"/>
      <c r="F259" s="153"/>
      <c r="G259" s="153"/>
      <c r="H259" s="156"/>
      <c r="I259" s="211"/>
      <c r="J259" s="151"/>
      <c r="K259" s="156"/>
      <c r="L259" s="156"/>
      <c r="M259" s="156"/>
      <c r="N259" s="214"/>
      <c r="O259" s="166"/>
      <c r="P259" s="58"/>
      <c r="Q259" s="166"/>
      <c r="R259" s="153"/>
      <c r="S259" s="166"/>
      <c r="T259" s="58"/>
      <c r="U259" s="158"/>
      <c r="V259" s="158" t="s">
        <v>56</v>
      </c>
      <c r="W259" s="217"/>
      <c r="X259" s="128"/>
      <c r="Y259" s="128"/>
      <c r="Z259" s="128"/>
      <c r="AA259" s="128"/>
      <c r="AB259" s="128"/>
      <c r="AC259" s="128"/>
      <c r="AD259" s="128"/>
      <c r="AE259" s="128"/>
    </row>
    <row r="260" spans="1:31" ht="15.75" x14ac:dyDescent="0.25">
      <c r="A260" s="150"/>
      <c r="B260" s="157"/>
      <c r="C260" s="157"/>
      <c r="D260" s="151"/>
      <c r="E260" s="153"/>
      <c r="F260" s="153"/>
      <c r="G260" s="153"/>
      <c r="H260" s="156"/>
      <c r="I260" s="211"/>
      <c r="J260" s="151"/>
      <c r="K260" s="156"/>
      <c r="L260" s="156"/>
      <c r="M260" s="156"/>
      <c r="N260" s="214"/>
      <c r="O260" s="166"/>
      <c r="P260" s="58"/>
      <c r="Q260" s="166"/>
      <c r="R260" s="153"/>
      <c r="S260" s="166"/>
      <c r="T260" s="58"/>
      <c r="U260" s="158"/>
      <c r="V260" s="158" t="s">
        <v>56</v>
      </c>
      <c r="W260" s="217"/>
      <c r="X260" s="128"/>
      <c r="Y260" s="128"/>
      <c r="Z260" s="128"/>
      <c r="AA260" s="128"/>
      <c r="AB260" s="128"/>
      <c r="AC260" s="128"/>
      <c r="AD260" s="128"/>
      <c r="AE260" s="128"/>
    </row>
    <row r="261" spans="1:31" ht="15.75" x14ac:dyDescent="0.25">
      <c r="A261" s="150"/>
      <c r="B261" s="157"/>
      <c r="C261" s="157"/>
      <c r="D261" s="151"/>
      <c r="E261" s="153"/>
      <c r="F261" s="153"/>
      <c r="G261" s="153"/>
      <c r="H261" s="156"/>
      <c r="I261" s="211"/>
      <c r="J261" s="151"/>
      <c r="K261" s="156"/>
      <c r="L261" s="156"/>
      <c r="M261" s="156"/>
      <c r="N261" s="214"/>
      <c r="O261" s="166"/>
      <c r="P261" s="58"/>
      <c r="Q261" s="166"/>
      <c r="R261" s="153"/>
      <c r="S261" s="166"/>
      <c r="T261" s="58"/>
      <c r="U261" s="158"/>
      <c r="V261" s="158" t="s">
        <v>56</v>
      </c>
      <c r="W261" s="217"/>
      <c r="X261" s="128"/>
      <c r="Y261" s="128"/>
      <c r="Z261" s="128"/>
      <c r="AA261" s="128"/>
      <c r="AB261" s="128"/>
      <c r="AC261" s="128"/>
      <c r="AD261" s="128"/>
      <c r="AE261" s="128"/>
    </row>
    <row r="262" spans="1:31" ht="15.75" x14ac:dyDescent="0.25">
      <c r="A262" s="150"/>
      <c r="B262" s="157"/>
      <c r="C262" s="157"/>
      <c r="D262" s="151"/>
      <c r="E262" s="153"/>
      <c r="F262" s="153"/>
      <c r="G262" s="153"/>
      <c r="H262" s="156"/>
      <c r="I262" s="211"/>
      <c r="J262" s="151"/>
      <c r="K262" s="156"/>
      <c r="L262" s="156"/>
      <c r="M262" s="156"/>
      <c r="N262" s="214"/>
      <c r="O262" s="166"/>
      <c r="P262" s="58"/>
      <c r="Q262" s="166"/>
      <c r="R262" s="153"/>
      <c r="S262" s="166"/>
      <c r="T262" s="58"/>
      <c r="U262" s="158"/>
      <c r="V262" s="158" t="s">
        <v>56</v>
      </c>
      <c r="W262" s="217"/>
      <c r="X262" s="128"/>
      <c r="Y262" s="128"/>
      <c r="Z262" s="128"/>
      <c r="AA262" s="128"/>
      <c r="AB262" s="128"/>
      <c r="AC262" s="128"/>
      <c r="AD262" s="128"/>
      <c r="AE262" s="128"/>
    </row>
    <row r="263" spans="1:31" ht="15.75" x14ac:dyDescent="0.25">
      <c r="A263" s="150"/>
      <c r="B263" s="157"/>
      <c r="C263" s="157"/>
      <c r="D263" s="151"/>
      <c r="E263" s="153"/>
      <c r="F263" s="153"/>
      <c r="G263" s="153"/>
      <c r="H263" s="156"/>
      <c r="I263" s="211"/>
      <c r="J263" s="151"/>
      <c r="K263" s="156"/>
      <c r="L263" s="156"/>
      <c r="M263" s="156"/>
      <c r="N263" s="214"/>
      <c r="O263" s="166"/>
      <c r="P263" s="58"/>
      <c r="Q263" s="166"/>
      <c r="R263" s="153"/>
      <c r="S263" s="166"/>
      <c r="T263" s="58"/>
      <c r="U263" s="158"/>
      <c r="V263" s="158" t="s">
        <v>56</v>
      </c>
      <c r="W263" s="217"/>
      <c r="X263" s="128"/>
      <c r="Y263" s="128"/>
      <c r="Z263" s="128"/>
      <c r="AA263" s="128"/>
      <c r="AB263" s="128"/>
      <c r="AC263" s="128"/>
      <c r="AD263" s="128"/>
      <c r="AE263" s="128"/>
    </row>
    <row r="264" spans="1:31" ht="15.75" x14ac:dyDescent="0.25">
      <c r="A264" s="150"/>
      <c r="B264" s="157"/>
      <c r="C264" s="157"/>
      <c r="D264" s="151"/>
      <c r="E264" s="153"/>
      <c r="F264" s="153"/>
      <c r="G264" s="153"/>
      <c r="H264" s="156"/>
      <c r="I264" s="211"/>
      <c r="J264" s="151"/>
      <c r="K264" s="156"/>
      <c r="L264" s="156"/>
      <c r="M264" s="156"/>
      <c r="N264" s="214"/>
      <c r="O264" s="166"/>
      <c r="P264" s="58"/>
      <c r="Q264" s="166"/>
      <c r="R264" s="153"/>
      <c r="S264" s="166"/>
      <c r="T264" s="58"/>
      <c r="U264" s="158"/>
      <c r="V264" s="158" t="s">
        <v>56</v>
      </c>
      <c r="W264" s="217"/>
      <c r="X264" s="128"/>
      <c r="Y264" s="128"/>
      <c r="Z264" s="128"/>
      <c r="AA264" s="128"/>
      <c r="AB264" s="128"/>
      <c r="AC264" s="128"/>
      <c r="AD264" s="128"/>
      <c r="AE264" s="128"/>
    </row>
    <row r="265" spans="1:31" ht="15.75" x14ac:dyDescent="0.25">
      <c r="A265" s="150"/>
      <c r="B265" s="157"/>
      <c r="C265" s="157"/>
      <c r="D265" s="151"/>
      <c r="E265" s="153"/>
      <c r="F265" s="153"/>
      <c r="G265" s="153"/>
      <c r="H265" s="156"/>
      <c r="I265" s="211"/>
      <c r="J265" s="151"/>
      <c r="K265" s="156"/>
      <c r="L265" s="156"/>
      <c r="M265" s="156"/>
      <c r="N265" s="214"/>
      <c r="O265" s="166"/>
      <c r="P265" s="58"/>
      <c r="Q265" s="166"/>
      <c r="R265" s="153"/>
      <c r="S265" s="166"/>
      <c r="T265" s="58"/>
      <c r="U265" s="158"/>
      <c r="V265" s="158" t="s">
        <v>56</v>
      </c>
      <c r="W265" s="217"/>
      <c r="X265" s="128"/>
      <c r="Y265" s="128"/>
      <c r="Z265" s="128"/>
      <c r="AA265" s="128"/>
      <c r="AB265" s="128"/>
      <c r="AC265" s="128"/>
      <c r="AD265" s="128"/>
      <c r="AE265" s="128"/>
    </row>
    <row r="266" spans="1:31" ht="15.75" x14ac:dyDescent="0.25">
      <c r="A266" s="150"/>
      <c r="B266" s="157"/>
      <c r="C266" s="157"/>
      <c r="D266" s="151"/>
      <c r="E266" s="153"/>
      <c r="F266" s="153"/>
      <c r="G266" s="153"/>
      <c r="H266" s="156"/>
      <c r="I266" s="211"/>
      <c r="J266" s="151"/>
      <c r="K266" s="156"/>
      <c r="L266" s="156"/>
      <c r="M266" s="156"/>
      <c r="N266" s="214"/>
      <c r="O266" s="166"/>
      <c r="P266" s="58"/>
      <c r="Q266" s="166"/>
      <c r="R266" s="153"/>
      <c r="S266" s="166"/>
      <c r="T266" s="58"/>
      <c r="U266" s="158"/>
      <c r="V266" s="158" t="s">
        <v>56</v>
      </c>
      <c r="W266" s="217"/>
      <c r="X266" s="128"/>
      <c r="Y266" s="128"/>
      <c r="Z266" s="128"/>
      <c r="AA266" s="128"/>
      <c r="AB266" s="128"/>
      <c r="AC266" s="128"/>
      <c r="AD266" s="128"/>
      <c r="AE266" s="128"/>
    </row>
    <row r="267" spans="1:31" ht="15.75" x14ac:dyDescent="0.25">
      <c r="A267" s="150"/>
      <c r="B267" s="157"/>
      <c r="C267" s="157"/>
      <c r="D267" s="151"/>
      <c r="E267" s="153"/>
      <c r="F267" s="153"/>
      <c r="G267" s="153"/>
      <c r="H267" s="156"/>
      <c r="I267" s="211"/>
      <c r="J267" s="151"/>
      <c r="K267" s="156"/>
      <c r="L267" s="156"/>
      <c r="M267" s="156"/>
      <c r="N267" s="214"/>
      <c r="O267" s="166"/>
      <c r="P267" s="58"/>
      <c r="Q267" s="166"/>
      <c r="R267" s="153"/>
      <c r="S267" s="166"/>
      <c r="T267" s="58"/>
      <c r="U267" s="158"/>
      <c r="V267" s="158" t="s">
        <v>56</v>
      </c>
      <c r="W267" s="217"/>
      <c r="X267" s="128"/>
      <c r="Y267" s="128"/>
      <c r="Z267" s="128"/>
      <c r="AA267" s="128"/>
      <c r="AB267" s="128"/>
      <c r="AC267" s="128"/>
      <c r="AD267" s="128"/>
      <c r="AE267" s="128"/>
    </row>
    <row r="268" spans="1:31" ht="15.75" x14ac:dyDescent="0.25">
      <c r="A268" s="150"/>
      <c r="B268" s="157"/>
      <c r="C268" s="157"/>
      <c r="D268" s="151"/>
      <c r="E268" s="153"/>
      <c r="F268" s="153"/>
      <c r="G268" s="153"/>
      <c r="H268" s="156"/>
      <c r="I268" s="211"/>
      <c r="J268" s="151"/>
      <c r="K268" s="156"/>
      <c r="L268" s="156"/>
      <c r="M268" s="156"/>
      <c r="N268" s="214"/>
      <c r="O268" s="166"/>
      <c r="P268" s="58"/>
      <c r="Q268" s="166"/>
      <c r="R268" s="153"/>
      <c r="S268" s="166"/>
      <c r="T268" s="58"/>
      <c r="U268" s="158"/>
      <c r="V268" s="158" t="s">
        <v>56</v>
      </c>
      <c r="W268" s="217"/>
      <c r="X268" s="128"/>
      <c r="Y268" s="128"/>
      <c r="Z268" s="128"/>
      <c r="AA268" s="128"/>
      <c r="AB268" s="128"/>
      <c r="AC268" s="128"/>
      <c r="AD268" s="128"/>
      <c r="AE268" s="128"/>
    </row>
    <row r="269" spans="1:31" ht="15.75" x14ac:dyDescent="0.25">
      <c r="A269" s="150"/>
      <c r="B269" s="157"/>
      <c r="C269" s="157"/>
      <c r="D269" s="151"/>
      <c r="E269" s="153"/>
      <c r="F269" s="153"/>
      <c r="G269" s="153"/>
      <c r="H269" s="156"/>
      <c r="I269" s="211"/>
      <c r="J269" s="151"/>
      <c r="K269" s="156"/>
      <c r="L269" s="156"/>
      <c r="M269" s="156"/>
      <c r="N269" s="214"/>
      <c r="O269" s="166"/>
      <c r="P269" s="58"/>
      <c r="Q269" s="166"/>
      <c r="R269" s="153"/>
      <c r="S269" s="166"/>
      <c r="T269" s="58"/>
      <c r="U269" s="158"/>
      <c r="V269" s="158" t="s">
        <v>56</v>
      </c>
      <c r="W269" s="217"/>
      <c r="X269" s="128"/>
      <c r="Y269" s="128"/>
      <c r="Z269" s="128"/>
      <c r="AA269" s="128"/>
      <c r="AB269" s="128"/>
      <c r="AC269" s="128"/>
      <c r="AD269" s="128"/>
      <c r="AE269" s="128"/>
    </row>
    <row r="270" spans="1:31" ht="15.75" x14ac:dyDescent="0.25">
      <c r="A270" s="150"/>
      <c r="B270" s="157"/>
      <c r="C270" s="157"/>
      <c r="D270" s="151"/>
      <c r="E270" s="153"/>
      <c r="F270" s="153"/>
      <c r="G270" s="153"/>
      <c r="H270" s="156"/>
      <c r="I270" s="211"/>
      <c r="J270" s="151"/>
      <c r="K270" s="156"/>
      <c r="L270" s="156"/>
      <c r="M270" s="156"/>
      <c r="N270" s="214"/>
      <c r="O270" s="166"/>
      <c r="P270" s="58"/>
      <c r="Q270" s="166"/>
      <c r="R270" s="153"/>
      <c r="S270" s="166"/>
      <c r="T270" s="58"/>
      <c r="U270" s="158"/>
      <c r="V270" s="158" t="s">
        <v>56</v>
      </c>
      <c r="W270" s="217"/>
      <c r="X270" s="128"/>
      <c r="Y270" s="128"/>
      <c r="Z270" s="128"/>
      <c r="AA270" s="128"/>
      <c r="AB270" s="128"/>
      <c r="AC270" s="128"/>
      <c r="AD270" s="128"/>
      <c r="AE270" s="128"/>
    </row>
    <row r="271" spans="1:31" ht="15.75" x14ac:dyDescent="0.25">
      <c r="A271" s="150"/>
      <c r="B271" s="157"/>
      <c r="C271" s="157"/>
      <c r="D271" s="151"/>
      <c r="E271" s="153"/>
      <c r="F271" s="153"/>
      <c r="G271" s="153"/>
      <c r="H271" s="156"/>
      <c r="I271" s="211"/>
      <c r="J271" s="151"/>
      <c r="K271" s="156"/>
      <c r="L271" s="156"/>
      <c r="M271" s="156"/>
      <c r="N271" s="214"/>
      <c r="O271" s="166"/>
      <c r="P271" s="58"/>
      <c r="Q271" s="166"/>
      <c r="R271" s="153"/>
      <c r="S271" s="166"/>
      <c r="T271" s="58"/>
      <c r="U271" s="158"/>
      <c r="V271" s="158" t="s">
        <v>56</v>
      </c>
      <c r="W271" s="217"/>
      <c r="X271" s="128"/>
      <c r="Y271" s="128"/>
      <c r="Z271" s="128"/>
      <c r="AA271" s="128"/>
      <c r="AB271" s="128"/>
      <c r="AC271" s="128"/>
      <c r="AD271" s="128"/>
      <c r="AE271" s="128"/>
    </row>
    <row r="272" spans="1:31" ht="15.75" x14ac:dyDescent="0.25">
      <c r="A272" s="150"/>
      <c r="B272" s="157"/>
      <c r="C272" s="157"/>
      <c r="D272" s="151"/>
      <c r="E272" s="153"/>
      <c r="F272" s="153"/>
      <c r="G272" s="153"/>
      <c r="H272" s="156"/>
      <c r="I272" s="211"/>
      <c r="J272" s="151"/>
      <c r="K272" s="156"/>
      <c r="L272" s="156"/>
      <c r="M272" s="156"/>
      <c r="N272" s="214"/>
      <c r="O272" s="166"/>
      <c r="P272" s="58"/>
      <c r="Q272" s="166"/>
      <c r="R272" s="153"/>
      <c r="S272" s="166"/>
      <c r="T272" s="58"/>
      <c r="U272" s="158"/>
      <c r="V272" s="158" t="s">
        <v>56</v>
      </c>
      <c r="W272" s="217"/>
      <c r="X272" s="128"/>
      <c r="Y272" s="128"/>
      <c r="Z272" s="128"/>
      <c r="AA272" s="128"/>
      <c r="AB272" s="128"/>
      <c r="AC272" s="128"/>
      <c r="AD272" s="128"/>
      <c r="AE272" s="128"/>
    </row>
    <row r="273" spans="1:31" ht="15.75" x14ac:dyDescent="0.25">
      <c r="A273" s="150"/>
      <c r="B273" s="157"/>
      <c r="C273" s="157"/>
      <c r="D273" s="151"/>
      <c r="E273" s="153"/>
      <c r="F273" s="153"/>
      <c r="G273" s="153"/>
      <c r="H273" s="156"/>
      <c r="I273" s="211"/>
      <c r="J273" s="151"/>
      <c r="K273" s="156"/>
      <c r="L273" s="156"/>
      <c r="M273" s="156"/>
      <c r="N273" s="214"/>
      <c r="O273" s="166"/>
      <c r="P273" s="58"/>
      <c r="Q273" s="166"/>
      <c r="R273" s="153"/>
      <c r="S273" s="166"/>
      <c r="T273" s="58"/>
      <c r="U273" s="158"/>
      <c r="V273" s="158" t="s">
        <v>56</v>
      </c>
      <c r="W273" s="217"/>
      <c r="X273" s="128"/>
      <c r="Y273" s="128"/>
      <c r="Z273" s="128"/>
      <c r="AA273" s="128"/>
      <c r="AB273" s="128"/>
      <c r="AC273" s="128"/>
      <c r="AD273" s="128"/>
      <c r="AE273" s="128"/>
    </row>
    <row r="274" spans="1:31" ht="15.75" x14ac:dyDescent="0.25">
      <c r="A274" s="150"/>
      <c r="B274" s="157"/>
      <c r="C274" s="157"/>
      <c r="D274" s="151"/>
      <c r="E274" s="153"/>
      <c r="F274" s="153"/>
      <c r="G274" s="153"/>
      <c r="H274" s="156"/>
      <c r="I274" s="211"/>
      <c r="J274" s="151"/>
      <c r="K274" s="156"/>
      <c r="L274" s="156"/>
      <c r="M274" s="156"/>
      <c r="N274" s="214"/>
      <c r="O274" s="166"/>
      <c r="P274" s="58"/>
      <c r="Q274" s="166"/>
      <c r="R274" s="153"/>
      <c r="S274" s="166"/>
      <c r="T274" s="58"/>
      <c r="U274" s="158"/>
      <c r="V274" s="158" t="s">
        <v>56</v>
      </c>
      <c r="W274" s="217"/>
      <c r="X274" s="128"/>
      <c r="Y274" s="128"/>
      <c r="Z274" s="128"/>
      <c r="AA274" s="128"/>
      <c r="AB274" s="128"/>
      <c r="AC274" s="128"/>
      <c r="AD274" s="128"/>
      <c r="AE274" s="128"/>
    </row>
    <row r="275" spans="1:31" ht="15.75" x14ac:dyDescent="0.25">
      <c r="A275" s="150"/>
      <c r="B275" s="157"/>
      <c r="C275" s="157"/>
      <c r="D275" s="151"/>
      <c r="E275" s="153"/>
      <c r="F275" s="153"/>
      <c r="G275" s="153"/>
      <c r="H275" s="156"/>
      <c r="I275" s="211"/>
      <c r="J275" s="151"/>
      <c r="K275" s="156"/>
      <c r="L275" s="156"/>
      <c r="M275" s="156"/>
      <c r="N275" s="214"/>
      <c r="O275" s="166"/>
      <c r="P275" s="58"/>
      <c r="Q275" s="166"/>
      <c r="R275" s="153"/>
      <c r="S275" s="166"/>
      <c r="T275" s="58"/>
      <c r="U275" s="158"/>
      <c r="V275" s="158" t="s">
        <v>56</v>
      </c>
      <c r="W275" s="217"/>
      <c r="X275" s="128"/>
      <c r="Y275" s="128"/>
      <c r="Z275" s="128"/>
      <c r="AA275" s="128"/>
      <c r="AB275" s="128"/>
      <c r="AC275" s="128"/>
      <c r="AD275" s="128"/>
      <c r="AE275" s="128"/>
    </row>
    <row r="276" spans="1:31" ht="15.75" x14ac:dyDescent="0.25">
      <c r="A276" s="150"/>
      <c r="B276" s="157"/>
      <c r="C276" s="157"/>
      <c r="D276" s="151"/>
      <c r="E276" s="153"/>
      <c r="F276" s="153"/>
      <c r="G276" s="153"/>
      <c r="H276" s="156"/>
      <c r="I276" s="211"/>
      <c r="J276" s="151"/>
      <c r="K276" s="156"/>
      <c r="L276" s="156"/>
      <c r="M276" s="156"/>
      <c r="N276" s="214"/>
      <c r="O276" s="166"/>
      <c r="P276" s="58"/>
      <c r="Q276" s="166"/>
      <c r="R276" s="153"/>
      <c r="S276" s="166"/>
      <c r="T276" s="58"/>
      <c r="U276" s="158"/>
      <c r="V276" s="158" t="s">
        <v>56</v>
      </c>
      <c r="W276" s="217"/>
      <c r="X276" s="128"/>
      <c r="Y276" s="128"/>
      <c r="Z276" s="128"/>
      <c r="AA276" s="128"/>
      <c r="AB276" s="128"/>
      <c r="AC276" s="128"/>
      <c r="AD276" s="128"/>
      <c r="AE276" s="128"/>
    </row>
    <row r="277" spans="1:31" ht="15.75" x14ac:dyDescent="0.25">
      <c r="A277" s="150"/>
      <c r="B277" s="157"/>
      <c r="C277" s="157"/>
      <c r="D277" s="151"/>
      <c r="E277" s="153"/>
      <c r="F277" s="153"/>
      <c r="G277" s="153"/>
      <c r="H277" s="156"/>
      <c r="I277" s="211"/>
      <c r="J277" s="151"/>
      <c r="K277" s="156"/>
      <c r="L277" s="156"/>
      <c r="M277" s="156"/>
      <c r="N277" s="214"/>
      <c r="O277" s="166"/>
      <c r="P277" s="58"/>
      <c r="Q277" s="166"/>
      <c r="R277" s="153"/>
      <c r="S277" s="166"/>
      <c r="T277" s="58"/>
      <c r="U277" s="158"/>
      <c r="V277" s="158" t="s">
        <v>56</v>
      </c>
      <c r="W277" s="217"/>
      <c r="X277" s="128"/>
      <c r="Y277" s="128"/>
      <c r="Z277" s="128"/>
      <c r="AA277" s="128"/>
      <c r="AB277" s="128"/>
      <c r="AC277" s="128"/>
      <c r="AD277" s="128"/>
      <c r="AE277" s="128"/>
    </row>
    <row r="278" spans="1:31" ht="15.75" x14ac:dyDescent="0.25">
      <c r="A278" s="150"/>
      <c r="B278" s="157"/>
      <c r="C278" s="157"/>
      <c r="D278" s="151"/>
      <c r="E278" s="153"/>
      <c r="F278" s="153"/>
      <c r="G278" s="153"/>
      <c r="H278" s="156"/>
      <c r="I278" s="211"/>
      <c r="J278" s="151"/>
      <c r="K278" s="156"/>
      <c r="L278" s="156"/>
      <c r="M278" s="156"/>
      <c r="N278" s="214"/>
      <c r="O278" s="166"/>
      <c r="P278" s="58"/>
      <c r="Q278" s="166"/>
      <c r="R278" s="153"/>
      <c r="S278" s="166"/>
      <c r="T278" s="58"/>
      <c r="U278" s="158"/>
      <c r="V278" s="158" t="s">
        <v>56</v>
      </c>
      <c r="W278" s="217"/>
      <c r="X278" s="128"/>
      <c r="Y278" s="128"/>
      <c r="Z278" s="128"/>
      <c r="AA278" s="128"/>
      <c r="AB278" s="128"/>
      <c r="AC278" s="128"/>
      <c r="AD278" s="128"/>
      <c r="AE278" s="128"/>
    </row>
    <row r="279" spans="1:31" ht="15.75" x14ac:dyDescent="0.25">
      <c r="A279" s="150"/>
      <c r="B279" s="157"/>
      <c r="C279" s="157"/>
      <c r="D279" s="151"/>
      <c r="E279" s="153"/>
      <c r="F279" s="153"/>
      <c r="G279" s="153"/>
      <c r="H279" s="156"/>
      <c r="I279" s="211"/>
      <c r="J279" s="151"/>
      <c r="K279" s="156"/>
      <c r="L279" s="156"/>
      <c r="M279" s="156"/>
      <c r="N279" s="214"/>
      <c r="O279" s="166"/>
      <c r="P279" s="58"/>
      <c r="Q279" s="166"/>
      <c r="R279" s="153"/>
      <c r="S279" s="166"/>
      <c r="T279" s="58"/>
      <c r="U279" s="158"/>
      <c r="V279" s="158" t="s">
        <v>56</v>
      </c>
      <c r="W279" s="217"/>
      <c r="X279" s="128"/>
      <c r="Y279" s="128"/>
      <c r="Z279" s="128"/>
      <c r="AA279" s="128"/>
      <c r="AB279" s="128"/>
      <c r="AC279" s="128"/>
      <c r="AD279" s="128"/>
      <c r="AE279" s="128"/>
    </row>
    <row r="280" spans="1:31" ht="15.75" x14ac:dyDescent="0.25">
      <c r="A280" s="150"/>
      <c r="B280" s="157"/>
      <c r="C280" s="157"/>
      <c r="D280" s="151"/>
      <c r="E280" s="153"/>
      <c r="F280" s="153"/>
      <c r="G280" s="153"/>
      <c r="H280" s="156"/>
      <c r="I280" s="211"/>
      <c r="J280" s="151"/>
      <c r="K280" s="156"/>
      <c r="L280" s="156"/>
      <c r="M280" s="156"/>
      <c r="N280" s="214"/>
      <c r="O280" s="166"/>
      <c r="P280" s="58"/>
      <c r="Q280" s="166"/>
      <c r="R280" s="153"/>
      <c r="S280" s="166"/>
      <c r="T280" s="58"/>
      <c r="U280" s="158"/>
      <c r="V280" s="158" t="s">
        <v>56</v>
      </c>
      <c r="W280" s="217"/>
      <c r="X280" s="128"/>
      <c r="Y280" s="128"/>
      <c r="Z280" s="128"/>
      <c r="AA280" s="128"/>
      <c r="AB280" s="128"/>
      <c r="AC280" s="128"/>
      <c r="AD280" s="128"/>
      <c r="AE280" s="128"/>
    </row>
    <row r="281" spans="1:31" ht="15.75" x14ac:dyDescent="0.25">
      <c r="A281" s="150"/>
      <c r="B281" s="157"/>
      <c r="C281" s="157"/>
      <c r="D281" s="151"/>
      <c r="E281" s="153"/>
      <c r="F281" s="153"/>
      <c r="G281" s="153"/>
      <c r="H281" s="156"/>
      <c r="I281" s="211"/>
      <c r="J281" s="151"/>
      <c r="K281" s="156"/>
      <c r="L281" s="156"/>
      <c r="M281" s="156"/>
      <c r="N281" s="214"/>
      <c r="O281" s="166"/>
      <c r="P281" s="58"/>
      <c r="Q281" s="166"/>
      <c r="R281" s="153"/>
      <c r="S281" s="166"/>
      <c r="T281" s="58"/>
      <c r="U281" s="158"/>
      <c r="V281" s="158" t="s">
        <v>56</v>
      </c>
      <c r="W281" s="217"/>
      <c r="X281" s="128"/>
      <c r="Y281" s="128"/>
      <c r="Z281" s="128"/>
      <c r="AA281" s="128"/>
      <c r="AB281" s="128"/>
      <c r="AC281" s="128"/>
      <c r="AD281" s="128"/>
      <c r="AE281" s="128"/>
    </row>
    <row r="282" spans="1:31" ht="15.75" x14ac:dyDescent="0.25">
      <c r="A282" s="150"/>
      <c r="B282" s="157"/>
      <c r="C282" s="157"/>
      <c r="D282" s="151"/>
      <c r="E282" s="153"/>
      <c r="F282" s="153"/>
      <c r="G282" s="153"/>
      <c r="H282" s="156"/>
      <c r="I282" s="211"/>
      <c r="J282" s="151"/>
      <c r="K282" s="156"/>
      <c r="L282" s="156"/>
      <c r="M282" s="156"/>
      <c r="N282" s="214"/>
      <c r="O282" s="166"/>
      <c r="P282" s="58"/>
      <c r="Q282" s="166"/>
      <c r="R282" s="153"/>
      <c r="S282" s="166"/>
      <c r="T282" s="58"/>
      <c r="U282" s="158"/>
      <c r="V282" s="158" t="s">
        <v>56</v>
      </c>
      <c r="W282" s="217"/>
      <c r="X282" s="128"/>
      <c r="Y282" s="128"/>
      <c r="Z282" s="128"/>
      <c r="AA282" s="128"/>
      <c r="AB282" s="128"/>
      <c r="AC282" s="128"/>
      <c r="AD282" s="128"/>
      <c r="AE282" s="128"/>
    </row>
    <row r="283" spans="1:31" ht="15.75" x14ac:dyDescent="0.25">
      <c r="A283" s="150"/>
      <c r="B283" s="157"/>
      <c r="C283" s="157"/>
      <c r="D283" s="151"/>
      <c r="E283" s="153"/>
      <c r="F283" s="153"/>
      <c r="G283" s="153"/>
      <c r="H283" s="156"/>
      <c r="I283" s="211"/>
      <c r="J283" s="151"/>
      <c r="K283" s="156"/>
      <c r="L283" s="156"/>
      <c r="M283" s="156"/>
      <c r="N283" s="214"/>
      <c r="O283" s="166"/>
      <c r="P283" s="58"/>
      <c r="Q283" s="166"/>
      <c r="R283" s="153"/>
      <c r="S283" s="166"/>
      <c r="T283" s="58"/>
      <c r="U283" s="158"/>
      <c r="V283" s="158" t="s">
        <v>56</v>
      </c>
      <c r="W283" s="217"/>
      <c r="X283" s="128"/>
      <c r="Y283" s="128"/>
      <c r="Z283" s="128"/>
      <c r="AA283" s="128"/>
      <c r="AB283" s="128"/>
      <c r="AC283" s="128"/>
      <c r="AD283" s="128"/>
      <c r="AE283" s="128"/>
    </row>
    <row r="284" spans="1:31" ht="15.75" x14ac:dyDescent="0.25">
      <c r="A284" s="150"/>
      <c r="B284" s="157"/>
      <c r="C284" s="157"/>
      <c r="D284" s="151"/>
      <c r="E284" s="153"/>
      <c r="F284" s="153"/>
      <c r="G284" s="153"/>
      <c r="H284" s="156"/>
      <c r="I284" s="211"/>
      <c r="J284" s="151"/>
      <c r="K284" s="156"/>
      <c r="L284" s="156"/>
      <c r="M284" s="156"/>
      <c r="N284" s="214"/>
      <c r="O284" s="166"/>
      <c r="P284" s="58"/>
      <c r="Q284" s="166"/>
      <c r="R284" s="153"/>
      <c r="S284" s="166"/>
      <c r="T284" s="58"/>
      <c r="U284" s="158"/>
      <c r="V284" s="158" t="s">
        <v>56</v>
      </c>
      <c r="W284" s="217"/>
      <c r="X284" s="128"/>
      <c r="Y284" s="128"/>
      <c r="Z284" s="128"/>
      <c r="AA284" s="128"/>
      <c r="AB284" s="128"/>
      <c r="AC284" s="128"/>
      <c r="AD284" s="128"/>
      <c r="AE284" s="128"/>
    </row>
    <row r="285" spans="1:31" ht="15.75" x14ac:dyDescent="0.25">
      <c r="A285" s="150"/>
      <c r="B285" s="157"/>
      <c r="C285" s="157"/>
      <c r="D285" s="151"/>
      <c r="E285" s="153"/>
      <c r="F285" s="153"/>
      <c r="G285" s="153"/>
      <c r="H285" s="156"/>
      <c r="I285" s="211"/>
      <c r="J285" s="151"/>
      <c r="K285" s="156"/>
      <c r="L285" s="156"/>
      <c r="M285" s="156"/>
      <c r="N285" s="214"/>
      <c r="O285" s="166"/>
      <c r="P285" s="58"/>
      <c r="Q285" s="166"/>
      <c r="R285" s="153"/>
      <c r="S285" s="166"/>
      <c r="T285" s="58"/>
      <c r="U285" s="158"/>
      <c r="V285" s="158" t="s">
        <v>56</v>
      </c>
      <c r="W285" s="217"/>
      <c r="X285" s="128"/>
      <c r="Y285" s="128"/>
      <c r="Z285" s="128"/>
      <c r="AA285" s="128"/>
      <c r="AB285" s="128"/>
      <c r="AC285" s="128"/>
      <c r="AD285" s="128"/>
      <c r="AE285" s="128"/>
    </row>
    <row r="286" spans="1:31" ht="15.75" x14ac:dyDescent="0.25">
      <c r="A286" s="150"/>
      <c r="B286" s="157"/>
      <c r="C286" s="157"/>
      <c r="D286" s="151"/>
      <c r="E286" s="153"/>
      <c r="F286" s="153"/>
      <c r="G286" s="153"/>
      <c r="H286" s="156"/>
      <c r="I286" s="211"/>
      <c r="J286" s="151"/>
      <c r="K286" s="156"/>
      <c r="L286" s="156"/>
      <c r="M286" s="156"/>
      <c r="N286" s="214"/>
      <c r="O286" s="166"/>
      <c r="P286" s="58"/>
      <c r="Q286" s="166"/>
      <c r="R286" s="153"/>
      <c r="S286" s="166"/>
      <c r="T286" s="58"/>
      <c r="U286" s="158"/>
      <c r="V286" s="158" t="s">
        <v>56</v>
      </c>
      <c r="W286" s="217"/>
      <c r="X286" s="128"/>
      <c r="Y286" s="128"/>
      <c r="Z286" s="128"/>
      <c r="AA286" s="128"/>
      <c r="AB286" s="128"/>
      <c r="AC286" s="128"/>
      <c r="AD286" s="128"/>
      <c r="AE286" s="128"/>
    </row>
    <row r="287" spans="1:31" ht="15.75" x14ac:dyDescent="0.25">
      <c r="A287" s="150"/>
      <c r="B287" s="157"/>
      <c r="C287" s="157"/>
      <c r="D287" s="151"/>
      <c r="E287" s="153"/>
      <c r="F287" s="153"/>
      <c r="G287" s="153"/>
      <c r="H287" s="156"/>
      <c r="I287" s="211"/>
      <c r="J287" s="151"/>
      <c r="K287" s="156"/>
      <c r="L287" s="156"/>
      <c r="M287" s="156"/>
      <c r="N287" s="214"/>
      <c r="O287" s="166"/>
      <c r="P287" s="58"/>
      <c r="Q287" s="166"/>
      <c r="R287" s="153"/>
      <c r="S287" s="166"/>
      <c r="T287" s="58"/>
      <c r="U287" s="158"/>
      <c r="V287" s="158" t="s">
        <v>56</v>
      </c>
      <c r="W287" s="217"/>
      <c r="X287" s="128"/>
      <c r="Y287" s="128"/>
      <c r="Z287" s="128"/>
      <c r="AA287" s="128"/>
      <c r="AB287" s="128"/>
      <c r="AC287" s="128"/>
      <c r="AD287" s="128"/>
      <c r="AE287" s="128"/>
    </row>
    <row r="288" spans="1:31" ht="15.75" x14ac:dyDescent="0.25">
      <c r="A288" s="150"/>
      <c r="B288" s="157"/>
      <c r="C288" s="157"/>
      <c r="D288" s="151"/>
      <c r="E288" s="153"/>
      <c r="F288" s="153"/>
      <c r="G288" s="153"/>
      <c r="H288" s="156"/>
      <c r="I288" s="211"/>
      <c r="J288" s="151"/>
      <c r="K288" s="156"/>
      <c r="L288" s="156"/>
      <c r="M288" s="156"/>
      <c r="N288" s="214"/>
      <c r="O288" s="166"/>
      <c r="P288" s="58"/>
      <c r="Q288" s="166"/>
      <c r="R288" s="153"/>
      <c r="S288" s="166"/>
      <c r="T288" s="58"/>
      <c r="U288" s="158"/>
      <c r="V288" s="158" t="s">
        <v>56</v>
      </c>
      <c r="W288" s="217"/>
      <c r="X288" s="128"/>
      <c r="Y288" s="128"/>
      <c r="Z288" s="128"/>
      <c r="AA288" s="128"/>
      <c r="AB288" s="128"/>
      <c r="AC288" s="128"/>
      <c r="AD288" s="128"/>
      <c r="AE288" s="128"/>
    </row>
    <row r="289" spans="1:31" ht="15.75" x14ac:dyDescent="0.25">
      <c r="A289" s="150"/>
      <c r="B289" s="157"/>
      <c r="C289" s="157"/>
      <c r="D289" s="151"/>
      <c r="E289" s="153"/>
      <c r="F289" s="153"/>
      <c r="G289" s="153"/>
      <c r="H289" s="156"/>
      <c r="I289" s="211"/>
      <c r="J289" s="151"/>
      <c r="K289" s="156"/>
      <c r="L289" s="156"/>
      <c r="M289" s="156"/>
      <c r="N289" s="214"/>
      <c r="O289" s="166"/>
      <c r="P289" s="58"/>
      <c r="Q289" s="166"/>
      <c r="R289" s="153"/>
      <c r="S289" s="166"/>
      <c r="T289" s="58"/>
      <c r="U289" s="158"/>
      <c r="V289" s="158" t="s">
        <v>56</v>
      </c>
      <c r="W289" s="217"/>
      <c r="X289" s="128"/>
      <c r="Y289" s="128"/>
      <c r="Z289" s="128"/>
      <c r="AA289" s="128"/>
      <c r="AB289" s="128"/>
      <c r="AC289" s="128"/>
      <c r="AD289" s="128"/>
      <c r="AE289" s="128"/>
    </row>
    <row r="290" spans="1:31" ht="15.75" x14ac:dyDescent="0.25">
      <c r="A290" s="150"/>
      <c r="B290" s="157"/>
      <c r="C290" s="157"/>
      <c r="D290" s="151"/>
      <c r="E290" s="153"/>
      <c r="F290" s="153"/>
      <c r="G290" s="153"/>
      <c r="H290" s="156"/>
      <c r="I290" s="211"/>
      <c r="J290" s="151"/>
      <c r="K290" s="156"/>
      <c r="L290" s="156"/>
      <c r="M290" s="156"/>
      <c r="N290" s="214"/>
      <c r="O290" s="166"/>
      <c r="P290" s="58"/>
      <c r="Q290" s="166"/>
      <c r="R290" s="153"/>
      <c r="S290" s="166"/>
      <c r="T290" s="58"/>
      <c r="U290" s="158"/>
      <c r="V290" s="158" t="s">
        <v>56</v>
      </c>
      <c r="W290" s="217"/>
      <c r="X290" s="128"/>
      <c r="Y290" s="128"/>
      <c r="Z290" s="128"/>
      <c r="AA290" s="128"/>
      <c r="AB290" s="128"/>
      <c r="AC290" s="128"/>
      <c r="AD290" s="128"/>
      <c r="AE290" s="128"/>
    </row>
    <row r="291" spans="1:31" ht="15.75" x14ac:dyDescent="0.25">
      <c r="A291" s="150"/>
      <c r="B291" s="157"/>
      <c r="C291" s="157"/>
      <c r="D291" s="151"/>
      <c r="E291" s="153"/>
      <c r="F291" s="153"/>
      <c r="G291" s="153"/>
      <c r="H291" s="156"/>
      <c r="I291" s="211"/>
      <c r="J291" s="151"/>
      <c r="K291" s="156"/>
      <c r="L291" s="156"/>
      <c r="M291" s="156"/>
      <c r="N291" s="214"/>
      <c r="O291" s="166"/>
      <c r="P291" s="58"/>
      <c r="Q291" s="166"/>
      <c r="R291" s="153"/>
      <c r="S291" s="166"/>
      <c r="T291" s="58"/>
      <c r="U291" s="158"/>
      <c r="V291" s="158" t="s">
        <v>56</v>
      </c>
      <c r="W291" s="217"/>
      <c r="X291" s="128"/>
      <c r="Y291" s="128"/>
      <c r="Z291" s="128"/>
      <c r="AA291" s="128"/>
      <c r="AB291" s="128"/>
      <c r="AC291" s="128"/>
      <c r="AD291" s="128"/>
      <c r="AE291" s="128"/>
    </row>
    <row r="292" spans="1:31" ht="15.75" x14ac:dyDescent="0.25">
      <c r="A292" s="150"/>
      <c r="B292" s="157"/>
      <c r="C292" s="157"/>
      <c r="D292" s="151"/>
      <c r="E292" s="153"/>
      <c r="F292" s="153"/>
      <c r="G292" s="153"/>
      <c r="H292" s="156"/>
      <c r="I292" s="211"/>
      <c r="J292" s="151"/>
      <c r="K292" s="156"/>
      <c r="L292" s="156"/>
      <c r="M292" s="156"/>
      <c r="N292" s="214"/>
      <c r="O292" s="166"/>
      <c r="P292" s="58"/>
      <c r="Q292" s="166"/>
      <c r="R292" s="153"/>
      <c r="S292" s="166"/>
      <c r="T292" s="58"/>
      <c r="U292" s="158"/>
      <c r="V292" s="158" t="s">
        <v>56</v>
      </c>
      <c r="W292" s="217"/>
      <c r="X292" s="128"/>
      <c r="Y292" s="128"/>
      <c r="Z292" s="128"/>
      <c r="AA292" s="128"/>
      <c r="AB292" s="128"/>
      <c r="AC292" s="128"/>
      <c r="AD292" s="128"/>
      <c r="AE292" s="128"/>
    </row>
    <row r="293" spans="1:31" ht="15.75" x14ac:dyDescent="0.25">
      <c r="A293" s="150"/>
      <c r="B293" s="157"/>
      <c r="C293" s="157"/>
      <c r="D293" s="151"/>
      <c r="E293" s="153"/>
      <c r="F293" s="153"/>
      <c r="G293" s="153"/>
      <c r="H293" s="156"/>
      <c r="I293" s="211"/>
      <c r="J293" s="151"/>
      <c r="K293" s="156"/>
      <c r="L293" s="156"/>
      <c r="M293" s="156"/>
      <c r="N293" s="214"/>
      <c r="O293" s="166"/>
      <c r="P293" s="58"/>
      <c r="Q293" s="166"/>
      <c r="R293" s="153"/>
      <c r="S293" s="166"/>
      <c r="T293" s="58"/>
      <c r="U293" s="158"/>
      <c r="V293" s="158" t="s">
        <v>56</v>
      </c>
      <c r="W293" s="217"/>
      <c r="X293" s="128"/>
      <c r="Y293" s="128"/>
      <c r="Z293" s="128"/>
      <c r="AA293" s="128"/>
      <c r="AB293" s="128"/>
      <c r="AC293" s="128"/>
      <c r="AD293" s="128"/>
      <c r="AE293" s="128"/>
    </row>
    <row r="294" spans="1:31" ht="15.75" x14ac:dyDescent="0.25">
      <c r="A294" s="150"/>
      <c r="B294" s="157"/>
      <c r="C294" s="157"/>
      <c r="D294" s="151"/>
      <c r="E294" s="153"/>
      <c r="F294" s="153"/>
      <c r="G294" s="153"/>
      <c r="H294" s="156"/>
      <c r="I294" s="211"/>
      <c r="J294" s="151"/>
      <c r="K294" s="156"/>
      <c r="L294" s="156"/>
      <c r="M294" s="156"/>
      <c r="N294" s="214"/>
      <c r="O294" s="166"/>
      <c r="P294" s="58"/>
      <c r="Q294" s="166"/>
      <c r="R294" s="153"/>
      <c r="S294" s="166"/>
      <c r="T294" s="58"/>
      <c r="U294" s="158"/>
      <c r="V294" s="158" t="s">
        <v>56</v>
      </c>
      <c r="W294" s="217"/>
      <c r="X294" s="128"/>
      <c r="Y294" s="128"/>
      <c r="Z294" s="128"/>
      <c r="AA294" s="128"/>
      <c r="AB294" s="128"/>
      <c r="AC294" s="128"/>
      <c r="AD294" s="128"/>
      <c r="AE294" s="128"/>
    </row>
    <row r="295" spans="1:31" ht="15.75" x14ac:dyDescent="0.25">
      <c r="A295" s="150"/>
      <c r="B295" s="157"/>
      <c r="C295" s="157"/>
      <c r="D295" s="151"/>
      <c r="E295" s="153"/>
      <c r="F295" s="153"/>
      <c r="G295" s="153"/>
      <c r="H295" s="156"/>
      <c r="I295" s="211"/>
      <c r="J295" s="151"/>
      <c r="K295" s="156"/>
      <c r="L295" s="156"/>
      <c r="M295" s="156"/>
      <c r="N295" s="214"/>
      <c r="O295" s="166"/>
      <c r="P295" s="58"/>
      <c r="Q295" s="166"/>
      <c r="R295" s="153"/>
      <c r="S295" s="166"/>
      <c r="T295" s="58"/>
      <c r="U295" s="158"/>
      <c r="V295" s="158" t="s">
        <v>56</v>
      </c>
      <c r="W295" s="217"/>
      <c r="X295" s="128"/>
      <c r="Y295" s="128"/>
      <c r="Z295" s="128"/>
      <c r="AA295" s="128"/>
      <c r="AB295" s="128"/>
      <c r="AC295" s="128"/>
      <c r="AD295" s="128"/>
      <c r="AE295" s="128"/>
    </row>
    <row r="296" spans="1:31" ht="15.75" x14ac:dyDescent="0.25">
      <c r="A296" s="150"/>
      <c r="B296" s="157"/>
      <c r="C296" s="157"/>
      <c r="D296" s="151"/>
      <c r="E296" s="153"/>
      <c r="F296" s="153"/>
      <c r="G296" s="153"/>
      <c r="H296" s="156"/>
      <c r="I296" s="211"/>
      <c r="J296" s="151"/>
      <c r="K296" s="156"/>
      <c r="L296" s="156"/>
      <c r="M296" s="156"/>
      <c r="N296" s="214"/>
      <c r="O296" s="166"/>
      <c r="P296" s="58"/>
      <c r="Q296" s="166"/>
      <c r="R296" s="153"/>
      <c r="S296" s="166"/>
      <c r="T296" s="58"/>
      <c r="U296" s="158"/>
      <c r="V296" s="158" t="s">
        <v>56</v>
      </c>
      <c r="W296" s="217"/>
      <c r="X296" s="128"/>
      <c r="Y296" s="128"/>
      <c r="Z296" s="128"/>
      <c r="AA296" s="128"/>
      <c r="AB296" s="128"/>
      <c r="AC296" s="128"/>
      <c r="AD296" s="128"/>
      <c r="AE296" s="128"/>
    </row>
    <row r="297" spans="1:31" ht="15.75" x14ac:dyDescent="0.25">
      <c r="A297" s="150"/>
      <c r="B297" s="157"/>
      <c r="C297" s="157"/>
      <c r="D297" s="151"/>
      <c r="E297" s="153"/>
      <c r="F297" s="153"/>
      <c r="G297" s="153"/>
      <c r="H297" s="156"/>
      <c r="I297" s="211"/>
      <c r="J297" s="151"/>
      <c r="K297" s="156"/>
      <c r="L297" s="156"/>
      <c r="M297" s="156"/>
      <c r="N297" s="214"/>
      <c r="O297" s="166"/>
      <c r="P297" s="58"/>
      <c r="Q297" s="166"/>
      <c r="R297" s="153"/>
      <c r="S297" s="166"/>
      <c r="T297" s="58"/>
      <c r="U297" s="158"/>
      <c r="V297" s="158" t="s">
        <v>56</v>
      </c>
      <c r="W297" s="217"/>
      <c r="X297" s="128"/>
      <c r="Y297" s="128"/>
      <c r="Z297" s="128"/>
      <c r="AA297" s="128"/>
      <c r="AB297" s="128"/>
      <c r="AC297" s="128"/>
      <c r="AD297" s="128"/>
      <c r="AE297" s="128"/>
    </row>
    <row r="298" spans="1:31" ht="15.75" x14ac:dyDescent="0.25">
      <c r="A298" s="150"/>
      <c r="B298" s="157"/>
      <c r="C298" s="157"/>
      <c r="D298" s="151"/>
      <c r="E298" s="153"/>
      <c r="F298" s="153"/>
      <c r="G298" s="153"/>
      <c r="H298" s="156"/>
      <c r="I298" s="211"/>
      <c r="J298" s="151"/>
      <c r="K298" s="156"/>
      <c r="L298" s="156"/>
      <c r="M298" s="156"/>
      <c r="N298" s="214"/>
      <c r="O298" s="166"/>
      <c r="P298" s="58"/>
      <c r="Q298" s="166"/>
      <c r="R298" s="153"/>
      <c r="S298" s="166"/>
      <c r="T298" s="58"/>
      <c r="U298" s="158"/>
      <c r="V298" s="158" t="s">
        <v>56</v>
      </c>
      <c r="W298" s="217"/>
      <c r="X298" s="128"/>
      <c r="Y298" s="128"/>
      <c r="Z298" s="128"/>
      <c r="AA298" s="128"/>
      <c r="AB298" s="128"/>
      <c r="AC298" s="128"/>
      <c r="AD298" s="128"/>
      <c r="AE298" s="128"/>
    </row>
    <row r="299" spans="1:31" ht="15.75" x14ac:dyDescent="0.25">
      <c r="A299" s="150"/>
      <c r="B299" s="157"/>
      <c r="C299" s="157"/>
      <c r="D299" s="151"/>
      <c r="E299" s="153"/>
      <c r="F299" s="153"/>
      <c r="G299" s="153"/>
      <c r="H299" s="156"/>
      <c r="I299" s="211"/>
      <c r="J299" s="151"/>
      <c r="K299" s="156"/>
      <c r="L299" s="156"/>
      <c r="M299" s="156"/>
      <c r="N299" s="214"/>
      <c r="O299" s="166"/>
      <c r="P299" s="58"/>
      <c r="Q299" s="166"/>
      <c r="R299" s="153"/>
      <c r="S299" s="166"/>
      <c r="T299" s="58"/>
      <c r="U299" s="158"/>
      <c r="V299" s="158" t="s">
        <v>56</v>
      </c>
      <c r="W299" s="217"/>
      <c r="X299" s="128"/>
      <c r="Y299" s="128"/>
      <c r="Z299" s="128"/>
      <c r="AA299" s="128"/>
      <c r="AB299" s="128"/>
      <c r="AC299" s="128"/>
      <c r="AD299" s="128"/>
      <c r="AE299" s="128"/>
    </row>
    <row r="300" spans="1:31" ht="15.75" x14ac:dyDescent="0.25">
      <c r="A300" s="150"/>
      <c r="B300" s="157"/>
      <c r="C300" s="157"/>
      <c r="D300" s="151"/>
      <c r="E300" s="153"/>
      <c r="F300" s="153"/>
      <c r="G300" s="153"/>
      <c r="H300" s="156"/>
      <c r="I300" s="211"/>
      <c r="J300" s="151"/>
      <c r="K300" s="156"/>
      <c r="L300" s="156"/>
      <c r="M300" s="156"/>
      <c r="N300" s="214"/>
      <c r="O300" s="166"/>
      <c r="P300" s="58"/>
      <c r="Q300" s="166"/>
      <c r="R300" s="153"/>
      <c r="S300" s="166"/>
      <c r="T300" s="58"/>
      <c r="U300" s="158"/>
      <c r="V300" s="158" t="s">
        <v>56</v>
      </c>
      <c r="W300" s="217"/>
      <c r="X300" s="128"/>
      <c r="Y300" s="128"/>
      <c r="Z300" s="128"/>
      <c r="AA300" s="128"/>
      <c r="AB300" s="128"/>
      <c r="AC300" s="128"/>
      <c r="AD300" s="128"/>
      <c r="AE300" s="128"/>
    </row>
  </sheetData>
  <sheetProtection algorithmName="SHA-512" hashValue="2GqhE12agMRQiViNHAY6N1Fe43efkCr8/iN1wDz8KDgIwylbvz0A/cfPMko4tGa5K+sBSimg0dK5jmQQFHv5cg==" saltValue="dCnX8uATnrIkTNefBP+nlA==" spinCount="100000" sheet="1" objects="1" scenarios="1"/>
  <dataValidations count="23">
    <dataValidation allowBlank="1" showErrorMessage="1" promptTitle="Tipo de Opción" prompt="En caso de que el contrato tenga alguna opción implícita describala." sqref="J12" xr:uid="{C7DD7517-0D88-49D8-A070-33458DFB2FBD}"/>
    <dataValidation allowBlank="1" showInputMessage="1" showErrorMessage="1" promptTitle="Nombre de entidad" prompt="Digite el nombre de la entidad reportante en la pestaña &quot;forwards peso-dólar&quot;" sqref="C6:C7" xr:uid="{71241CC9-BD99-4E97-B546-2045E40D578F}"/>
    <dataValidation type="date" operator="greaterThanOrEqual" allowBlank="1" showInputMessage="1" showErrorMessage="1" errorTitle="Fecha no valida" error="La fecha de vencimiento no puede ser inferior a la fecha de negociación." promptTitle="Fecha de vencimiento" prompt="Dia/Mes/Año" sqref="F13:F300" xr:uid="{0F6AA9AC-B10D-4529-BE5C-F681A2472CC9}">
      <formula1>E13</formula1>
    </dataValidation>
    <dataValidation type="date" operator="greaterThanOrEqual" allowBlank="1" showInputMessage="1" showErrorMessage="1" errorTitle="Fecha no valida" promptTitle="Fecha" prompt="Dia/Mes/Año" sqref="G13" xr:uid="{A1F90346-0B0F-4B9D-93FC-48C45A96B780}">
      <formula1>E13</formula1>
    </dataValidation>
    <dataValidation type="list" allowBlank="1" showInputMessage="1" showErrorMessage="1" prompt="Seleccione código Swift del tipo de moneda" sqref="C13:C300" xr:uid="{BFD7AF7C-757D-40F8-A9AC-06D95FAE89A2}">
      <formula1>$AE$3:$AE$72</formula1>
    </dataValidation>
    <dataValidation type="list" allowBlank="1" showInputMessage="1" showErrorMessage="1" prompt="Seleccione código Swift del tipo de moneda" sqref="B13:B300" xr:uid="{15101302-1E21-4CFF-955C-C02C79866DBF}">
      <formula1>$AD$3:$AD$72</formula1>
    </dataValidation>
    <dataValidation type="list" allowBlank="1" showInputMessage="1" showErrorMessage="1" errorTitle="Error" error="Seleccione un valor de la lista." promptTitle="Tipo de Novedad" prompt="I: Inicial_x000a_M: Modificación_x000a_E: Errores de digitación." sqref="U13:U300" xr:uid="{6C934EB7-4B09-4F0D-8491-611001134310}">
      <formula1>"I,M,E"</formula1>
    </dataValidation>
    <dataValidation type="list" allowBlank="1" showInputMessage="1" showErrorMessage="1" promptTitle="Tipo de Opción" prompt="AME  Americana_x000a_EUR  Europea" sqref="J13:J300" xr:uid="{A119400B-E6BC-4E6F-BD4A-7F4813F08AFA}">
      <formula1>$X$10:$X$11</formula1>
    </dataValidation>
    <dataValidation type="list" allowBlank="1" showInputMessage="1" showErrorMessage="1" promptTitle="Tipo" prompt="CC:  Call Compra_x000a_CV:  Call Venta_x000a_PC:  Put Compra _x000a_PV:  Put Venta" sqref="D13:D300" xr:uid="{0436A52A-9B5F-4E9F-83EA-37D1BB266985}">
      <formula1>$X$3:$X$6</formula1>
    </dataValidation>
    <dataValidation allowBlank="1" showInputMessage="1" showErrorMessage="1" promptTitle="Condición de Ejercicio" prompt="Especifique la condición de ejercicio." sqref="W13 N13:N300" xr:uid="{14031992-4B79-4CFB-850C-DB8A2CDEB772}"/>
    <dataValidation allowBlank="1" showErrorMessage="1" prompt="Especifique la condición de ejercicio." sqref="W14:W300" xr:uid="{489C5C2D-0B67-4CCD-BF4A-538E0447A2BD}"/>
    <dataValidation type="whole" operator="notEqual" allowBlank="1" showInputMessage="1" showErrorMessage="1" errorTitle="ERROR" error="Solo puede introducir número enteros." promptTitle="Número Consecutivo" prompt="Diligencie el número de consecutivo de la operación qué está registrando. Este número debe ser asignado por el obligado a reportar la operación. Las modificaciones y errores de digitación deben reportarse con el consecutivo de la operación inicial." sqref="A13:A300" xr:uid="{53889E5E-B0AC-40CC-843A-DE65DEAA3CBC}">
      <formula1>0</formula1>
    </dataValidation>
    <dataValidation allowBlank="1" showInputMessage="1" showErrorMessage="1" promptTitle="Nombre Entidad" prompt="Seleccione en la pestaña &quot;forwards peso-dólar&quot;" sqref="G9" xr:uid="{D8269C73-5B2F-4CDD-AE39-CA593C3A41F2}"/>
    <dataValidation type="date" allowBlank="1" showInputMessage="1" showErrorMessage="1" promptTitle="Fecha de negociación" prompt="Dia/Mes/Año" sqref="E13:E300" xr:uid="{E92CB4B1-EA59-4C19-8E5E-BCB47BDCAAA7}">
      <formula1>29221</formula1>
      <formula2>109575</formula2>
    </dataValidation>
    <dataValidation type="decimal" allowBlank="1" showInputMessage="1" showErrorMessage="1" sqref="H13:H300 K13:M300" xr:uid="{DFF54D32-0BB2-4B60-A57F-3F561FF32FCF}">
      <formula1>0</formula1>
      <formula2>1000000000</formula2>
    </dataValidation>
    <dataValidation type="date" allowBlank="1" showInputMessage="1" showErrorMessage="1" errorTitle="Fecha no valida" error="Las operaciones de derivados se entienden como aquellas pactadas con vencimientos después de los dos (2) días hábiles inmediatamente siguientes. (Res. 8 de 2000 Capitulo VIII, Sección III, Articulo 44)" promptTitle="Fecha" prompt="Dia/Mes/Año" sqref="G14:G300" xr:uid="{50850D9C-3EB6-4447-A25E-34021F787264}">
      <formula1>F14+3</formula1>
      <formula2>109575</formula2>
    </dataValidation>
    <dataValidation type="date" operator="greaterThanOrEqual" allowBlank="1" showInputMessage="1" errorTitle="Fecha no valida" error="Las operaciones de derivados se entienden como aquellas pactadas con vencimientos después de la fecha de negociación." prompt="Diligencie la fecha de vencimiento del título (dia/mes/año) o el plazo de la tasa de interés subyacente." sqref="R13:R300" xr:uid="{9B754988-28CE-4695-B1D1-A58F7CA433A6}">
      <formula1>Q13</formula1>
    </dataValidation>
    <dataValidation type="list" allowBlank="1" showInputMessage="1" prompt="Seleccione la denominación del título" sqref="S13:S300" xr:uid="{66F7FC61-ABA9-4EC9-A7DC-7C1F48D5A352}">
      <formula1>$X$18:$X$20</formula1>
    </dataValidation>
    <dataValidation type="list" allowBlank="1" showInputMessage="1" prompt="Seleccione el tipo de tasa de interés" sqref="Q13:Q300" xr:uid="{B0DAFF41-5AE8-4A37-84F0-8BB7CE8D037D}">
      <formula1>$X$14:$X$15</formula1>
    </dataValidation>
    <dataValidation type="list" allowBlank="1" showInputMessage="1" prompt="Seleccione la tasa de interés o el título subyacente en la operación." sqref="O13:O300" xr:uid="{E9B5B4A1-C2A2-49EA-9779-E253E209732B}">
      <formula1>$X$23:$X$29</formula1>
    </dataValidation>
    <dataValidation allowBlank="1" showInputMessage="1" showErrorMessage="1" prompt="Indique el emisor del título subyacente" sqref="P13:P300" xr:uid="{813251F4-0E4E-4412-8E14-76DA25FA95D5}"/>
    <dataValidation allowBlank="1" showInputMessage="1" showErrorMessage="1" prompt="Indique el índice bursátil subyacente de la operación" sqref="T13:T300" xr:uid="{0A92E444-C912-4A08-81C1-D034FF50DD29}"/>
    <dataValidation type="list" allowBlank="1" showInputMessage="1" showErrorMessage="1" promptTitle="Operación Original" prompt="Realizada por Matriz o Controlante:_x000a_SI_x000a_NO" sqref="V13:V300" xr:uid="{BDD94250-809A-4E2B-A18A-FEB489BD274D}">
      <formula1>$X$32:$X$33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53F10-BEDE-4E0D-A99F-E0B4059FA68F}">
  <dimension ref="A1:AA300"/>
  <sheetViews>
    <sheetView workbookViewId="0"/>
  </sheetViews>
  <sheetFormatPr baseColWidth="10" defaultColWidth="0" defaultRowHeight="15" zeroHeight="1" x14ac:dyDescent="0.25"/>
  <cols>
    <col min="1" max="1" width="16.140625" customWidth="1"/>
    <col min="2" max="3" width="16" customWidth="1"/>
    <col min="4" max="4" width="23.7109375" bestFit="1" customWidth="1"/>
    <col min="5" max="6" width="19.28515625" customWidth="1"/>
    <col min="7" max="7" width="21.7109375" customWidth="1"/>
    <col min="8" max="9" width="20" customWidth="1"/>
    <col min="10" max="10" width="46.42578125" customWidth="1"/>
    <col min="11" max="11" width="27" customWidth="1"/>
    <col min="12" max="12" width="17.28515625" bestFit="1" customWidth="1"/>
    <col min="13" max="14" width="17.85546875" customWidth="1"/>
    <col min="15" max="15" width="11.42578125" bestFit="1" customWidth="1"/>
    <col min="16" max="16" width="27.7109375" customWidth="1"/>
    <col min="17" max="17" width="14.28515625" style="7" hidden="1" customWidth="1"/>
    <col min="18" max="18" width="11.42578125" style="7" hidden="1" customWidth="1"/>
    <col min="19" max="19" width="18" style="7" hidden="1" customWidth="1"/>
    <col min="20" max="20" width="7.42578125" style="7" hidden="1" customWidth="1"/>
    <col min="21" max="21" width="56.140625" style="7" hidden="1" customWidth="1"/>
    <col min="22" max="22" width="6" style="7" hidden="1" customWidth="1"/>
    <col min="23" max="23" width="60.7109375" style="7" hidden="1" customWidth="1"/>
    <col min="24" max="24" width="11.42578125" style="7" hidden="1" customWidth="1"/>
    <col min="25" max="25" width="44.85546875" style="7" hidden="1" customWidth="1"/>
    <col min="26" max="26" width="53.42578125" style="7" hidden="1" customWidth="1"/>
    <col min="27" max="27" width="19.140625" style="7" hidden="1" customWidth="1"/>
    <col min="28" max="16384" width="11.42578125" hidden="1"/>
  </cols>
  <sheetData>
    <row r="1" spans="1:27" ht="21.75" thickBot="1" x14ac:dyDescent="0.4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30"/>
      <c r="M1" s="130"/>
      <c r="N1" s="130"/>
      <c r="O1" s="130"/>
      <c r="P1" s="127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21.75" thickBot="1" x14ac:dyDescent="0.4">
      <c r="A2" s="130" t="s">
        <v>368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R2" s="128"/>
      <c r="S2" s="86" t="s">
        <v>2</v>
      </c>
      <c r="T2" s="134"/>
      <c r="U2" s="13" t="s">
        <v>266</v>
      </c>
      <c r="V2" s="135"/>
      <c r="W2" s="13" t="s">
        <v>9</v>
      </c>
      <c r="X2" s="128"/>
      <c r="Y2" s="218" t="s">
        <v>178</v>
      </c>
      <c r="Z2" s="218" t="s">
        <v>179</v>
      </c>
      <c r="AA2" s="128"/>
    </row>
    <row r="3" spans="1:27" ht="15.75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35"/>
      <c r="P3" s="134"/>
      <c r="R3" s="128"/>
      <c r="S3" s="90" t="s">
        <v>10</v>
      </c>
      <c r="T3" s="138"/>
      <c r="U3" s="20" t="str">
        <f>+'forwards peso-dólar'!AB3</f>
        <v>BANCO DE BOGOTA               860002964</v>
      </c>
      <c r="V3" s="128"/>
      <c r="W3" s="20" t="str">
        <f>+'forwards peso-dólar'!$AD3</f>
        <v>A      AGRICULTURA, GANADERIA, CAZA, SILVICULTURA, EXTRACCION DE MADERA, PESCA Y ACTIVIDADES DE SERVICIOS CONEXAS</v>
      </c>
      <c r="X3" s="128"/>
      <c r="Y3" s="219" t="s">
        <v>180</v>
      </c>
      <c r="Z3" s="219" t="s">
        <v>180</v>
      </c>
      <c r="AA3" s="128"/>
    </row>
    <row r="4" spans="1:27" ht="16.5" thickBot="1" x14ac:dyDescent="0.3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28"/>
      <c r="M4" s="128"/>
      <c r="N4" s="128"/>
      <c r="O4" s="135"/>
      <c r="P4" s="135"/>
      <c r="R4" s="128"/>
      <c r="S4" s="93" t="s">
        <v>13</v>
      </c>
      <c r="T4" s="138"/>
      <c r="U4" s="20" t="str">
        <f>+'forwards peso-dólar'!AB4</f>
        <v>BANCO POPULAR               860007738</v>
      </c>
      <c r="V4" s="128"/>
      <c r="W4" s="20" t="str">
        <f>+'forwards peso-dólar'!$AD4</f>
        <v>B      EXPLOTACION DE MINAS Y CANTERAS, EXTRACCION PETROLEO CRUDO Y GAS NATURAL</v>
      </c>
      <c r="X4" s="128"/>
      <c r="Y4" s="20" t="s">
        <v>181</v>
      </c>
      <c r="Z4" s="20" t="s">
        <v>182</v>
      </c>
      <c r="AA4" s="128"/>
    </row>
    <row r="5" spans="1:27" ht="16.5" thickBot="1" x14ac:dyDescent="0.3">
      <c r="A5" s="128"/>
      <c r="B5" s="135"/>
      <c r="C5" s="128"/>
      <c r="D5" s="128"/>
      <c r="E5" s="128"/>
      <c r="F5" s="128"/>
      <c r="G5" s="128"/>
      <c r="H5" s="128"/>
      <c r="I5" s="128"/>
      <c r="J5" s="135"/>
      <c r="K5" s="128"/>
      <c r="L5" s="128"/>
      <c r="M5" s="128"/>
      <c r="N5" s="128"/>
      <c r="O5" s="173"/>
      <c r="P5" s="135"/>
      <c r="R5" s="128"/>
      <c r="S5" s="138"/>
      <c r="T5" s="138"/>
      <c r="U5" s="20" t="str">
        <f>+'forwards peso-dólar'!AB5</f>
        <v>ITAÚ CORPBANCA COLOMBIA S.A.               890903937</v>
      </c>
      <c r="V5" s="128"/>
      <c r="W5" s="20" t="str">
        <f>+'forwards peso-dólar'!$AD5</f>
        <v>C      INDUSTRIA MANUFACTURERA</v>
      </c>
      <c r="X5" s="128"/>
      <c r="Y5" s="20" t="s">
        <v>182</v>
      </c>
      <c r="Z5" s="20" t="s">
        <v>183</v>
      </c>
      <c r="AA5" s="128"/>
    </row>
    <row r="6" spans="1:27" ht="18.75" x14ac:dyDescent="0.3">
      <c r="A6" s="128"/>
      <c r="B6" s="140" t="s">
        <v>18</v>
      </c>
      <c r="C6" s="231" t="str">
        <f>IF('forwards peso-dólar'!C6=0,"",'forwards peso-dólar'!C6)</f>
        <v/>
      </c>
      <c r="D6" s="25"/>
      <c r="E6" s="25"/>
      <c r="F6" s="26"/>
      <c r="G6" s="7"/>
      <c r="H6" s="7"/>
      <c r="I6" s="7"/>
      <c r="J6" s="135"/>
      <c r="K6" s="135"/>
      <c r="L6" s="128"/>
      <c r="M6" s="128"/>
      <c r="N6" s="128"/>
      <c r="O6" s="135"/>
      <c r="P6" s="135"/>
      <c r="R6" s="128"/>
      <c r="S6" s="86" t="s">
        <v>324</v>
      </c>
      <c r="T6" s="138"/>
      <c r="U6" s="20" t="str">
        <f>+'forwards peso-dólar'!AB6</f>
        <v>BANCOLOMBIA S.A.               890903938</v>
      </c>
      <c r="V6" s="128"/>
      <c r="W6" s="20" t="str">
        <f>+'forwards peso-dólar'!$AD6</f>
        <v>D      SUMINISTRO DE ELECTRICIDAD, GAS, Y AGUA</v>
      </c>
      <c r="X6" s="128"/>
      <c r="Y6" s="20" t="s">
        <v>183</v>
      </c>
      <c r="Z6" s="20" t="s">
        <v>184</v>
      </c>
      <c r="AA6" s="128"/>
    </row>
    <row r="7" spans="1:27" ht="18.75" x14ac:dyDescent="0.3">
      <c r="A7" s="128"/>
      <c r="B7" s="140" t="s">
        <v>22</v>
      </c>
      <c r="C7" s="27" t="str">
        <f>IF('forwards peso-dólar'!C7=0,"",'forwards peso-dólar'!C7)</f>
        <v/>
      </c>
      <c r="D7" s="28"/>
      <c r="E7" s="28"/>
      <c r="F7" s="29"/>
      <c r="G7" s="7"/>
      <c r="H7" s="7"/>
      <c r="I7" s="7"/>
      <c r="J7" s="128"/>
      <c r="K7" s="128"/>
      <c r="L7" s="128"/>
      <c r="M7" s="128"/>
      <c r="N7" s="128"/>
      <c r="O7" s="135"/>
      <c r="P7" s="134"/>
      <c r="R7" s="128"/>
      <c r="S7" s="90" t="s">
        <v>53</v>
      </c>
      <c r="T7" s="128"/>
      <c r="U7" s="20" t="str">
        <f>+'forwards peso-dólar'!AB7</f>
        <v>BANCO CITIBANK               860051135</v>
      </c>
      <c r="V7" s="128"/>
      <c r="W7" s="20" t="str">
        <f>+'forwards peso-dólar'!$AD7</f>
        <v>E      CONSTRUCCION</v>
      </c>
      <c r="X7" s="128"/>
      <c r="Y7" s="20" t="s">
        <v>184</v>
      </c>
      <c r="Z7" s="20" t="s">
        <v>185</v>
      </c>
      <c r="AA7" s="128"/>
    </row>
    <row r="8" spans="1:27" ht="16.5" thickBot="1" x14ac:dyDescent="0.3">
      <c r="A8" s="128"/>
      <c r="B8" s="6"/>
      <c r="C8" s="6"/>
      <c r="D8" s="6"/>
      <c r="E8" s="6"/>
      <c r="F8" s="6"/>
      <c r="G8" s="6"/>
      <c r="H8" s="6"/>
      <c r="I8" s="6"/>
      <c r="J8" s="128"/>
      <c r="K8" s="128"/>
      <c r="L8" s="135"/>
      <c r="M8" s="135"/>
      <c r="N8" s="135"/>
      <c r="O8" s="135"/>
      <c r="P8" s="128"/>
      <c r="R8" s="128"/>
      <c r="S8" s="93" t="s">
        <v>56</v>
      </c>
      <c r="T8" s="128"/>
      <c r="U8" s="20" t="str">
        <f>+'forwards peso-dólar'!AB8</f>
        <v>BANCO GNB SUDAMERIS               860050750</v>
      </c>
      <c r="V8" s="128"/>
      <c r="W8" s="20" t="str">
        <f>+'forwards peso-dólar'!$AD8</f>
        <v>F      COMERCIO</v>
      </c>
      <c r="X8" s="128"/>
      <c r="Y8" s="20" t="s">
        <v>185</v>
      </c>
      <c r="Z8" s="20" t="s">
        <v>186</v>
      </c>
      <c r="AA8" s="128"/>
    </row>
    <row r="9" spans="1:27" ht="15.75" x14ac:dyDescent="0.25">
      <c r="A9" s="128"/>
      <c r="B9" s="128"/>
      <c r="C9" s="128"/>
      <c r="D9" s="128"/>
      <c r="E9" s="128"/>
      <c r="F9" s="128"/>
      <c r="G9" s="128"/>
      <c r="H9" s="197"/>
      <c r="I9" s="197"/>
      <c r="J9" s="128"/>
      <c r="K9" s="128"/>
      <c r="L9" s="135"/>
      <c r="M9" s="135"/>
      <c r="N9" s="135"/>
      <c r="O9" s="135"/>
      <c r="P9" s="128"/>
      <c r="R9" s="128"/>
      <c r="S9" s="134"/>
      <c r="T9" s="135"/>
      <c r="U9" s="20" t="str">
        <f>+'forwards peso-dólar'!AB9</f>
        <v>BBVA COLOMBIA               860003020</v>
      </c>
      <c r="V9" s="128"/>
      <c r="W9" s="20" t="str">
        <f>+'forwards peso-dólar'!$AD9</f>
        <v>G      TURISMO, HOTELES Y RESTAURANTES</v>
      </c>
      <c r="X9" s="128"/>
      <c r="Y9" s="20" t="s">
        <v>186</v>
      </c>
      <c r="Z9" s="20" t="s">
        <v>187</v>
      </c>
      <c r="AA9" s="128"/>
    </row>
    <row r="10" spans="1:27" ht="15.75" x14ac:dyDescent="0.2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35"/>
      <c r="M10" s="135"/>
      <c r="N10" s="135"/>
      <c r="O10" s="135"/>
      <c r="P10" s="128"/>
      <c r="R10" s="128"/>
      <c r="S10" s="138"/>
      <c r="T10" s="128"/>
      <c r="U10" s="20" t="str">
        <f>+'forwards peso-dólar'!AB10</f>
        <v>SCOTIABANK COLPATRIA S.A.               860034594</v>
      </c>
      <c r="V10" s="128"/>
      <c r="W10" s="20" t="str">
        <f>+'forwards peso-dólar'!$AD10</f>
        <v>H      TRANSPORTE, MANIPULACION DE CARGA, ALMACENAMIENTO Y DEPOSITO</v>
      </c>
      <c r="X10" s="128"/>
      <c r="Y10" s="20" t="s">
        <v>187</v>
      </c>
      <c r="Z10" s="20" t="s">
        <v>188</v>
      </c>
      <c r="AA10" s="128"/>
    </row>
    <row r="11" spans="1:27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R11" s="128"/>
      <c r="S11" s="138"/>
      <c r="T11" s="128"/>
      <c r="U11" s="20" t="str">
        <f>+'forwards peso-dólar'!AB11</f>
        <v>BANCO DE OCCIDENTE               890300279</v>
      </c>
      <c r="V11" s="128"/>
      <c r="W11" s="20" t="str">
        <f>+'forwards peso-dólar'!$AD11</f>
        <v>I      CORREO Y TELECOMUNICACIONES</v>
      </c>
      <c r="X11" s="128"/>
      <c r="Y11" s="20" t="s">
        <v>188</v>
      </c>
      <c r="Z11" s="20" t="s">
        <v>189</v>
      </c>
      <c r="AA11" s="128"/>
    </row>
    <row r="12" spans="1:27" ht="56.25" x14ac:dyDescent="0.25">
      <c r="A12" s="113" t="s">
        <v>37</v>
      </c>
      <c r="B12" s="114" t="s">
        <v>190</v>
      </c>
      <c r="C12" s="164" t="s">
        <v>191</v>
      </c>
      <c r="D12" s="114" t="s">
        <v>369</v>
      </c>
      <c r="E12" s="115" t="s">
        <v>39</v>
      </c>
      <c r="F12" s="115" t="s">
        <v>40</v>
      </c>
      <c r="G12" s="113" t="s">
        <v>193</v>
      </c>
      <c r="H12" s="113" t="s">
        <v>261</v>
      </c>
      <c r="I12" s="113" t="s">
        <v>262</v>
      </c>
      <c r="J12" s="113" t="s">
        <v>361</v>
      </c>
      <c r="K12" s="213" t="s">
        <v>365</v>
      </c>
      <c r="L12" s="114" t="s">
        <v>46</v>
      </c>
      <c r="M12" s="113" t="s">
        <v>263</v>
      </c>
      <c r="N12" s="113" t="s">
        <v>264</v>
      </c>
      <c r="O12" s="114" t="s">
        <v>49</v>
      </c>
      <c r="P12" s="114" t="s">
        <v>52</v>
      </c>
      <c r="R12" s="128"/>
      <c r="S12" s="128"/>
      <c r="T12" s="128"/>
      <c r="U12" s="20" t="str">
        <f>+'forwards peso-dólar'!AB12</f>
        <v>BANCO DE COMERCIO EXTERIOR BANCOLDEX               800149923</v>
      </c>
      <c r="V12" s="128"/>
      <c r="W12" s="20" t="str">
        <f>+'forwards peso-dólar'!$AD12</f>
        <v>J1     BANCA CENTRAL</v>
      </c>
      <c r="X12" s="128"/>
      <c r="Y12" s="20" t="s">
        <v>189</v>
      </c>
      <c r="Z12" s="20" t="s">
        <v>195</v>
      </c>
      <c r="AA12" s="128"/>
    </row>
    <row r="13" spans="1:27" ht="15.75" x14ac:dyDescent="0.25">
      <c r="A13" s="150"/>
      <c r="B13" s="157"/>
      <c r="C13" s="157"/>
      <c r="D13" s="151"/>
      <c r="E13" s="153"/>
      <c r="F13" s="153"/>
      <c r="G13" s="156"/>
      <c r="H13" s="150"/>
      <c r="I13" s="150"/>
      <c r="J13" s="211"/>
      <c r="K13" s="150"/>
      <c r="L13" s="157"/>
      <c r="M13" s="150"/>
      <c r="N13" s="150"/>
      <c r="O13" s="158"/>
      <c r="P13" s="158" t="s">
        <v>56</v>
      </c>
      <c r="R13" s="128"/>
      <c r="S13" s="128"/>
      <c r="T13" s="128"/>
      <c r="U13" s="20" t="str">
        <f>+'forwards peso-dólar'!AB13</f>
        <v>BANCO CAJA SOCIAL               860007335</v>
      </c>
      <c r="V13" s="128"/>
      <c r="W13" s="20" t="str">
        <f>+'forwards peso-dólar'!$AD13</f>
        <v>J2     BANCOS COMERCIALES Y BANCOS ESPECIALIZADOS EN CARTERA HIPOTECARIA</v>
      </c>
      <c r="X13" s="128"/>
      <c r="Y13" s="20" t="s">
        <v>195</v>
      </c>
      <c r="Z13" s="20" t="s">
        <v>196</v>
      </c>
      <c r="AA13" s="128"/>
    </row>
    <row r="14" spans="1:27" ht="15.75" x14ac:dyDescent="0.25">
      <c r="A14" s="150"/>
      <c r="B14" s="157"/>
      <c r="C14" s="157"/>
      <c r="D14" s="151"/>
      <c r="E14" s="153"/>
      <c r="F14" s="153"/>
      <c r="G14" s="156"/>
      <c r="H14" s="150"/>
      <c r="I14" s="150"/>
      <c r="J14" s="211"/>
      <c r="K14" s="150"/>
      <c r="L14" s="157"/>
      <c r="M14" s="150"/>
      <c r="N14" s="150"/>
      <c r="O14" s="158"/>
      <c r="P14" s="158" t="s">
        <v>56</v>
      </c>
      <c r="R14" s="128"/>
      <c r="S14" s="128"/>
      <c r="T14" s="128"/>
      <c r="U14" s="20" t="str">
        <f>+'forwards peso-dólar'!AB14</f>
        <v>BANCO AGRARIO DE COLOMBIA S.A.- BANAGRARIO               800037800</v>
      </c>
      <c r="V14" s="128"/>
      <c r="W14" s="20" t="str">
        <f>+'forwards peso-dólar'!$AD14</f>
        <v>J3     CORPORACIONES FINANCIERAS (INCLUYE IFI)</v>
      </c>
      <c r="X14" s="128"/>
      <c r="Y14" s="20" t="s">
        <v>196</v>
      </c>
      <c r="Z14" s="20" t="s">
        <v>197</v>
      </c>
      <c r="AA14" s="128"/>
    </row>
    <row r="15" spans="1:27" ht="15.75" x14ac:dyDescent="0.25">
      <c r="A15" s="150"/>
      <c r="B15" s="157"/>
      <c r="C15" s="157"/>
      <c r="D15" s="151"/>
      <c r="E15" s="153"/>
      <c r="F15" s="153"/>
      <c r="G15" s="156"/>
      <c r="H15" s="150"/>
      <c r="I15" s="150"/>
      <c r="J15" s="211"/>
      <c r="K15" s="150"/>
      <c r="L15" s="157"/>
      <c r="M15" s="150"/>
      <c r="N15" s="150"/>
      <c r="O15" s="158"/>
      <c r="P15" s="158" t="s">
        <v>56</v>
      </c>
      <c r="R15" s="128"/>
      <c r="S15" s="128"/>
      <c r="T15" s="128"/>
      <c r="U15" s="20" t="str">
        <f>+'forwards peso-dólar'!AB15</f>
        <v>BANCO DAVIVIENDA               860034313</v>
      </c>
      <c r="V15" s="128"/>
      <c r="W15" s="20" t="str">
        <f>+'forwards peso-dólar'!$AD15</f>
        <v>J4     COMPAÑÍAS DE FINANCIAMIENTO COMERCIAL (INCLUYE COMPAÑIAS DE LEASING)</v>
      </c>
      <c r="X15" s="128"/>
      <c r="Y15" s="20" t="s">
        <v>197</v>
      </c>
      <c r="Z15" s="20" t="s">
        <v>198</v>
      </c>
      <c r="AA15" s="128"/>
    </row>
    <row r="16" spans="1:27" ht="15.75" x14ac:dyDescent="0.25">
      <c r="A16" s="150"/>
      <c r="B16" s="157"/>
      <c r="C16" s="157"/>
      <c r="D16" s="151"/>
      <c r="E16" s="153"/>
      <c r="F16" s="153"/>
      <c r="G16" s="156"/>
      <c r="H16" s="150"/>
      <c r="I16" s="150"/>
      <c r="J16" s="211"/>
      <c r="K16" s="150"/>
      <c r="L16" s="157"/>
      <c r="M16" s="150"/>
      <c r="N16" s="150"/>
      <c r="O16" s="158"/>
      <c r="P16" s="158" t="s">
        <v>56</v>
      </c>
      <c r="R16" s="128"/>
      <c r="S16" s="128"/>
      <c r="T16" s="128"/>
      <c r="U16" s="20" t="str">
        <f>+'forwards peso-dólar'!AB16</f>
        <v>BANCO COMERCIAL AV VILLAS               860035827</v>
      </c>
      <c r="V16" s="128"/>
      <c r="W16" s="20" t="str">
        <f>+'forwards peso-dólar'!$AD16</f>
        <v>J5     COOPERATIVAS FINANCIERAS Y FONDOS DE EMPLEADOS</v>
      </c>
      <c r="X16" s="128"/>
      <c r="Y16" s="20" t="s">
        <v>198</v>
      </c>
      <c r="Z16" s="20" t="s">
        <v>199</v>
      </c>
      <c r="AA16" s="128"/>
    </row>
    <row r="17" spans="1:27" ht="15.75" x14ac:dyDescent="0.25">
      <c r="A17" s="150"/>
      <c r="B17" s="157"/>
      <c r="C17" s="157"/>
      <c r="D17" s="151"/>
      <c r="E17" s="153"/>
      <c r="F17" s="153"/>
      <c r="G17" s="156"/>
      <c r="H17" s="150"/>
      <c r="I17" s="150"/>
      <c r="J17" s="211"/>
      <c r="K17" s="150"/>
      <c r="L17" s="157"/>
      <c r="M17" s="150"/>
      <c r="N17" s="150"/>
      <c r="O17" s="158"/>
      <c r="P17" s="158" t="s">
        <v>56</v>
      </c>
      <c r="R17" s="128"/>
      <c r="S17" s="128"/>
      <c r="T17" s="128"/>
      <c r="U17" s="20" t="str">
        <f>+'forwards peso-dólar'!AB17</f>
        <v>BANCO CREDIFINANCIERA S.A.               900200960</v>
      </c>
      <c r="V17" s="128"/>
      <c r="W17" s="20" t="str">
        <f>+'forwards peso-dólar'!$AD17</f>
        <v>J6     SOCIEDADES FIDUCIARIAS</v>
      </c>
      <c r="X17" s="128"/>
      <c r="Y17" s="20" t="s">
        <v>199</v>
      </c>
      <c r="Z17" s="20" t="s">
        <v>200</v>
      </c>
      <c r="AA17" s="128"/>
    </row>
    <row r="18" spans="1:27" ht="15.75" x14ac:dyDescent="0.25">
      <c r="A18" s="150"/>
      <c r="B18" s="157"/>
      <c r="C18" s="157"/>
      <c r="D18" s="151"/>
      <c r="E18" s="153"/>
      <c r="F18" s="153"/>
      <c r="G18" s="156"/>
      <c r="H18" s="150"/>
      <c r="I18" s="150"/>
      <c r="J18" s="211"/>
      <c r="K18" s="150"/>
      <c r="L18" s="157"/>
      <c r="M18" s="150"/>
      <c r="N18" s="150"/>
      <c r="O18" s="158"/>
      <c r="P18" s="158" t="s">
        <v>56</v>
      </c>
      <c r="R18" s="128"/>
      <c r="S18" s="128"/>
      <c r="T18" s="128"/>
      <c r="U18" s="20" t="str">
        <f>+'forwards peso-dólar'!AB18</f>
        <v>BANCO W S.A.               900378212</v>
      </c>
      <c r="V18" s="128"/>
      <c r="W18" s="20" t="str">
        <f>+'forwards peso-dólar'!$AD18</f>
        <v>J7     SOCIEDADES DE CAPITALIZACION</v>
      </c>
      <c r="X18" s="128"/>
      <c r="Y18" s="20" t="s">
        <v>200</v>
      </c>
      <c r="Z18" s="20" t="s">
        <v>201</v>
      </c>
      <c r="AA18" s="128"/>
    </row>
    <row r="19" spans="1:27" ht="15.75" x14ac:dyDescent="0.25">
      <c r="A19" s="150"/>
      <c r="B19" s="157"/>
      <c r="C19" s="157"/>
      <c r="D19" s="151"/>
      <c r="E19" s="153"/>
      <c r="F19" s="153"/>
      <c r="G19" s="156"/>
      <c r="H19" s="150"/>
      <c r="I19" s="150"/>
      <c r="J19" s="211"/>
      <c r="K19" s="150"/>
      <c r="L19" s="157"/>
      <c r="M19" s="150"/>
      <c r="N19" s="150"/>
      <c r="O19" s="158"/>
      <c r="P19" s="158" t="s">
        <v>56</v>
      </c>
      <c r="R19" s="128"/>
      <c r="S19" s="128"/>
      <c r="T19" s="128"/>
      <c r="U19" s="20" t="str">
        <f>+'forwards peso-dólar'!AB19</f>
        <v>BANCO FALABELLA S.A.               900047981</v>
      </c>
      <c r="V19" s="128"/>
      <c r="W19" s="20" t="str">
        <f>+'forwards peso-dólar'!$AD19</f>
        <v>J8     ACTIVIDADES DE COMPRA DE CARTERA (FACTORING)</v>
      </c>
      <c r="X19" s="128"/>
      <c r="Y19" s="20" t="s">
        <v>201</v>
      </c>
      <c r="Z19" s="20" t="s">
        <v>202</v>
      </c>
      <c r="AA19" s="128"/>
    </row>
    <row r="20" spans="1:27" ht="15.75" x14ac:dyDescent="0.25">
      <c r="A20" s="150"/>
      <c r="B20" s="157"/>
      <c r="C20" s="157"/>
      <c r="D20" s="151"/>
      <c r="E20" s="153"/>
      <c r="F20" s="153"/>
      <c r="G20" s="156"/>
      <c r="H20" s="150"/>
      <c r="I20" s="150"/>
      <c r="J20" s="211"/>
      <c r="K20" s="150"/>
      <c r="L20" s="157"/>
      <c r="M20" s="150"/>
      <c r="N20" s="150"/>
      <c r="O20" s="158"/>
      <c r="P20" s="158" t="s">
        <v>56</v>
      </c>
      <c r="R20" s="128"/>
      <c r="S20" s="128"/>
      <c r="T20" s="128"/>
      <c r="U20" s="20" t="str">
        <f>+'forwards peso-dólar'!AB20</f>
        <v>BANCO SANTANDER DE NEGOCIOS COLOMBIA S.A.               900628110</v>
      </c>
      <c r="V20" s="128"/>
      <c r="W20" s="20" t="str">
        <f>+'forwards peso-dólar'!$AD20</f>
        <v>J9     BOLSA DE VALORES</v>
      </c>
      <c r="X20" s="128"/>
      <c r="Y20" s="20" t="s">
        <v>202</v>
      </c>
      <c r="Z20" s="20" t="s">
        <v>203</v>
      </c>
      <c r="AA20" s="128"/>
    </row>
    <row r="21" spans="1:27" ht="15.75" x14ac:dyDescent="0.25">
      <c r="A21" s="150"/>
      <c r="B21" s="157"/>
      <c r="C21" s="157"/>
      <c r="D21" s="151"/>
      <c r="E21" s="153"/>
      <c r="F21" s="153"/>
      <c r="G21" s="156"/>
      <c r="H21" s="150"/>
      <c r="I21" s="150"/>
      <c r="J21" s="211"/>
      <c r="K21" s="150"/>
      <c r="L21" s="157"/>
      <c r="M21" s="150"/>
      <c r="N21" s="150"/>
      <c r="O21" s="158"/>
      <c r="P21" s="158" t="s">
        <v>56</v>
      </c>
      <c r="R21" s="128"/>
      <c r="S21" s="128"/>
      <c r="T21" s="128"/>
      <c r="U21" s="20" t="str">
        <f>+'forwards peso-dólar'!AB21</f>
        <v>CORPORACION FINANCIERA COLOMBIANA S.A.               890300653</v>
      </c>
      <c r="V21" s="128"/>
      <c r="W21" s="20" t="str">
        <f>+'forwards peso-dólar'!$AD21</f>
        <v>J10    SOCIEDADES COMISIONISTAS DE BOLSA (A NOMBRE PROPIO O DE TERCEROS)</v>
      </c>
      <c r="X21" s="128"/>
      <c r="Y21" s="20" t="s">
        <v>203</v>
      </c>
      <c r="Z21" s="20" t="s">
        <v>204</v>
      </c>
      <c r="AA21" s="128"/>
    </row>
    <row r="22" spans="1:27" ht="15.75" x14ac:dyDescent="0.25">
      <c r="A22" s="150"/>
      <c r="B22" s="157"/>
      <c r="C22" s="157"/>
      <c r="D22" s="151"/>
      <c r="E22" s="153"/>
      <c r="F22" s="153"/>
      <c r="G22" s="156"/>
      <c r="H22" s="150"/>
      <c r="I22" s="150"/>
      <c r="J22" s="211"/>
      <c r="K22" s="150"/>
      <c r="L22" s="157"/>
      <c r="M22" s="150"/>
      <c r="N22" s="150"/>
      <c r="O22" s="158"/>
      <c r="P22" s="158" t="s">
        <v>56</v>
      </c>
      <c r="R22" s="128"/>
      <c r="S22" s="128"/>
      <c r="T22" s="128"/>
      <c r="U22" s="20" t="str">
        <f>+'forwards peso-dólar'!AB22</f>
        <v>BANCO SERFINANZA S.A               860043186</v>
      </c>
      <c r="V22" s="128"/>
      <c r="W22" s="20" t="str">
        <f>+'forwards peso-dólar'!$AD22</f>
        <v>J11    CASAS DE CAMBIO</v>
      </c>
      <c r="X22" s="128"/>
      <c r="Y22" s="20" t="s">
        <v>204</v>
      </c>
      <c r="Z22" s="20" t="s">
        <v>205</v>
      </c>
      <c r="AA22" s="128"/>
    </row>
    <row r="23" spans="1:27" ht="15.75" x14ac:dyDescent="0.25">
      <c r="A23" s="150"/>
      <c r="B23" s="157"/>
      <c r="C23" s="157"/>
      <c r="D23" s="151"/>
      <c r="E23" s="153"/>
      <c r="F23" s="153"/>
      <c r="G23" s="156"/>
      <c r="H23" s="150"/>
      <c r="I23" s="150"/>
      <c r="J23" s="211"/>
      <c r="K23" s="150"/>
      <c r="L23" s="157"/>
      <c r="M23" s="150"/>
      <c r="N23" s="150"/>
      <c r="O23" s="158"/>
      <c r="P23" s="158" t="s">
        <v>56</v>
      </c>
      <c r="R23" s="128"/>
      <c r="S23" s="128"/>
      <c r="T23" s="128"/>
      <c r="U23" s="20" t="str">
        <f>+'forwards peso-dólar'!AB23</f>
        <v>FINANCIERA DE DESARROLLO NACIONAL S.A.               860509022</v>
      </c>
      <c r="V23" s="128"/>
      <c r="W23" s="20" t="str">
        <f>+'forwards peso-dólar'!$AD23</f>
        <v>J12    ENTIDADES FINANCIERAS OFICIALES ESPECIALES: FEN, ICETEX, BANCOLDEX, FINAGRO, FINDETER Y FONADE</v>
      </c>
      <c r="X23" s="128"/>
      <c r="Y23" s="20" t="s">
        <v>205</v>
      </c>
      <c r="Z23" s="20" t="s">
        <v>206</v>
      </c>
      <c r="AA23" s="128"/>
    </row>
    <row r="24" spans="1:27" ht="15.75" x14ac:dyDescent="0.25">
      <c r="A24" s="150"/>
      <c r="B24" s="157"/>
      <c r="C24" s="157"/>
      <c r="D24" s="151"/>
      <c r="E24" s="153"/>
      <c r="F24" s="153"/>
      <c r="G24" s="156"/>
      <c r="H24" s="150"/>
      <c r="I24" s="150"/>
      <c r="J24" s="211"/>
      <c r="K24" s="150"/>
      <c r="L24" s="157"/>
      <c r="M24" s="150"/>
      <c r="N24" s="150"/>
      <c r="O24" s="158"/>
      <c r="P24" s="158" t="s">
        <v>56</v>
      </c>
      <c r="R24" s="128"/>
      <c r="S24" s="128"/>
      <c r="T24" s="128"/>
      <c r="U24" s="20" t="str">
        <f>+'forwards peso-dólar'!AB24</f>
        <v>BANCO J.P. MORGAN COLOMBIA S.A.               900114346</v>
      </c>
      <c r="V24" s="128"/>
      <c r="W24" s="20" t="str">
        <f>+'forwards peso-dólar'!$AD24</f>
        <v>J13    OTROS INTERMEDIARIOS FINANCIEROS (SEDPE)</v>
      </c>
      <c r="X24" s="128"/>
      <c r="Y24" s="20" t="s">
        <v>206</v>
      </c>
      <c r="Z24" s="20" t="s">
        <v>207</v>
      </c>
      <c r="AA24" s="128"/>
    </row>
    <row r="25" spans="1:27" ht="15.75" x14ac:dyDescent="0.25">
      <c r="A25" s="150"/>
      <c r="B25" s="157"/>
      <c r="C25" s="157"/>
      <c r="D25" s="151"/>
      <c r="E25" s="153"/>
      <c r="F25" s="153"/>
      <c r="G25" s="156"/>
      <c r="H25" s="150"/>
      <c r="I25" s="150"/>
      <c r="J25" s="211"/>
      <c r="K25" s="150"/>
      <c r="L25" s="157"/>
      <c r="M25" s="150"/>
      <c r="N25" s="150"/>
      <c r="O25" s="158"/>
      <c r="P25" s="158" t="s">
        <v>56</v>
      </c>
      <c r="R25" s="128"/>
      <c r="S25" s="128"/>
      <c r="T25" s="128"/>
      <c r="U25" s="20" t="str">
        <f>+'forwards peso-dólar'!AB25</f>
        <v>FINANCIERA DE DESARROLLO TERRITORIAL S.A. FINDETER               800096329</v>
      </c>
      <c r="V25" s="128"/>
      <c r="W25" s="20" t="str">
        <f>+'forwards peso-dólar'!$AD25</f>
        <v>K      ENTIDAD NO RESIDENTE</v>
      </c>
      <c r="X25" s="128"/>
      <c r="Y25" s="20" t="s">
        <v>207</v>
      </c>
      <c r="Z25" s="20" t="s">
        <v>208</v>
      </c>
      <c r="AA25" s="128"/>
    </row>
    <row r="26" spans="1:27" ht="15.75" x14ac:dyDescent="0.25">
      <c r="A26" s="150"/>
      <c r="B26" s="157"/>
      <c r="C26" s="157"/>
      <c r="D26" s="151"/>
      <c r="E26" s="153"/>
      <c r="F26" s="153"/>
      <c r="G26" s="156"/>
      <c r="H26" s="150"/>
      <c r="I26" s="150"/>
      <c r="J26" s="211"/>
      <c r="K26" s="150"/>
      <c r="L26" s="157"/>
      <c r="M26" s="150"/>
      <c r="N26" s="150"/>
      <c r="O26" s="158"/>
      <c r="P26" s="158" t="s">
        <v>56</v>
      </c>
      <c r="R26" s="128"/>
      <c r="S26" s="128"/>
      <c r="T26" s="128"/>
      <c r="U26" s="20" t="str">
        <f>+'forwards peso-dólar'!AB26</f>
        <v>BANCO BTG PACTUAL COLOMBIA S.A.               901491551</v>
      </c>
      <c r="V26" s="128"/>
      <c r="W26" s="20" t="str">
        <f>+'forwards peso-dólar'!$AD26</f>
        <v>L1     PLANES DE SEGUROS  GENERALES, SEGUROS DE VIDA Y REASEGUROS</v>
      </c>
      <c r="X26" s="128"/>
      <c r="Y26" s="20" t="s">
        <v>208</v>
      </c>
      <c r="Z26" s="20" t="s">
        <v>209</v>
      </c>
      <c r="AA26" s="128"/>
    </row>
    <row r="27" spans="1:27" ht="15.75" x14ac:dyDescent="0.25">
      <c r="A27" s="150"/>
      <c r="B27" s="157"/>
      <c r="C27" s="157"/>
      <c r="D27" s="151"/>
      <c r="E27" s="153"/>
      <c r="F27" s="153"/>
      <c r="G27" s="156"/>
      <c r="H27" s="150"/>
      <c r="I27" s="150"/>
      <c r="J27" s="211"/>
      <c r="K27" s="150"/>
      <c r="L27" s="157"/>
      <c r="M27" s="150"/>
      <c r="N27" s="150"/>
      <c r="O27" s="158"/>
      <c r="P27" s="158" t="s">
        <v>56</v>
      </c>
      <c r="R27" s="128"/>
      <c r="S27" s="128"/>
      <c r="T27" s="128"/>
      <c r="U27" s="20" t="str">
        <f>+'forwards peso-dólar'!AB27</f>
        <v>COLTEFINANCIERA S.A. COMPAÑÍA DE FINANCIAMIENTO               890927034</v>
      </c>
      <c r="V27" s="128"/>
      <c r="W27" s="20" t="str">
        <f>+'forwards peso-dólar'!$AD27</f>
        <v>L2     PLANES DE PENSIONES VOLUNTARIAS</v>
      </c>
      <c r="X27" s="128"/>
      <c r="Y27" s="20" t="s">
        <v>209</v>
      </c>
      <c r="Z27" s="20" t="s">
        <v>210</v>
      </c>
      <c r="AA27" s="128"/>
    </row>
    <row r="28" spans="1:27" ht="15.75" x14ac:dyDescent="0.25">
      <c r="A28" s="150"/>
      <c r="B28" s="157"/>
      <c r="C28" s="157"/>
      <c r="D28" s="151"/>
      <c r="E28" s="153"/>
      <c r="F28" s="153"/>
      <c r="G28" s="156"/>
      <c r="H28" s="150"/>
      <c r="I28" s="150"/>
      <c r="J28" s="211"/>
      <c r="K28" s="150"/>
      <c r="L28" s="157"/>
      <c r="M28" s="150"/>
      <c r="N28" s="150"/>
      <c r="O28" s="158"/>
      <c r="P28" s="158" t="s">
        <v>56</v>
      </c>
      <c r="R28" s="128"/>
      <c r="S28" s="128"/>
      <c r="T28" s="128"/>
      <c r="U28" s="20" t="str">
        <f>+'forwards peso-dólar'!AB28</f>
        <v>BANCO PICHINCHA               890200756</v>
      </c>
      <c r="V28" s="128"/>
      <c r="W28" s="20" t="str">
        <f>+'forwards peso-dólar'!$AD28</f>
        <v>L3     PLANES DE CESANTIAS</v>
      </c>
      <c r="X28" s="128"/>
      <c r="Y28" s="20" t="s">
        <v>210</v>
      </c>
      <c r="Z28" s="20" t="s">
        <v>211</v>
      </c>
      <c r="AA28" s="128"/>
    </row>
    <row r="29" spans="1:27" ht="15.75" x14ac:dyDescent="0.25">
      <c r="A29" s="150"/>
      <c r="B29" s="157"/>
      <c r="C29" s="157"/>
      <c r="D29" s="151"/>
      <c r="E29" s="153"/>
      <c r="F29" s="153"/>
      <c r="G29" s="156"/>
      <c r="H29" s="150"/>
      <c r="I29" s="150"/>
      <c r="J29" s="211"/>
      <c r="K29" s="150"/>
      <c r="L29" s="157"/>
      <c r="M29" s="150"/>
      <c r="N29" s="150"/>
      <c r="O29" s="158"/>
      <c r="P29" s="158" t="s">
        <v>56</v>
      </c>
      <c r="R29" s="128"/>
      <c r="S29" s="128"/>
      <c r="T29" s="128"/>
      <c r="U29" s="20" t="str">
        <f>+'forwards peso-dólar'!AB29</f>
        <v>BANCO UNIÓN S.A.               860006797</v>
      </c>
      <c r="V29" s="128"/>
      <c r="W29" s="20" t="str">
        <f>+'forwards peso-dólar'!$AD29</f>
        <v>L4     PLANES DE PENSIONES DE AFILIACION OBLIGATORIA</v>
      </c>
      <c r="X29" s="128"/>
      <c r="Y29" s="20" t="s">
        <v>211</v>
      </c>
      <c r="Z29" s="20" t="s">
        <v>212</v>
      </c>
      <c r="AA29" s="128"/>
    </row>
    <row r="30" spans="1:27" ht="15.75" x14ac:dyDescent="0.25">
      <c r="A30" s="150"/>
      <c r="B30" s="157"/>
      <c r="C30" s="157"/>
      <c r="D30" s="151"/>
      <c r="E30" s="153"/>
      <c r="F30" s="153"/>
      <c r="G30" s="156"/>
      <c r="H30" s="150"/>
      <c r="I30" s="150"/>
      <c r="J30" s="211"/>
      <c r="K30" s="150"/>
      <c r="L30" s="157"/>
      <c r="M30" s="150"/>
      <c r="N30" s="150"/>
      <c r="O30" s="158"/>
      <c r="P30" s="158" t="s">
        <v>56</v>
      </c>
      <c r="R30" s="128"/>
      <c r="S30" s="128"/>
      <c r="T30" s="128"/>
      <c r="U30" s="20" t="str">
        <f>+'forwards peso-dólar'!AB30</f>
        <v>BNP PARIBAS COLOMBIA CORPORACIÓN FINANCIERA S.A.               900408537</v>
      </c>
      <c r="V30" s="128"/>
      <c r="W30" s="20" t="str">
        <f>+'forwards peso-dólar'!$AD30</f>
        <v>L5     PLANES DE PENSIONES DEL REGIMEN DE PRIMA MEDIA (INCLUYE: SEGURO SOCIAL, CAJANAL, CAPRECOM, ENTRE OTROS)</v>
      </c>
      <c r="X30" s="128"/>
      <c r="Y30" s="20" t="s">
        <v>212</v>
      </c>
      <c r="Z30" s="20" t="s">
        <v>213</v>
      </c>
      <c r="AA30" s="128"/>
    </row>
    <row r="31" spans="1:27" ht="15.75" x14ac:dyDescent="0.25">
      <c r="A31" s="150"/>
      <c r="B31" s="157"/>
      <c r="C31" s="157"/>
      <c r="D31" s="151"/>
      <c r="E31" s="153"/>
      <c r="F31" s="153"/>
      <c r="G31" s="156"/>
      <c r="H31" s="150"/>
      <c r="I31" s="150"/>
      <c r="J31" s="211"/>
      <c r="K31" s="150"/>
      <c r="L31" s="157"/>
      <c r="M31" s="150"/>
      <c r="N31" s="150"/>
      <c r="O31" s="158"/>
      <c r="P31" s="158" t="s">
        <v>56</v>
      </c>
      <c r="R31" s="128"/>
      <c r="S31" s="128"/>
      <c r="T31" s="128"/>
      <c r="U31" s="20" t="str">
        <f>+'forwards peso-dólar'!AB31</f>
        <v>CREDIFAMILIA CF               900406472</v>
      </c>
      <c r="V31" s="128"/>
      <c r="W31" s="20" t="str">
        <f>+'forwards peso-dólar'!$AD31</f>
        <v>L6     POSISIÓN PROPIA DE FONDOS DE FONDOS DE PENSIONES Y CESANTIAS O ASEGURADORAS</v>
      </c>
      <c r="X31" s="128"/>
      <c r="Y31" s="20" t="s">
        <v>213</v>
      </c>
      <c r="Z31" s="20" t="s">
        <v>214</v>
      </c>
      <c r="AA31" s="128"/>
    </row>
    <row r="32" spans="1:27" ht="15.75" x14ac:dyDescent="0.25">
      <c r="A32" s="150"/>
      <c r="B32" s="157"/>
      <c r="C32" s="157"/>
      <c r="D32" s="151"/>
      <c r="E32" s="153"/>
      <c r="F32" s="153"/>
      <c r="G32" s="156"/>
      <c r="H32" s="150"/>
      <c r="I32" s="150"/>
      <c r="J32" s="211"/>
      <c r="K32" s="150"/>
      <c r="L32" s="157"/>
      <c r="M32" s="150"/>
      <c r="N32" s="150"/>
      <c r="O32" s="158"/>
      <c r="P32" s="158" t="s">
        <v>56</v>
      </c>
      <c r="R32" s="128"/>
      <c r="S32" s="128"/>
      <c r="T32" s="128"/>
      <c r="U32" s="20" t="str">
        <f>+'forwards peso-dólar'!AB32</f>
        <v>CONFIAR - COOPERATIVA FINANCIERA               890981395</v>
      </c>
      <c r="V32" s="128"/>
      <c r="W32" s="20" t="str">
        <f>+'forwards peso-dólar'!$AD32</f>
        <v>L7     PATRIMONIOS AUTÓNOMOS ADMINISTRADOS POR FONDOS DE PENSIONES Y CESANTÍAS</v>
      </c>
      <c r="X32" s="128"/>
      <c r="Y32" s="20" t="s">
        <v>214</v>
      </c>
      <c r="Z32" s="20" t="s">
        <v>215</v>
      </c>
      <c r="AA32" s="128"/>
    </row>
    <row r="33" spans="1:27" ht="15.75" x14ac:dyDescent="0.25">
      <c r="A33" s="150"/>
      <c r="B33" s="157"/>
      <c r="C33" s="157"/>
      <c r="D33" s="151"/>
      <c r="E33" s="153"/>
      <c r="F33" s="153"/>
      <c r="G33" s="156"/>
      <c r="H33" s="150"/>
      <c r="I33" s="150"/>
      <c r="J33" s="211"/>
      <c r="K33" s="150"/>
      <c r="L33" s="157"/>
      <c r="M33" s="150"/>
      <c r="N33" s="150"/>
      <c r="O33" s="158"/>
      <c r="P33" s="158" t="s">
        <v>56</v>
      </c>
      <c r="R33" s="128"/>
      <c r="S33" s="128"/>
      <c r="T33" s="128"/>
      <c r="U33" s="20" t="str">
        <f>+'forwards peso-dólar'!AB33</f>
        <v>CREDICORP CAPITAL COLOMBIA S.A.               860068182</v>
      </c>
      <c r="V33" s="128"/>
      <c r="W33" s="20" t="str">
        <f>+'forwards peso-dólar'!$AD33</f>
        <v>M      ACTIVIDADES EMPRESARIALES: ACTIVIDADES INMOBILIARIAS, ALQUILER DE MAQUINARIA Y EQUIPO, INFORMATICA Y ACTIVIDADES CONEXAS, INVESTIGACION Y DESARROLLO, OTRAS ACTIVIDADES EMPRESARIALES</v>
      </c>
      <c r="X33" s="128"/>
      <c r="Y33" s="20" t="s">
        <v>215</v>
      </c>
      <c r="Z33" s="20" t="s">
        <v>216</v>
      </c>
      <c r="AA33" s="128"/>
    </row>
    <row r="34" spans="1:27" ht="15.75" x14ac:dyDescent="0.25">
      <c r="A34" s="150"/>
      <c r="B34" s="157"/>
      <c r="C34" s="157"/>
      <c r="D34" s="151"/>
      <c r="E34" s="153"/>
      <c r="F34" s="153"/>
      <c r="G34" s="156"/>
      <c r="H34" s="150"/>
      <c r="I34" s="150"/>
      <c r="J34" s="211"/>
      <c r="K34" s="150"/>
      <c r="L34" s="157"/>
      <c r="M34" s="150"/>
      <c r="N34" s="150"/>
      <c r="O34" s="158"/>
      <c r="P34" s="158" t="s">
        <v>56</v>
      </c>
      <c r="R34" s="128"/>
      <c r="S34" s="128"/>
      <c r="T34" s="128"/>
      <c r="U34" s="20" t="str">
        <f>+'forwards peso-dólar'!AB34</f>
        <v>CÁMARA DE RIESGO CENTRAL DE CONTRAPARTE COLOMBIA               900182389</v>
      </c>
      <c r="V34" s="128"/>
      <c r="W34" s="20" t="str">
        <f>+'forwards peso-dólar'!$AD34</f>
        <v>N      ADMINISTRACION PUBLICA Y DEFENSA</v>
      </c>
      <c r="X34" s="128"/>
      <c r="Y34" s="20" t="s">
        <v>216</v>
      </c>
      <c r="Z34" s="20" t="s">
        <v>217</v>
      </c>
      <c r="AA34" s="128"/>
    </row>
    <row r="35" spans="1:27" ht="15.75" x14ac:dyDescent="0.25">
      <c r="A35" s="150"/>
      <c r="B35" s="157"/>
      <c r="C35" s="157"/>
      <c r="D35" s="151"/>
      <c r="E35" s="153"/>
      <c r="F35" s="153"/>
      <c r="G35" s="156"/>
      <c r="H35" s="150"/>
      <c r="I35" s="150"/>
      <c r="J35" s="211"/>
      <c r="K35" s="150"/>
      <c r="L35" s="157"/>
      <c r="M35" s="150"/>
      <c r="N35" s="150"/>
      <c r="O35" s="158"/>
      <c r="P35" s="158" t="s">
        <v>56</v>
      </c>
      <c r="R35" s="128"/>
      <c r="S35" s="128"/>
      <c r="T35" s="128"/>
      <c r="U35" s="20" t="str">
        <f>+'forwards peso-dólar'!AB35</f>
        <v>CORREDORES DAVIVIENDA S.A. COMISIONISTA DE BOLSA               860079174</v>
      </c>
      <c r="V35" s="128"/>
      <c r="W35" s="20" t="str">
        <f>+'forwards peso-dólar'!$AD35</f>
        <v>O      EDUCACION, ACTIVIDADES CULTURALES Y DEPORTIVAS, ACTIVIDAD DE ASOCIACIONES</v>
      </c>
      <c r="X35" s="128"/>
      <c r="Y35" s="20" t="s">
        <v>217</v>
      </c>
      <c r="Z35" s="20" t="s">
        <v>218</v>
      </c>
      <c r="AA35" s="128"/>
    </row>
    <row r="36" spans="1:27" ht="15.75" x14ac:dyDescent="0.25">
      <c r="A36" s="150"/>
      <c r="B36" s="157"/>
      <c r="C36" s="157"/>
      <c r="D36" s="151"/>
      <c r="E36" s="153"/>
      <c r="F36" s="153"/>
      <c r="G36" s="156"/>
      <c r="H36" s="150"/>
      <c r="I36" s="150"/>
      <c r="J36" s="211"/>
      <c r="K36" s="150"/>
      <c r="L36" s="157"/>
      <c r="M36" s="150"/>
      <c r="N36" s="150"/>
      <c r="O36" s="158"/>
      <c r="P36" s="158" t="s">
        <v>56</v>
      </c>
      <c r="R36" s="128"/>
      <c r="S36" s="128"/>
      <c r="T36" s="128"/>
      <c r="U36" s="20" t="str">
        <f>+'forwards peso-dólar'!AB36</f>
        <v>ACCIONES Y VALORES S.A. COMISIONISTA DE BOLSA               860071562</v>
      </c>
      <c r="V36" s="128"/>
      <c r="W36" s="20" t="str">
        <f>+'forwards peso-dólar'!$AD36</f>
        <v>P      SERVICIOS SOCIALES Y DE SALUD</v>
      </c>
      <c r="X36" s="128"/>
      <c r="Y36" s="20" t="s">
        <v>218</v>
      </c>
      <c r="Z36" s="20" t="s">
        <v>219</v>
      </c>
      <c r="AA36" s="128"/>
    </row>
    <row r="37" spans="1:27" ht="15.75" x14ac:dyDescent="0.25">
      <c r="A37" s="150"/>
      <c r="B37" s="157"/>
      <c r="C37" s="157"/>
      <c r="D37" s="151"/>
      <c r="E37" s="153"/>
      <c r="F37" s="153"/>
      <c r="G37" s="156"/>
      <c r="H37" s="150"/>
      <c r="I37" s="150"/>
      <c r="J37" s="211"/>
      <c r="K37" s="150"/>
      <c r="L37" s="157"/>
      <c r="M37" s="150"/>
      <c r="N37" s="150"/>
      <c r="O37" s="158"/>
      <c r="P37" s="158" t="s">
        <v>56</v>
      </c>
      <c r="R37" s="128"/>
      <c r="S37" s="128"/>
      <c r="T37" s="128"/>
      <c r="U37" s="20" t="str">
        <f>+'forwards peso-dólar'!AB37</f>
        <v>ALIANZA VALORES - COMISIONISTA DE BOLSA S.A.               860000185</v>
      </c>
      <c r="V37" s="128"/>
      <c r="W37" s="20" t="str">
        <f>+'forwards peso-dólar'!$AD37</f>
        <v>Q      ORGANIZACIONES Y ORGANOS EXTRATERRITORIALES</v>
      </c>
      <c r="X37" s="128"/>
      <c r="Y37" s="20" t="s">
        <v>219</v>
      </c>
      <c r="Z37" s="20" t="s">
        <v>220</v>
      </c>
      <c r="AA37" s="128"/>
    </row>
    <row r="38" spans="1:27" ht="16.5" thickBot="1" x14ac:dyDescent="0.3">
      <c r="A38" s="150"/>
      <c r="B38" s="157"/>
      <c r="C38" s="157"/>
      <c r="D38" s="151"/>
      <c r="E38" s="153"/>
      <c r="F38" s="153"/>
      <c r="G38" s="156"/>
      <c r="H38" s="150"/>
      <c r="I38" s="150"/>
      <c r="J38" s="211"/>
      <c r="K38" s="150"/>
      <c r="L38" s="157"/>
      <c r="M38" s="150"/>
      <c r="N38" s="150"/>
      <c r="O38" s="158"/>
      <c r="P38" s="158" t="s">
        <v>56</v>
      </c>
      <c r="R38" s="128"/>
      <c r="S38" s="128"/>
      <c r="T38" s="128"/>
      <c r="U38" s="20" t="str">
        <f>+'forwards peso-dólar'!AB38</f>
        <v>VALORES BANCOLOMBIA S.A COMISIONISTA DE BOLSA               800128735</v>
      </c>
      <c r="V38" s="128"/>
      <c r="W38" s="63" t="str">
        <f>+'forwards peso-dólar'!$AD38</f>
        <v>R      PERSONA NATURAL</v>
      </c>
      <c r="X38" s="128"/>
      <c r="Y38" s="20" t="s">
        <v>220</v>
      </c>
      <c r="Z38" s="20" t="s">
        <v>221</v>
      </c>
      <c r="AA38" s="128"/>
    </row>
    <row r="39" spans="1:27" ht="15.75" x14ac:dyDescent="0.25">
      <c r="A39" s="150"/>
      <c r="B39" s="157"/>
      <c r="C39" s="157"/>
      <c r="D39" s="151"/>
      <c r="E39" s="153"/>
      <c r="F39" s="153"/>
      <c r="G39" s="156"/>
      <c r="H39" s="150"/>
      <c r="I39" s="150"/>
      <c r="J39" s="211"/>
      <c r="K39" s="150"/>
      <c r="L39" s="157"/>
      <c r="M39" s="150"/>
      <c r="N39" s="150"/>
      <c r="O39" s="158"/>
      <c r="P39" s="158" t="s">
        <v>56</v>
      </c>
      <c r="R39" s="128"/>
      <c r="S39" s="128"/>
      <c r="T39" s="128"/>
      <c r="U39" s="20" t="str">
        <f>+'forwards peso-dólar'!AB39</f>
        <v>BTG PACTUAL COLOMBIA S.A. COMISIONISTA DE BOLSA               890907157</v>
      </c>
      <c r="V39" s="128"/>
      <c r="W39" s="128"/>
      <c r="X39" s="128"/>
      <c r="Y39" s="20" t="s">
        <v>221</v>
      </c>
      <c r="Z39" s="20" t="s">
        <v>222</v>
      </c>
      <c r="AA39" s="128"/>
    </row>
    <row r="40" spans="1:27" ht="15.75" x14ac:dyDescent="0.25">
      <c r="A40" s="150"/>
      <c r="B40" s="157"/>
      <c r="C40" s="157"/>
      <c r="D40" s="151"/>
      <c r="E40" s="153"/>
      <c r="F40" s="153"/>
      <c r="G40" s="156"/>
      <c r="H40" s="150"/>
      <c r="I40" s="150"/>
      <c r="J40" s="211"/>
      <c r="K40" s="150"/>
      <c r="L40" s="157"/>
      <c r="M40" s="150"/>
      <c r="N40" s="150"/>
      <c r="O40" s="158"/>
      <c r="P40" s="158" t="s">
        <v>56</v>
      </c>
      <c r="R40" s="128"/>
      <c r="S40" s="128"/>
      <c r="T40" s="128"/>
      <c r="U40" s="20" t="str">
        <f>+'forwards peso-dólar'!AB40</f>
        <v>CASA DE BOLSA S.A. SOCIEDAD COMISIONISTA DE BOLSA               800203186</v>
      </c>
      <c r="V40" s="128"/>
      <c r="W40" s="128"/>
      <c r="X40" s="128"/>
      <c r="Y40" s="20" t="s">
        <v>222</v>
      </c>
      <c r="Z40" s="20" t="s">
        <v>223</v>
      </c>
      <c r="AA40" s="128"/>
    </row>
    <row r="41" spans="1:27" ht="15.75" x14ac:dyDescent="0.25">
      <c r="A41" s="150"/>
      <c r="B41" s="157"/>
      <c r="C41" s="157"/>
      <c r="D41" s="151"/>
      <c r="E41" s="153"/>
      <c r="F41" s="153"/>
      <c r="G41" s="156"/>
      <c r="H41" s="150"/>
      <c r="I41" s="150"/>
      <c r="J41" s="211"/>
      <c r="K41" s="150"/>
      <c r="L41" s="157"/>
      <c r="M41" s="150"/>
      <c r="N41" s="150"/>
      <c r="O41" s="158"/>
      <c r="P41" s="158" t="s">
        <v>56</v>
      </c>
      <c r="R41" s="128"/>
      <c r="S41" s="128"/>
      <c r="T41" s="128"/>
      <c r="U41" s="20" t="str">
        <f>+'forwards peso-dólar'!AB41</f>
        <v>ITAÚ COMISIONISTA DE BOLSA COLOMBIA S.A.               830035217</v>
      </c>
      <c r="V41" s="128"/>
      <c r="W41" s="128"/>
      <c r="X41" s="128"/>
      <c r="Y41" s="20" t="s">
        <v>223</v>
      </c>
      <c r="Z41" s="20" t="s">
        <v>224</v>
      </c>
      <c r="AA41" s="128"/>
    </row>
    <row r="42" spans="1:27" ht="15.75" x14ac:dyDescent="0.25">
      <c r="A42" s="150"/>
      <c r="B42" s="157"/>
      <c r="C42" s="157"/>
      <c r="D42" s="151"/>
      <c r="E42" s="153"/>
      <c r="F42" s="153"/>
      <c r="G42" s="156"/>
      <c r="H42" s="150"/>
      <c r="I42" s="150"/>
      <c r="J42" s="211"/>
      <c r="K42" s="150"/>
      <c r="L42" s="157"/>
      <c r="M42" s="150"/>
      <c r="N42" s="150"/>
      <c r="O42" s="158"/>
      <c r="P42" s="158" t="s">
        <v>56</v>
      </c>
      <c r="R42" s="128"/>
      <c r="S42" s="128"/>
      <c r="T42" s="128"/>
      <c r="U42" s="20" t="str">
        <f>+'forwards peso-dólar'!AB42</f>
        <v>LARRAÍN VIAL COLOMBIA S.A COMISIONISTA DE BOLSA               900577140</v>
      </c>
      <c r="V42" s="128"/>
      <c r="W42" s="128"/>
      <c r="X42" s="128"/>
      <c r="Y42" s="20" t="s">
        <v>224</v>
      </c>
      <c r="Z42" s="20" t="s">
        <v>225</v>
      </c>
      <c r="AA42" s="128"/>
    </row>
    <row r="43" spans="1:27" ht="15.75" x14ac:dyDescent="0.25">
      <c r="A43" s="150"/>
      <c r="B43" s="157"/>
      <c r="C43" s="157"/>
      <c r="D43" s="151"/>
      <c r="E43" s="153"/>
      <c r="F43" s="153"/>
      <c r="G43" s="156"/>
      <c r="H43" s="150"/>
      <c r="I43" s="150"/>
      <c r="J43" s="211"/>
      <c r="K43" s="150"/>
      <c r="L43" s="157"/>
      <c r="M43" s="150"/>
      <c r="N43" s="150"/>
      <c r="O43" s="158"/>
      <c r="P43" s="158" t="s">
        <v>56</v>
      </c>
      <c r="R43" s="128"/>
      <c r="S43" s="128"/>
      <c r="T43" s="128"/>
      <c r="U43" s="20" t="str">
        <f>+'forwards peso-dólar'!AB43</f>
        <v>SERVIVALORES GNB SUDAMERIS S.A.               830118120</v>
      </c>
      <c r="V43" s="128"/>
      <c r="W43" s="128"/>
      <c r="X43" s="128"/>
      <c r="Y43" s="20" t="s">
        <v>225</v>
      </c>
      <c r="Z43" s="20" t="s">
        <v>226</v>
      </c>
      <c r="AA43" s="128"/>
    </row>
    <row r="44" spans="1:27" ht="15.75" x14ac:dyDescent="0.25">
      <c r="A44" s="150"/>
      <c r="B44" s="157"/>
      <c r="C44" s="157"/>
      <c r="D44" s="151"/>
      <c r="E44" s="153"/>
      <c r="F44" s="153"/>
      <c r="G44" s="156"/>
      <c r="H44" s="150"/>
      <c r="I44" s="150"/>
      <c r="J44" s="211"/>
      <c r="K44" s="150"/>
      <c r="L44" s="157"/>
      <c r="M44" s="150"/>
      <c r="N44" s="150"/>
      <c r="O44" s="158"/>
      <c r="P44" s="158" t="s">
        <v>56</v>
      </c>
      <c r="R44" s="128"/>
      <c r="S44" s="128"/>
      <c r="T44" s="128"/>
      <c r="U44" s="20" t="str">
        <f>+'forwards peso-dólar'!AB44</f>
        <v>MOVII S.A               901077952</v>
      </c>
      <c r="V44" s="128"/>
      <c r="W44" s="128"/>
      <c r="X44" s="128"/>
      <c r="Y44" s="20" t="s">
        <v>226</v>
      </c>
      <c r="Z44" s="20" t="s">
        <v>227</v>
      </c>
      <c r="AA44" s="128"/>
    </row>
    <row r="45" spans="1:27" ht="15.75" x14ac:dyDescent="0.25">
      <c r="A45" s="150"/>
      <c r="B45" s="157"/>
      <c r="C45" s="157"/>
      <c r="D45" s="151"/>
      <c r="E45" s="153"/>
      <c r="F45" s="153"/>
      <c r="G45" s="156"/>
      <c r="H45" s="150"/>
      <c r="I45" s="150"/>
      <c r="J45" s="211"/>
      <c r="K45" s="150"/>
      <c r="L45" s="157"/>
      <c r="M45" s="150"/>
      <c r="N45" s="150"/>
      <c r="O45" s="158"/>
      <c r="P45" s="158" t="s">
        <v>56</v>
      </c>
      <c r="R45" s="128"/>
      <c r="S45" s="128"/>
      <c r="T45" s="128"/>
      <c r="U45" s="20" t="str">
        <f>+'forwards peso-dólar'!AB45</f>
        <v>PAGOS GDE S.A.               901077411</v>
      </c>
      <c r="V45" s="128"/>
      <c r="W45" s="128"/>
      <c r="X45" s="128"/>
      <c r="Y45" s="20" t="s">
        <v>227</v>
      </c>
      <c r="Z45" s="20" t="s">
        <v>228</v>
      </c>
      <c r="AA45" s="128"/>
    </row>
    <row r="46" spans="1:27" ht="15.75" x14ac:dyDescent="0.25">
      <c r="A46" s="150"/>
      <c r="B46" s="157"/>
      <c r="C46" s="157"/>
      <c r="D46" s="151"/>
      <c r="E46" s="153"/>
      <c r="F46" s="153"/>
      <c r="G46" s="156"/>
      <c r="H46" s="150"/>
      <c r="I46" s="150"/>
      <c r="J46" s="211"/>
      <c r="K46" s="150"/>
      <c r="L46" s="157"/>
      <c r="M46" s="150"/>
      <c r="N46" s="150"/>
      <c r="O46" s="158"/>
      <c r="P46" s="158" t="s">
        <v>56</v>
      </c>
      <c r="R46" s="128"/>
      <c r="S46" s="128"/>
      <c r="T46" s="128"/>
      <c r="U46" s="20" t="str">
        <f>+'forwards peso-dólar'!AB46</f>
        <v>GLOBAL COLOMBIA 81 S.A.               901429272</v>
      </c>
      <c r="V46" s="128"/>
      <c r="W46" s="128"/>
      <c r="X46" s="128"/>
      <c r="Y46" s="20" t="s">
        <v>228</v>
      </c>
      <c r="Z46" s="20" t="s">
        <v>229</v>
      </c>
      <c r="AA46" s="128"/>
    </row>
    <row r="47" spans="1:27" ht="15.75" x14ac:dyDescent="0.25">
      <c r="A47" s="150"/>
      <c r="B47" s="157"/>
      <c r="C47" s="157"/>
      <c r="D47" s="151"/>
      <c r="E47" s="153"/>
      <c r="F47" s="153"/>
      <c r="G47" s="156"/>
      <c r="H47" s="150"/>
      <c r="I47" s="150"/>
      <c r="J47" s="211"/>
      <c r="K47" s="150"/>
      <c r="L47" s="157"/>
      <c r="M47" s="150"/>
      <c r="N47" s="150"/>
      <c r="O47" s="158"/>
      <c r="P47" s="158" t="s">
        <v>56</v>
      </c>
      <c r="R47" s="128"/>
      <c r="S47" s="128"/>
      <c r="T47" s="128"/>
      <c r="U47" s="20" t="str">
        <f>+'forwards peso-dólar'!AB47</f>
        <v>ADCAP COLOMBIA S.A.               890931609</v>
      </c>
      <c r="V47" s="128"/>
      <c r="W47" s="128"/>
      <c r="X47" s="128"/>
      <c r="Y47" s="20" t="s">
        <v>229</v>
      </c>
      <c r="Z47" s="20" t="s">
        <v>230</v>
      </c>
      <c r="AA47" s="128"/>
    </row>
    <row r="48" spans="1:27" ht="15.75" x14ac:dyDescent="0.25">
      <c r="A48" s="150"/>
      <c r="B48" s="157"/>
      <c r="C48" s="157"/>
      <c r="D48" s="151"/>
      <c r="E48" s="153"/>
      <c r="F48" s="153"/>
      <c r="G48" s="156"/>
      <c r="H48" s="150"/>
      <c r="I48" s="150"/>
      <c r="J48" s="211"/>
      <c r="K48" s="150"/>
      <c r="L48" s="157"/>
      <c r="M48" s="150"/>
      <c r="N48" s="150"/>
      <c r="O48" s="158"/>
      <c r="P48" s="158" t="s">
        <v>56</v>
      </c>
      <c r="R48" s="128"/>
      <c r="S48" s="128"/>
      <c r="T48" s="128"/>
      <c r="U48" s="20" t="str">
        <f>+'forwards peso-dólar'!AB48</f>
        <v>CIA. DE PROFESIONALES DE BOLSA S.A.                                   800019807</v>
      </c>
      <c r="V48" s="128"/>
      <c r="W48" s="128"/>
      <c r="X48" s="128"/>
      <c r="Y48" s="20" t="s">
        <v>230</v>
      </c>
      <c r="Z48" s="20" t="s">
        <v>231</v>
      </c>
      <c r="AA48" s="128"/>
    </row>
    <row r="49" spans="1:27" ht="15.75" x14ac:dyDescent="0.25">
      <c r="A49" s="150"/>
      <c r="B49" s="157"/>
      <c r="C49" s="157"/>
      <c r="D49" s="151"/>
      <c r="E49" s="153"/>
      <c r="F49" s="153"/>
      <c r="G49" s="156"/>
      <c r="H49" s="150"/>
      <c r="I49" s="150"/>
      <c r="J49" s="211"/>
      <c r="K49" s="150"/>
      <c r="L49" s="157"/>
      <c r="M49" s="150"/>
      <c r="N49" s="150"/>
      <c r="O49" s="158"/>
      <c r="P49" s="158" t="s">
        <v>56</v>
      </c>
      <c r="R49" s="128"/>
      <c r="S49" s="128"/>
      <c r="T49" s="128"/>
      <c r="U49" s="20" t="str">
        <f>+'forwards peso-dólar'!AB49</f>
        <v>BANCA DE INVERSIÓN BANCOLOMBIA S.A.                800235426</v>
      </c>
      <c r="V49" s="128"/>
      <c r="W49" s="128"/>
      <c r="X49" s="128"/>
      <c r="Y49" s="20" t="s">
        <v>231</v>
      </c>
      <c r="Z49" s="20" t="s">
        <v>232</v>
      </c>
      <c r="AA49" s="128"/>
    </row>
    <row r="50" spans="1:27" ht="15.75" x14ac:dyDescent="0.25">
      <c r="A50" s="150"/>
      <c r="B50" s="157"/>
      <c r="C50" s="157"/>
      <c r="D50" s="151"/>
      <c r="E50" s="153"/>
      <c r="F50" s="153"/>
      <c r="G50" s="156"/>
      <c r="H50" s="150"/>
      <c r="I50" s="150"/>
      <c r="J50" s="211"/>
      <c r="K50" s="150"/>
      <c r="L50" s="157"/>
      <c r="M50" s="150"/>
      <c r="N50" s="150"/>
      <c r="O50" s="158"/>
      <c r="P50" s="158" t="s">
        <v>56</v>
      </c>
      <c r="R50" s="128"/>
      <c r="S50" s="128"/>
      <c r="T50" s="128"/>
      <c r="U50" s="20" t="str">
        <f>+'forwards peso-dólar'!AB50</f>
        <v>F.C COLFONDOS               800198644</v>
      </c>
      <c r="V50" s="128"/>
      <c r="W50" s="128"/>
      <c r="X50" s="128"/>
      <c r="Y50" s="20" t="s">
        <v>232</v>
      </c>
      <c r="Z50" s="20" t="s">
        <v>233</v>
      </c>
      <c r="AA50" s="128"/>
    </row>
    <row r="51" spans="1:27" ht="15.75" x14ac:dyDescent="0.25">
      <c r="A51" s="150"/>
      <c r="B51" s="157"/>
      <c r="C51" s="157"/>
      <c r="D51" s="151"/>
      <c r="E51" s="153"/>
      <c r="F51" s="153"/>
      <c r="G51" s="156"/>
      <c r="H51" s="150"/>
      <c r="I51" s="150"/>
      <c r="J51" s="211"/>
      <c r="K51" s="150"/>
      <c r="L51" s="157"/>
      <c r="M51" s="150"/>
      <c r="N51" s="150"/>
      <c r="O51" s="158"/>
      <c r="P51" s="158" t="s">
        <v>56</v>
      </c>
      <c r="R51" s="128"/>
      <c r="S51" s="128"/>
      <c r="T51" s="128"/>
      <c r="U51" s="20" t="str">
        <f>+'forwards peso-dólar'!AB51</f>
        <v>F.C PORVENIR               800170043</v>
      </c>
      <c r="V51" s="128"/>
      <c r="W51" s="128"/>
      <c r="X51" s="128"/>
      <c r="Y51" s="20" t="s">
        <v>233</v>
      </c>
      <c r="Z51" s="20" t="s">
        <v>234</v>
      </c>
      <c r="AA51" s="128"/>
    </row>
    <row r="52" spans="1:27" ht="15.75" x14ac:dyDescent="0.25">
      <c r="A52" s="150"/>
      <c r="B52" s="157"/>
      <c r="C52" s="157"/>
      <c r="D52" s="151"/>
      <c r="E52" s="153"/>
      <c r="F52" s="153"/>
      <c r="G52" s="156"/>
      <c r="H52" s="150"/>
      <c r="I52" s="150"/>
      <c r="J52" s="211"/>
      <c r="K52" s="150"/>
      <c r="L52" s="157"/>
      <c r="M52" s="150"/>
      <c r="N52" s="150"/>
      <c r="O52" s="158"/>
      <c r="P52" s="158" t="s">
        <v>56</v>
      </c>
      <c r="R52" s="128"/>
      <c r="S52" s="128"/>
      <c r="T52" s="128"/>
      <c r="U52" s="20" t="str">
        <f>+'forwards peso-dólar'!AB52</f>
        <v>F.C PROTECCION               800170494</v>
      </c>
      <c r="V52" s="128"/>
      <c r="W52" s="128"/>
      <c r="X52" s="128"/>
      <c r="Y52" s="20" t="s">
        <v>234</v>
      </c>
      <c r="Z52" s="20" t="s">
        <v>235</v>
      </c>
      <c r="AA52" s="128"/>
    </row>
    <row r="53" spans="1:27" ht="15.75" x14ac:dyDescent="0.25">
      <c r="A53" s="150"/>
      <c r="B53" s="157"/>
      <c r="C53" s="157"/>
      <c r="D53" s="151"/>
      <c r="E53" s="153"/>
      <c r="F53" s="153"/>
      <c r="G53" s="156"/>
      <c r="H53" s="150"/>
      <c r="I53" s="150"/>
      <c r="J53" s="211"/>
      <c r="K53" s="150"/>
      <c r="L53" s="157"/>
      <c r="M53" s="150"/>
      <c r="N53" s="150"/>
      <c r="O53" s="158"/>
      <c r="P53" s="158" t="s">
        <v>56</v>
      </c>
      <c r="R53" s="128"/>
      <c r="S53" s="128"/>
      <c r="T53" s="128"/>
      <c r="U53" s="20" t="str">
        <f>+'forwards peso-dólar'!AB53</f>
        <v>F.C SKANDIA               800184549</v>
      </c>
      <c r="V53" s="128"/>
      <c r="W53" s="128"/>
      <c r="X53" s="128"/>
      <c r="Y53" s="20" t="s">
        <v>235</v>
      </c>
      <c r="Z53" s="20" t="s">
        <v>236</v>
      </c>
      <c r="AA53" s="128"/>
    </row>
    <row r="54" spans="1:27" ht="15.75" x14ac:dyDescent="0.25">
      <c r="A54" s="150"/>
      <c r="B54" s="157"/>
      <c r="C54" s="157"/>
      <c r="D54" s="151"/>
      <c r="E54" s="153"/>
      <c r="F54" s="153"/>
      <c r="G54" s="156"/>
      <c r="H54" s="150"/>
      <c r="I54" s="150"/>
      <c r="J54" s="211"/>
      <c r="K54" s="150"/>
      <c r="L54" s="157"/>
      <c r="M54" s="150"/>
      <c r="N54" s="150"/>
      <c r="O54" s="158"/>
      <c r="P54" s="158" t="s">
        <v>56</v>
      </c>
      <c r="R54" s="128"/>
      <c r="S54" s="128"/>
      <c r="T54" s="128"/>
      <c r="U54" s="20" t="str">
        <f>+'forwards peso-dólar'!AB54</f>
        <v>F.P.O COLFONDOS - CONSERVADOR               900391896</v>
      </c>
      <c r="V54" s="128"/>
      <c r="W54" s="128"/>
      <c r="X54" s="128"/>
      <c r="Y54" s="20" t="s">
        <v>236</v>
      </c>
      <c r="Z54" s="20" t="s">
        <v>237</v>
      </c>
      <c r="AA54" s="128"/>
    </row>
    <row r="55" spans="1:27" ht="15.75" x14ac:dyDescent="0.25">
      <c r="A55" s="150"/>
      <c r="B55" s="157"/>
      <c r="C55" s="157"/>
      <c r="D55" s="151"/>
      <c r="E55" s="153"/>
      <c r="F55" s="153"/>
      <c r="G55" s="156"/>
      <c r="H55" s="150"/>
      <c r="I55" s="150"/>
      <c r="J55" s="211"/>
      <c r="K55" s="150"/>
      <c r="L55" s="157"/>
      <c r="M55" s="150"/>
      <c r="N55" s="150"/>
      <c r="O55" s="158"/>
      <c r="P55" s="158" t="s">
        <v>56</v>
      </c>
      <c r="R55" s="128"/>
      <c r="S55" s="128"/>
      <c r="T55" s="128"/>
      <c r="U55" s="20" t="str">
        <f>+'forwards peso-dólar'!AB55</f>
        <v>F.P.O COLFONDOS - MAYOR RIESGO               900391900</v>
      </c>
      <c r="V55" s="128"/>
      <c r="W55" s="128"/>
      <c r="X55" s="128"/>
      <c r="Y55" s="20" t="s">
        <v>237</v>
      </c>
      <c r="Z55" s="20" t="s">
        <v>238</v>
      </c>
      <c r="AA55" s="128"/>
    </row>
    <row r="56" spans="1:27" ht="15.75" x14ac:dyDescent="0.25">
      <c r="A56" s="150"/>
      <c r="B56" s="157"/>
      <c r="C56" s="157"/>
      <c r="D56" s="151"/>
      <c r="E56" s="153"/>
      <c r="F56" s="153"/>
      <c r="G56" s="156"/>
      <c r="H56" s="150"/>
      <c r="I56" s="150"/>
      <c r="J56" s="211"/>
      <c r="K56" s="150"/>
      <c r="L56" s="157"/>
      <c r="M56" s="150"/>
      <c r="N56" s="150"/>
      <c r="O56" s="158"/>
      <c r="P56" s="158" t="s">
        <v>56</v>
      </c>
      <c r="R56" s="128"/>
      <c r="S56" s="128"/>
      <c r="T56" s="128"/>
      <c r="U56" s="20" t="str">
        <f>+'forwards peso-dólar'!AB56</f>
        <v>F.P.O COLFONDOS - MODERADO               800227940</v>
      </c>
      <c r="V56" s="128"/>
      <c r="W56" s="128"/>
      <c r="X56" s="128"/>
      <c r="Y56" s="20" t="s">
        <v>238</v>
      </c>
      <c r="Z56" s="20" t="s">
        <v>239</v>
      </c>
      <c r="AA56" s="128"/>
    </row>
    <row r="57" spans="1:27" ht="15.75" x14ac:dyDescent="0.25">
      <c r="A57" s="150"/>
      <c r="B57" s="157"/>
      <c r="C57" s="157"/>
      <c r="D57" s="151"/>
      <c r="E57" s="153"/>
      <c r="F57" s="153"/>
      <c r="G57" s="156"/>
      <c r="H57" s="150"/>
      <c r="I57" s="150"/>
      <c r="J57" s="211"/>
      <c r="K57" s="150"/>
      <c r="L57" s="157"/>
      <c r="M57" s="150"/>
      <c r="N57" s="150"/>
      <c r="O57" s="158"/>
      <c r="P57" s="158" t="s">
        <v>56</v>
      </c>
      <c r="R57" s="128"/>
      <c r="S57" s="128"/>
      <c r="T57" s="128"/>
      <c r="U57" s="20" t="str">
        <f>+'forwards peso-dólar'!AB57</f>
        <v>F.P.O COLFONDOS - RETIRO PROGRAMADO               900391901</v>
      </c>
      <c r="V57" s="128"/>
      <c r="W57" s="128"/>
      <c r="X57" s="128"/>
      <c r="Y57" s="20" t="s">
        <v>239</v>
      </c>
      <c r="Z57" s="20" t="s">
        <v>240</v>
      </c>
      <c r="AA57" s="128"/>
    </row>
    <row r="58" spans="1:27" ht="15.75" x14ac:dyDescent="0.25">
      <c r="A58" s="150"/>
      <c r="B58" s="157"/>
      <c r="C58" s="157"/>
      <c r="D58" s="151"/>
      <c r="E58" s="153"/>
      <c r="F58" s="153"/>
      <c r="G58" s="156"/>
      <c r="H58" s="150"/>
      <c r="I58" s="150"/>
      <c r="J58" s="211"/>
      <c r="K58" s="150"/>
      <c r="L58" s="157"/>
      <c r="M58" s="150"/>
      <c r="N58" s="150"/>
      <c r="O58" s="158"/>
      <c r="P58" s="158" t="s">
        <v>56</v>
      </c>
      <c r="R58" s="128"/>
      <c r="S58" s="128"/>
      <c r="T58" s="128"/>
      <c r="U58" s="20" t="str">
        <f>+'forwards peso-dólar'!AB58</f>
        <v>F.P.O PORVENIR - CONSERVADOR               900387519</v>
      </c>
      <c r="V58" s="128"/>
      <c r="W58" s="128"/>
      <c r="X58" s="128"/>
      <c r="Y58" s="20" t="s">
        <v>240</v>
      </c>
      <c r="Z58" s="20" t="s">
        <v>241</v>
      </c>
      <c r="AA58" s="128"/>
    </row>
    <row r="59" spans="1:27" ht="15.75" x14ac:dyDescent="0.25">
      <c r="A59" s="150"/>
      <c r="B59" s="157"/>
      <c r="C59" s="157"/>
      <c r="D59" s="151"/>
      <c r="E59" s="153"/>
      <c r="F59" s="153"/>
      <c r="G59" s="156"/>
      <c r="H59" s="150"/>
      <c r="I59" s="150"/>
      <c r="J59" s="211"/>
      <c r="K59" s="150"/>
      <c r="L59" s="157"/>
      <c r="M59" s="150"/>
      <c r="N59" s="150"/>
      <c r="O59" s="158"/>
      <c r="P59" s="158" t="s">
        <v>56</v>
      </c>
      <c r="R59" s="128"/>
      <c r="S59" s="128"/>
      <c r="T59" s="128"/>
      <c r="U59" s="20" t="str">
        <f>+'forwards peso-dólar'!AB59</f>
        <v>F.P.O PORVENIR - MAYOR RIESGO               900387526</v>
      </c>
      <c r="V59" s="128"/>
      <c r="W59" s="128"/>
      <c r="X59" s="128"/>
      <c r="Y59" s="20" t="s">
        <v>241</v>
      </c>
      <c r="Z59" s="20" t="s">
        <v>242</v>
      </c>
      <c r="AA59" s="128"/>
    </row>
    <row r="60" spans="1:27" ht="15.75" x14ac:dyDescent="0.25">
      <c r="A60" s="150"/>
      <c r="B60" s="157"/>
      <c r="C60" s="157"/>
      <c r="D60" s="151"/>
      <c r="E60" s="153"/>
      <c r="F60" s="153"/>
      <c r="G60" s="156"/>
      <c r="H60" s="150"/>
      <c r="I60" s="150"/>
      <c r="J60" s="211"/>
      <c r="K60" s="150"/>
      <c r="L60" s="157"/>
      <c r="M60" s="150"/>
      <c r="N60" s="150"/>
      <c r="O60" s="158"/>
      <c r="P60" s="158" t="s">
        <v>56</v>
      </c>
      <c r="R60" s="128"/>
      <c r="S60" s="128"/>
      <c r="T60" s="128"/>
      <c r="U60" s="20" t="str">
        <f>+'forwards peso-dólar'!AB60</f>
        <v>F.P.O PORVENIR - MODERADO               800224808</v>
      </c>
      <c r="V60" s="128"/>
      <c r="W60" s="128"/>
      <c r="X60" s="128"/>
      <c r="Y60" s="20" t="s">
        <v>242</v>
      </c>
      <c r="Z60" s="20" t="s">
        <v>243</v>
      </c>
      <c r="AA60" s="128"/>
    </row>
    <row r="61" spans="1:27" ht="15.75" x14ac:dyDescent="0.25">
      <c r="A61" s="150"/>
      <c r="B61" s="157"/>
      <c r="C61" s="157"/>
      <c r="D61" s="151"/>
      <c r="E61" s="153"/>
      <c r="F61" s="153"/>
      <c r="G61" s="156"/>
      <c r="H61" s="150"/>
      <c r="I61" s="150"/>
      <c r="J61" s="211"/>
      <c r="K61" s="150"/>
      <c r="L61" s="157"/>
      <c r="M61" s="150"/>
      <c r="N61" s="150"/>
      <c r="O61" s="158"/>
      <c r="P61" s="158" t="s">
        <v>56</v>
      </c>
      <c r="R61" s="128"/>
      <c r="S61" s="128"/>
      <c r="T61" s="128"/>
      <c r="U61" s="20" t="str">
        <f>+'forwards peso-dólar'!AB61</f>
        <v>F.P.O PORVENIR - RETIRO PROGRAMADO               900394960</v>
      </c>
      <c r="V61" s="128"/>
      <c r="W61" s="128"/>
      <c r="X61" s="128"/>
      <c r="Y61" s="20" t="s">
        <v>243</v>
      </c>
      <c r="Z61" s="20" t="s">
        <v>244</v>
      </c>
      <c r="AA61" s="128"/>
    </row>
    <row r="62" spans="1:27" ht="15.75" x14ac:dyDescent="0.25">
      <c r="A62" s="150"/>
      <c r="B62" s="157"/>
      <c r="C62" s="157"/>
      <c r="D62" s="151"/>
      <c r="E62" s="153"/>
      <c r="F62" s="153"/>
      <c r="G62" s="156"/>
      <c r="H62" s="150"/>
      <c r="I62" s="150"/>
      <c r="J62" s="211"/>
      <c r="K62" s="150"/>
      <c r="L62" s="157"/>
      <c r="M62" s="150"/>
      <c r="N62" s="150"/>
      <c r="O62" s="158"/>
      <c r="P62" s="158" t="s">
        <v>56</v>
      </c>
      <c r="R62" s="128"/>
      <c r="S62" s="128"/>
      <c r="T62" s="128"/>
      <c r="U62" s="20" t="str">
        <f>+'forwards peso-dólar'!AB62</f>
        <v>F.P.O PROTECCION - CONSERVADOR               900379759</v>
      </c>
      <c r="V62" s="128"/>
      <c r="W62" s="128"/>
      <c r="X62" s="128"/>
      <c r="Y62" s="20" t="s">
        <v>244</v>
      </c>
      <c r="Z62" s="20" t="s">
        <v>245</v>
      </c>
      <c r="AA62" s="128"/>
    </row>
    <row r="63" spans="1:27" ht="15.75" x14ac:dyDescent="0.25">
      <c r="A63" s="150"/>
      <c r="B63" s="157"/>
      <c r="C63" s="157"/>
      <c r="D63" s="151"/>
      <c r="E63" s="153"/>
      <c r="F63" s="153"/>
      <c r="G63" s="156"/>
      <c r="H63" s="150"/>
      <c r="I63" s="150"/>
      <c r="J63" s="211"/>
      <c r="K63" s="150"/>
      <c r="L63" s="157"/>
      <c r="M63" s="150"/>
      <c r="N63" s="150"/>
      <c r="O63" s="158"/>
      <c r="P63" s="158" t="s">
        <v>56</v>
      </c>
      <c r="R63" s="128"/>
      <c r="S63" s="128"/>
      <c r="T63" s="128"/>
      <c r="U63" s="20" t="str">
        <f>+'forwards peso-dólar'!AB63</f>
        <v>F.P.O PROTECCION - MAYOR RIESGO               900379896</v>
      </c>
      <c r="V63" s="128"/>
      <c r="W63" s="128"/>
      <c r="X63" s="128"/>
      <c r="Y63" s="20" t="s">
        <v>245</v>
      </c>
      <c r="Z63" s="20" t="s">
        <v>246</v>
      </c>
      <c r="AA63" s="128"/>
    </row>
    <row r="64" spans="1:27" ht="15.75" x14ac:dyDescent="0.25">
      <c r="A64" s="150"/>
      <c r="B64" s="157"/>
      <c r="C64" s="157"/>
      <c r="D64" s="151"/>
      <c r="E64" s="153"/>
      <c r="F64" s="153"/>
      <c r="G64" s="156"/>
      <c r="H64" s="150"/>
      <c r="I64" s="150"/>
      <c r="J64" s="211"/>
      <c r="K64" s="150"/>
      <c r="L64" s="157"/>
      <c r="M64" s="150"/>
      <c r="N64" s="150"/>
      <c r="O64" s="158"/>
      <c r="P64" s="158" t="s">
        <v>56</v>
      </c>
      <c r="R64" s="128"/>
      <c r="S64" s="128"/>
      <c r="T64" s="128"/>
      <c r="U64" s="20" t="str">
        <f>+'forwards peso-dólar'!AB64</f>
        <v>F.P.O PROTECCION - MODERADO               800229739</v>
      </c>
      <c r="V64" s="128"/>
      <c r="W64" s="128"/>
      <c r="X64" s="128"/>
      <c r="Y64" s="20" t="s">
        <v>246</v>
      </c>
      <c r="Z64" s="20" t="s">
        <v>247</v>
      </c>
      <c r="AA64" s="128"/>
    </row>
    <row r="65" spans="1:27" ht="15.75" x14ac:dyDescent="0.25">
      <c r="A65" s="150"/>
      <c r="B65" s="157"/>
      <c r="C65" s="157"/>
      <c r="D65" s="151"/>
      <c r="E65" s="153"/>
      <c r="F65" s="153"/>
      <c r="G65" s="156"/>
      <c r="H65" s="150"/>
      <c r="I65" s="150"/>
      <c r="J65" s="211"/>
      <c r="K65" s="150"/>
      <c r="L65" s="157"/>
      <c r="M65" s="150"/>
      <c r="N65" s="150"/>
      <c r="O65" s="158"/>
      <c r="P65" s="158" t="s">
        <v>56</v>
      </c>
      <c r="R65" s="128"/>
      <c r="S65" s="128"/>
      <c r="T65" s="128"/>
      <c r="U65" s="20" t="str">
        <f>+'forwards peso-dólar'!AB65</f>
        <v>F.P.O PROTECCION - RETIRO PROGRAMADO               900379921</v>
      </c>
      <c r="V65" s="128"/>
      <c r="W65" s="128"/>
      <c r="X65" s="128"/>
      <c r="Y65" s="20" t="s">
        <v>247</v>
      </c>
      <c r="Z65" s="20" t="s">
        <v>248</v>
      </c>
      <c r="AA65" s="128"/>
    </row>
    <row r="66" spans="1:27" ht="15.75" x14ac:dyDescent="0.25">
      <c r="A66" s="150"/>
      <c r="B66" s="157"/>
      <c r="C66" s="157"/>
      <c r="D66" s="151"/>
      <c r="E66" s="153"/>
      <c r="F66" s="153"/>
      <c r="G66" s="156"/>
      <c r="H66" s="150"/>
      <c r="I66" s="150"/>
      <c r="J66" s="211"/>
      <c r="K66" s="150"/>
      <c r="L66" s="157"/>
      <c r="M66" s="150"/>
      <c r="N66" s="150"/>
      <c r="O66" s="158"/>
      <c r="P66" s="158" t="s">
        <v>56</v>
      </c>
      <c r="R66" s="128"/>
      <c r="S66" s="128"/>
      <c r="T66" s="128"/>
      <c r="U66" s="20" t="str">
        <f>+'forwards peso-dólar'!AB66</f>
        <v>F.P.O SKANDIA - ALTERNATIVO               830125132</v>
      </c>
      <c r="V66" s="128"/>
      <c r="W66" s="128"/>
      <c r="X66" s="128"/>
      <c r="Y66" s="20" t="s">
        <v>248</v>
      </c>
      <c r="Z66" s="20" t="s">
        <v>249</v>
      </c>
      <c r="AA66" s="128"/>
    </row>
    <row r="67" spans="1:27" ht="15.75" x14ac:dyDescent="0.25">
      <c r="A67" s="150"/>
      <c r="B67" s="157"/>
      <c r="C67" s="157"/>
      <c r="D67" s="151"/>
      <c r="E67" s="153"/>
      <c r="F67" s="153"/>
      <c r="G67" s="156"/>
      <c r="H67" s="150"/>
      <c r="I67" s="150"/>
      <c r="J67" s="211"/>
      <c r="K67" s="150"/>
      <c r="L67" s="157"/>
      <c r="M67" s="150"/>
      <c r="N67" s="150"/>
      <c r="O67" s="158"/>
      <c r="P67" s="158" t="s">
        <v>56</v>
      </c>
      <c r="R67" s="128"/>
      <c r="S67" s="128"/>
      <c r="T67" s="128"/>
      <c r="U67" s="20" t="str">
        <f>+'forwards peso-dólar'!AB67</f>
        <v>F.P.O SKANDIA - CONSERVADOR               900382681</v>
      </c>
      <c r="V67" s="128"/>
      <c r="W67" s="128"/>
      <c r="X67" s="128"/>
      <c r="Y67" s="20" t="s">
        <v>249</v>
      </c>
      <c r="Z67" s="20" t="s">
        <v>250</v>
      </c>
      <c r="AA67" s="128"/>
    </row>
    <row r="68" spans="1:27" ht="15.75" x14ac:dyDescent="0.25">
      <c r="A68" s="150"/>
      <c r="B68" s="157"/>
      <c r="C68" s="157"/>
      <c r="D68" s="151"/>
      <c r="E68" s="153"/>
      <c r="F68" s="153"/>
      <c r="G68" s="156"/>
      <c r="H68" s="150"/>
      <c r="I68" s="150"/>
      <c r="J68" s="211"/>
      <c r="K68" s="150"/>
      <c r="L68" s="157"/>
      <c r="M68" s="150"/>
      <c r="N68" s="150"/>
      <c r="O68" s="158"/>
      <c r="P68" s="158" t="s">
        <v>56</v>
      </c>
      <c r="R68" s="128"/>
      <c r="S68" s="128"/>
      <c r="T68" s="128"/>
      <c r="U68" s="20" t="str">
        <f>+'forwards peso-dólar'!AB68</f>
        <v>F.P.O SKANDIA - MAYOR RIESGO               900382690</v>
      </c>
      <c r="V68" s="128"/>
      <c r="W68" s="128"/>
      <c r="X68" s="128"/>
      <c r="Y68" s="20" t="s">
        <v>250</v>
      </c>
      <c r="Z68" s="20" t="s">
        <v>251</v>
      </c>
      <c r="AA68" s="128"/>
    </row>
    <row r="69" spans="1:27" ht="15.75" x14ac:dyDescent="0.25">
      <c r="A69" s="150"/>
      <c r="B69" s="157"/>
      <c r="C69" s="157"/>
      <c r="D69" s="151"/>
      <c r="E69" s="153"/>
      <c r="F69" s="153"/>
      <c r="G69" s="156"/>
      <c r="H69" s="150"/>
      <c r="I69" s="150"/>
      <c r="J69" s="211"/>
      <c r="K69" s="150"/>
      <c r="L69" s="157"/>
      <c r="M69" s="150"/>
      <c r="N69" s="150"/>
      <c r="O69" s="158"/>
      <c r="P69" s="158" t="s">
        <v>56</v>
      </c>
      <c r="R69" s="128"/>
      <c r="S69" s="128"/>
      <c r="T69" s="128"/>
      <c r="U69" s="20" t="str">
        <f>+'forwards peso-dólar'!AB69</f>
        <v>F.P.O SKANDIA - MODERADO               800253055</v>
      </c>
      <c r="V69" s="128"/>
      <c r="W69" s="128"/>
      <c r="X69" s="128"/>
      <c r="Y69" s="20" t="s">
        <v>251</v>
      </c>
      <c r="Z69" s="20" t="s">
        <v>252</v>
      </c>
      <c r="AA69" s="128"/>
    </row>
    <row r="70" spans="1:27" ht="15.75" x14ac:dyDescent="0.25">
      <c r="A70" s="150"/>
      <c r="B70" s="157"/>
      <c r="C70" s="157"/>
      <c r="D70" s="151"/>
      <c r="E70" s="153"/>
      <c r="F70" s="153"/>
      <c r="G70" s="156"/>
      <c r="H70" s="150"/>
      <c r="I70" s="150"/>
      <c r="J70" s="211"/>
      <c r="K70" s="150"/>
      <c r="L70" s="157"/>
      <c r="M70" s="150"/>
      <c r="N70" s="150"/>
      <c r="O70" s="158"/>
      <c r="P70" s="158" t="s">
        <v>56</v>
      </c>
      <c r="R70" s="128"/>
      <c r="S70" s="128"/>
      <c r="T70" s="128"/>
      <c r="U70" s="20" t="str">
        <f>+'forwards peso-dólar'!AB70</f>
        <v>F.P.O SKANDIA - RETIRO PROGRAMADO               900382695</v>
      </c>
      <c r="V70" s="128"/>
      <c r="W70" s="128"/>
      <c r="X70" s="128"/>
      <c r="Y70" s="20" t="s">
        <v>252</v>
      </c>
      <c r="Z70" s="20" t="s">
        <v>253</v>
      </c>
      <c r="AA70" s="128"/>
    </row>
    <row r="71" spans="1:27" ht="15.75" x14ac:dyDescent="0.25">
      <c r="A71" s="150"/>
      <c r="B71" s="157"/>
      <c r="C71" s="157"/>
      <c r="D71" s="151"/>
      <c r="E71" s="153"/>
      <c r="F71" s="153"/>
      <c r="G71" s="156"/>
      <c r="H71" s="150"/>
      <c r="I71" s="150"/>
      <c r="J71" s="211"/>
      <c r="K71" s="150"/>
      <c r="L71" s="157"/>
      <c r="M71" s="150"/>
      <c r="N71" s="150"/>
      <c r="O71" s="158"/>
      <c r="P71" s="158" t="s">
        <v>56</v>
      </c>
      <c r="R71" s="128"/>
      <c r="S71" s="128"/>
      <c r="T71" s="128"/>
      <c r="U71" s="20" t="str">
        <f>+'forwards peso-dólar'!AB71</f>
        <v>F.P.V COLFONDOS               830070784</v>
      </c>
      <c r="V71" s="128"/>
      <c r="W71" s="128"/>
      <c r="X71" s="128"/>
      <c r="Y71" s="20" t="s">
        <v>253</v>
      </c>
      <c r="Z71" s="20" t="s">
        <v>254</v>
      </c>
      <c r="AA71" s="128"/>
    </row>
    <row r="72" spans="1:27" ht="16.5" thickBot="1" x14ac:dyDescent="0.3">
      <c r="A72" s="150"/>
      <c r="B72" s="157"/>
      <c r="C72" s="157"/>
      <c r="D72" s="151"/>
      <c r="E72" s="153"/>
      <c r="F72" s="153"/>
      <c r="G72" s="156"/>
      <c r="H72" s="150"/>
      <c r="I72" s="150"/>
      <c r="J72" s="211"/>
      <c r="K72" s="150"/>
      <c r="L72" s="157"/>
      <c r="M72" s="150"/>
      <c r="N72" s="150"/>
      <c r="O72" s="158"/>
      <c r="P72" s="158" t="s">
        <v>56</v>
      </c>
      <c r="R72" s="128"/>
      <c r="S72" s="128"/>
      <c r="T72" s="128"/>
      <c r="U72" s="20" t="str">
        <f>+'forwards peso-dólar'!AB72</f>
        <v>F.P.V. PORVENIR               830006270</v>
      </c>
      <c r="V72" s="128"/>
      <c r="W72" s="128"/>
      <c r="X72" s="128"/>
      <c r="Y72" s="63" t="s">
        <v>254</v>
      </c>
      <c r="Z72" s="63" t="s">
        <v>181</v>
      </c>
      <c r="AA72" s="128"/>
    </row>
    <row r="73" spans="1:27" ht="15.75" x14ac:dyDescent="0.25">
      <c r="A73" s="150"/>
      <c r="B73" s="157"/>
      <c r="C73" s="157"/>
      <c r="D73" s="151"/>
      <c r="E73" s="153"/>
      <c r="F73" s="153"/>
      <c r="G73" s="156"/>
      <c r="H73" s="150"/>
      <c r="I73" s="150"/>
      <c r="J73" s="211"/>
      <c r="K73" s="150"/>
      <c r="L73" s="157"/>
      <c r="M73" s="150"/>
      <c r="N73" s="150"/>
      <c r="O73" s="158"/>
      <c r="P73" s="158" t="s">
        <v>56</v>
      </c>
      <c r="R73" s="128"/>
      <c r="S73" s="128"/>
      <c r="T73" s="128"/>
      <c r="U73" s="20" t="str">
        <f>+'forwards peso-dólar'!AB73</f>
        <v>F.P.V. PROTECCION               800198281</v>
      </c>
      <c r="V73" s="128"/>
      <c r="W73" s="128"/>
      <c r="X73" s="128"/>
      <c r="Y73" s="128"/>
      <c r="Z73" s="128"/>
      <c r="AA73" s="128"/>
    </row>
    <row r="74" spans="1:27" ht="15.75" x14ac:dyDescent="0.25">
      <c r="A74" s="150"/>
      <c r="B74" s="157"/>
      <c r="C74" s="157"/>
      <c r="D74" s="151"/>
      <c r="E74" s="153"/>
      <c r="F74" s="153"/>
      <c r="G74" s="156"/>
      <c r="H74" s="150"/>
      <c r="I74" s="150"/>
      <c r="J74" s="211"/>
      <c r="K74" s="150"/>
      <c r="L74" s="157"/>
      <c r="M74" s="150"/>
      <c r="N74" s="150"/>
      <c r="O74" s="158"/>
      <c r="P74" s="158" t="s">
        <v>56</v>
      </c>
      <c r="R74" s="128"/>
      <c r="S74" s="128"/>
      <c r="T74" s="128"/>
      <c r="U74" s="20" t="str">
        <f>+'forwards peso-dólar'!AB74</f>
        <v>F.P.V. SKANDIA               830038085</v>
      </c>
      <c r="V74" s="128"/>
      <c r="W74" s="128"/>
      <c r="X74" s="128"/>
      <c r="Y74" s="128"/>
      <c r="Z74" s="128"/>
      <c r="AA74" s="128"/>
    </row>
    <row r="75" spans="1:27" ht="15.75" x14ac:dyDescent="0.25">
      <c r="A75" s="150"/>
      <c r="B75" s="157"/>
      <c r="C75" s="157"/>
      <c r="D75" s="151"/>
      <c r="E75" s="153"/>
      <c r="F75" s="153"/>
      <c r="G75" s="156"/>
      <c r="H75" s="150"/>
      <c r="I75" s="150"/>
      <c r="J75" s="211"/>
      <c r="K75" s="150"/>
      <c r="L75" s="157"/>
      <c r="M75" s="150"/>
      <c r="N75" s="150"/>
      <c r="O75" s="158"/>
      <c r="P75" s="158" t="s">
        <v>56</v>
      </c>
      <c r="R75" s="128"/>
      <c r="S75" s="128"/>
      <c r="T75" s="128"/>
      <c r="U75" s="20" t="str">
        <f>+'forwards peso-dólar'!AB75</f>
        <v>SOCIEDAD ADMINISTRADORA DE FONDOS DE PENSIONES Y CESANTÍAS PORVENIR S.A.               800144331</v>
      </c>
      <c r="V75" s="128"/>
      <c r="W75" s="128"/>
      <c r="X75" s="128"/>
      <c r="Y75" s="128"/>
      <c r="Z75" s="128"/>
      <c r="AA75" s="128"/>
    </row>
    <row r="76" spans="1:27" ht="15.75" x14ac:dyDescent="0.25">
      <c r="A76" s="150"/>
      <c r="B76" s="157"/>
      <c r="C76" s="157"/>
      <c r="D76" s="151"/>
      <c r="E76" s="153"/>
      <c r="F76" s="153"/>
      <c r="G76" s="156"/>
      <c r="H76" s="150"/>
      <c r="I76" s="150"/>
      <c r="J76" s="211"/>
      <c r="K76" s="150"/>
      <c r="L76" s="157"/>
      <c r="M76" s="150"/>
      <c r="N76" s="150"/>
      <c r="O76" s="158"/>
      <c r="P76" s="158" t="s">
        <v>56</v>
      </c>
      <c r="R76" s="128"/>
      <c r="S76" s="128"/>
      <c r="T76" s="128"/>
      <c r="U76" s="20" t="str">
        <f>+'forwards peso-dólar'!AB76</f>
        <v>GLOBAL SECURITIES S.A.               800189604</v>
      </c>
      <c r="V76" s="128"/>
      <c r="W76" s="128"/>
      <c r="X76" s="128"/>
      <c r="Y76" s="128"/>
      <c r="Z76" s="128"/>
      <c r="AA76" s="128"/>
    </row>
    <row r="77" spans="1:27" ht="15.75" x14ac:dyDescent="0.25">
      <c r="A77" s="150"/>
      <c r="B77" s="157"/>
      <c r="C77" s="157"/>
      <c r="D77" s="151"/>
      <c r="E77" s="153"/>
      <c r="F77" s="153"/>
      <c r="G77" s="156"/>
      <c r="H77" s="150"/>
      <c r="I77" s="150"/>
      <c r="J77" s="211"/>
      <c r="K77" s="150"/>
      <c r="L77" s="157"/>
      <c r="M77" s="150"/>
      <c r="N77" s="150"/>
      <c r="O77" s="158"/>
      <c r="P77" s="158" t="s">
        <v>56</v>
      </c>
      <c r="R77" s="128"/>
      <c r="S77" s="128"/>
      <c r="T77" s="128"/>
      <c r="U77" s="20" t="str">
        <f>+'forwards peso-dólar'!AB77</f>
        <v>BANCO MUNDO MUJER S.A.               900768933</v>
      </c>
      <c r="V77" s="128"/>
      <c r="W77" s="128"/>
      <c r="X77" s="128"/>
      <c r="Y77" s="128"/>
      <c r="Z77" s="128"/>
      <c r="AA77" s="128"/>
    </row>
    <row r="78" spans="1:27" ht="15.75" x14ac:dyDescent="0.25">
      <c r="A78" s="150"/>
      <c r="B78" s="157"/>
      <c r="C78" s="157"/>
      <c r="D78" s="151"/>
      <c r="E78" s="153"/>
      <c r="F78" s="153"/>
      <c r="G78" s="156"/>
      <c r="H78" s="150"/>
      <c r="I78" s="150"/>
      <c r="J78" s="211"/>
      <c r="K78" s="150"/>
      <c r="L78" s="157"/>
      <c r="M78" s="150"/>
      <c r="N78" s="150"/>
      <c r="O78" s="158"/>
      <c r="P78" s="158" t="s">
        <v>56</v>
      </c>
      <c r="R78" s="128"/>
      <c r="S78" s="128"/>
      <c r="T78" s="128"/>
      <c r="U78" s="20" t="str">
        <f>+'forwards peso-dólar'!AB78</f>
        <v>GRUPO DE INVERSIONES SURAMERICANA S.A.               811012271</v>
      </c>
      <c r="V78" s="128"/>
      <c r="W78" s="128"/>
      <c r="X78" s="128"/>
      <c r="Y78" s="128"/>
      <c r="Z78" s="128"/>
      <c r="AA78" s="128"/>
    </row>
    <row r="79" spans="1:27" ht="15.75" x14ac:dyDescent="0.25">
      <c r="A79" s="150"/>
      <c r="B79" s="157"/>
      <c r="C79" s="157"/>
      <c r="D79" s="151"/>
      <c r="E79" s="153"/>
      <c r="F79" s="153"/>
      <c r="G79" s="156"/>
      <c r="H79" s="150"/>
      <c r="I79" s="150"/>
      <c r="J79" s="211"/>
      <c r="K79" s="150"/>
      <c r="L79" s="157"/>
      <c r="M79" s="150"/>
      <c r="N79" s="150"/>
      <c r="O79" s="158"/>
      <c r="P79" s="158" t="s">
        <v>56</v>
      </c>
      <c r="R79" s="128"/>
      <c r="S79" s="128"/>
      <c r="T79" s="128"/>
      <c r="U79" s="20" t="str">
        <f>+'forwards peso-dólar'!AB79</f>
        <v>FONDO DE GARANTIAS DE INSTITUCIONES FINANCIERAS - FOGAFIN                860530751</v>
      </c>
      <c r="V79" s="135"/>
      <c r="W79" s="128"/>
      <c r="X79" s="128"/>
      <c r="Y79" s="128"/>
      <c r="Z79" s="128"/>
      <c r="AA79" s="128"/>
    </row>
    <row r="80" spans="1:27" ht="15.75" x14ac:dyDescent="0.25">
      <c r="A80" s="150"/>
      <c r="B80" s="157"/>
      <c r="C80" s="157"/>
      <c r="D80" s="151"/>
      <c r="E80" s="153"/>
      <c r="F80" s="153"/>
      <c r="G80" s="156"/>
      <c r="H80" s="150"/>
      <c r="I80" s="150"/>
      <c r="J80" s="211"/>
      <c r="K80" s="150"/>
      <c r="L80" s="157"/>
      <c r="M80" s="150"/>
      <c r="N80" s="150"/>
      <c r="O80" s="158"/>
      <c r="P80" s="158" t="s">
        <v>56</v>
      </c>
      <c r="R80" s="128"/>
      <c r="S80" s="128"/>
      <c r="T80" s="128"/>
      <c r="U80" s="20" t="str">
        <f>+'forwards peso-dólar'!AB80</f>
        <v>TESORERIA GENERAL DE LA NACION               899999090</v>
      </c>
      <c r="V80" s="135"/>
      <c r="W80" s="128"/>
      <c r="X80" s="128"/>
      <c r="Y80" s="128"/>
      <c r="Z80" s="128"/>
      <c r="AA80" s="128"/>
    </row>
    <row r="81" spans="1:27" ht="15.75" x14ac:dyDescent="0.25">
      <c r="A81" s="150"/>
      <c r="B81" s="157"/>
      <c r="C81" s="157"/>
      <c r="D81" s="151"/>
      <c r="E81" s="153"/>
      <c r="F81" s="153"/>
      <c r="G81" s="156"/>
      <c r="H81" s="150"/>
      <c r="I81" s="150"/>
      <c r="J81" s="211"/>
      <c r="K81" s="150"/>
      <c r="L81" s="157"/>
      <c r="M81" s="150"/>
      <c r="N81" s="150"/>
      <c r="O81" s="158"/>
      <c r="P81" s="158" t="s">
        <v>56</v>
      </c>
      <c r="R81" s="128"/>
      <c r="S81" s="128"/>
      <c r="T81" s="128"/>
      <c r="U81" s="20" t="str">
        <f>+'forwards peso-dólar'!AB81</f>
        <v>PORVENIR PASIVOS PENSIONALES               900095612</v>
      </c>
      <c r="V81" s="128"/>
      <c r="W81" s="128"/>
      <c r="X81" s="128"/>
      <c r="Y81" s="128"/>
      <c r="Z81" s="128"/>
      <c r="AA81" s="128"/>
    </row>
    <row r="82" spans="1:27" ht="15.75" x14ac:dyDescent="0.25">
      <c r="A82" s="150"/>
      <c r="B82" s="157"/>
      <c r="C82" s="157"/>
      <c r="D82" s="151"/>
      <c r="E82" s="153"/>
      <c r="F82" s="153"/>
      <c r="G82" s="156"/>
      <c r="H82" s="150"/>
      <c r="I82" s="150"/>
      <c r="J82" s="211"/>
      <c r="K82" s="150"/>
      <c r="L82" s="157"/>
      <c r="M82" s="150"/>
      <c r="N82" s="150"/>
      <c r="O82" s="158"/>
      <c r="P82" s="158" t="s">
        <v>56</v>
      </c>
      <c r="R82" s="128"/>
      <c r="S82" s="128"/>
      <c r="T82" s="128"/>
      <c r="U82" s="20" t="str">
        <f>+'forwards peso-dólar'!AB82</f>
        <v>SEGUROS DE VIDA SURAMERICANA S.A               890903790</v>
      </c>
      <c r="V82" s="128"/>
      <c r="W82" s="128"/>
      <c r="X82" s="128"/>
      <c r="Y82" s="128"/>
      <c r="Z82" s="128"/>
      <c r="AA82" s="128"/>
    </row>
    <row r="83" spans="1:27" ht="15.75" x14ac:dyDescent="0.25">
      <c r="A83" s="150"/>
      <c r="B83" s="157"/>
      <c r="C83" s="157"/>
      <c r="D83" s="151"/>
      <c r="E83" s="153"/>
      <c r="F83" s="153"/>
      <c r="G83" s="156"/>
      <c r="H83" s="150"/>
      <c r="I83" s="150"/>
      <c r="J83" s="211"/>
      <c r="K83" s="150"/>
      <c r="L83" s="157"/>
      <c r="M83" s="150"/>
      <c r="N83" s="150"/>
      <c r="O83" s="158"/>
      <c r="P83" s="158" t="s">
        <v>56</v>
      </c>
      <c r="R83" s="128"/>
      <c r="S83" s="128"/>
      <c r="T83" s="128"/>
      <c r="U83" s="20" t="str">
        <f>+'forwards peso-dólar'!AB83</f>
        <v>SEGUROS BOLÍVAR S.A.               860002503</v>
      </c>
      <c r="V83" s="128"/>
      <c r="W83" s="128"/>
      <c r="X83" s="128"/>
      <c r="Y83" s="128"/>
      <c r="Z83" s="128"/>
      <c r="AA83" s="128"/>
    </row>
    <row r="84" spans="1:27" ht="16.5" thickBot="1" x14ac:dyDescent="0.3">
      <c r="A84" s="150"/>
      <c r="B84" s="157"/>
      <c r="C84" s="157"/>
      <c r="D84" s="151"/>
      <c r="E84" s="153"/>
      <c r="F84" s="153"/>
      <c r="G84" s="156"/>
      <c r="H84" s="150"/>
      <c r="I84" s="150"/>
      <c r="J84" s="211"/>
      <c r="K84" s="150"/>
      <c r="L84" s="157"/>
      <c r="M84" s="150"/>
      <c r="N84" s="150"/>
      <c r="O84" s="158"/>
      <c r="P84" s="158" t="s">
        <v>56</v>
      </c>
      <c r="R84" s="128"/>
      <c r="S84" s="128"/>
      <c r="T84" s="128"/>
      <c r="U84" s="63" t="str">
        <f>+'forwards peso-dólar'!AB84</f>
        <v>CÁMARA DE RIESGO CENTRAL DE CONTRAPARTE DE COLOMBIA S.A.               900182389</v>
      </c>
      <c r="V84" s="128"/>
      <c r="W84" s="128"/>
      <c r="X84" s="128"/>
      <c r="Y84" s="128"/>
      <c r="Z84" s="128"/>
      <c r="AA84" s="128"/>
    </row>
    <row r="85" spans="1:27" ht="15.75" x14ac:dyDescent="0.25">
      <c r="A85" s="150"/>
      <c r="B85" s="157"/>
      <c r="C85" s="157"/>
      <c r="D85" s="151"/>
      <c r="E85" s="153"/>
      <c r="F85" s="153"/>
      <c r="G85" s="156"/>
      <c r="H85" s="150"/>
      <c r="I85" s="150"/>
      <c r="J85" s="211"/>
      <c r="K85" s="150"/>
      <c r="L85" s="157"/>
      <c r="M85" s="150"/>
      <c r="N85" s="150"/>
      <c r="O85" s="158"/>
      <c r="P85" s="158" t="s">
        <v>56</v>
      </c>
      <c r="R85" s="128"/>
      <c r="S85" s="128"/>
      <c r="T85" s="128"/>
      <c r="V85" s="128"/>
      <c r="W85" s="128"/>
      <c r="X85" s="128"/>
      <c r="Y85" s="128"/>
      <c r="Z85" s="128"/>
      <c r="AA85" s="128"/>
    </row>
    <row r="86" spans="1:27" ht="15.75" x14ac:dyDescent="0.25">
      <c r="A86" s="150"/>
      <c r="B86" s="157"/>
      <c r="C86" s="157"/>
      <c r="D86" s="151"/>
      <c r="E86" s="153"/>
      <c r="F86" s="153"/>
      <c r="G86" s="156"/>
      <c r="H86" s="150"/>
      <c r="I86" s="150"/>
      <c r="J86" s="211"/>
      <c r="K86" s="150"/>
      <c r="L86" s="157"/>
      <c r="M86" s="150"/>
      <c r="N86" s="150"/>
      <c r="O86" s="158"/>
      <c r="P86" s="158" t="s">
        <v>56</v>
      </c>
      <c r="R86" s="128"/>
      <c r="S86" s="128"/>
      <c r="T86" s="128"/>
      <c r="V86" s="128"/>
      <c r="W86" s="128"/>
      <c r="X86" s="128"/>
      <c r="Y86" s="128"/>
      <c r="Z86" s="128"/>
      <c r="AA86" s="128"/>
    </row>
    <row r="87" spans="1:27" ht="15.75" x14ac:dyDescent="0.25">
      <c r="A87" s="150"/>
      <c r="B87" s="157"/>
      <c r="C87" s="157"/>
      <c r="D87" s="151"/>
      <c r="E87" s="153"/>
      <c r="F87" s="153"/>
      <c r="G87" s="156"/>
      <c r="H87" s="150"/>
      <c r="I87" s="150"/>
      <c r="J87" s="211"/>
      <c r="K87" s="150"/>
      <c r="L87" s="157"/>
      <c r="M87" s="150"/>
      <c r="N87" s="150"/>
      <c r="O87" s="158"/>
      <c r="P87" s="158" t="s">
        <v>56</v>
      </c>
      <c r="R87" s="128"/>
      <c r="S87" s="128"/>
      <c r="T87" s="128"/>
      <c r="V87" s="128"/>
      <c r="W87" s="128"/>
      <c r="X87" s="128"/>
      <c r="Y87" s="128"/>
      <c r="Z87" s="128"/>
      <c r="AA87" s="128"/>
    </row>
    <row r="88" spans="1:27" ht="15.75" x14ac:dyDescent="0.25">
      <c r="A88" s="150"/>
      <c r="B88" s="157"/>
      <c r="C88" s="157"/>
      <c r="D88" s="151"/>
      <c r="E88" s="153"/>
      <c r="F88" s="153"/>
      <c r="G88" s="156"/>
      <c r="H88" s="150"/>
      <c r="I88" s="150"/>
      <c r="J88" s="211"/>
      <c r="K88" s="150"/>
      <c r="L88" s="157"/>
      <c r="M88" s="150"/>
      <c r="N88" s="150"/>
      <c r="O88" s="158"/>
      <c r="P88" s="158" t="s">
        <v>56</v>
      </c>
      <c r="R88" s="128"/>
      <c r="S88" s="128"/>
      <c r="T88" s="128"/>
      <c r="V88" s="128"/>
      <c r="W88" s="128"/>
      <c r="X88" s="128"/>
      <c r="Y88" s="128"/>
      <c r="Z88" s="128"/>
      <c r="AA88" s="128"/>
    </row>
    <row r="89" spans="1:27" ht="15.75" x14ac:dyDescent="0.25">
      <c r="A89" s="150"/>
      <c r="B89" s="157"/>
      <c r="C89" s="157"/>
      <c r="D89" s="151"/>
      <c r="E89" s="153"/>
      <c r="F89" s="153"/>
      <c r="G89" s="156"/>
      <c r="H89" s="150"/>
      <c r="I89" s="150"/>
      <c r="J89" s="211"/>
      <c r="K89" s="150"/>
      <c r="L89" s="157"/>
      <c r="M89" s="150"/>
      <c r="N89" s="150"/>
      <c r="O89" s="158"/>
      <c r="P89" s="158" t="s">
        <v>56</v>
      </c>
      <c r="R89" s="128"/>
      <c r="S89" s="128"/>
      <c r="T89" s="128"/>
      <c r="V89" s="128"/>
      <c r="W89" s="128"/>
      <c r="X89" s="128"/>
      <c r="Y89" s="128"/>
      <c r="Z89" s="128"/>
      <c r="AA89" s="128"/>
    </row>
    <row r="90" spans="1:27" ht="15.75" x14ac:dyDescent="0.25">
      <c r="A90" s="150"/>
      <c r="B90" s="157"/>
      <c r="C90" s="157"/>
      <c r="D90" s="151"/>
      <c r="E90" s="153"/>
      <c r="F90" s="153"/>
      <c r="G90" s="156"/>
      <c r="H90" s="150"/>
      <c r="I90" s="150"/>
      <c r="J90" s="211"/>
      <c r="K90" s="150"/>
      <c r="L90" s="157"/>
      <c r="M90" s="150"/>
      <c r="N90" s="150"/>
      <c r="O90" s="158"/>
      <c r="P90" s="158" t="s">
        <v>56</v>
      </c>
      <c r="R90" s="128"/>
      <c r="S90" s="128"/>
      <c r="T90" s="128"/>
      <c r="V90" s="128"/>
      <c r="W90" s="128"/>
      <c r="X90" s="128"/>
      <c r="Y90" s="128"/>
      <c r="Z90" s="128"/>
      <c r="AA90" s="128"/>
    </row>
    <row r="91" spans="1:27" ht="15.75" x14ac:dyDescent="0.25">
      <c r="A91" s="150"/>
      <c r="B91" s="157"/>
      <c r="C91" s="157"/>
      <c r="D91" s="151"/>
      <c r="E91" s="153"/>
      <c r="F91" s="153"/>
      <c r="G91" s="156"/>
      <c r="H91" s="150"/>
      <c r="I91" s="150"/>
      <c r="J91" s="211"/>
      <c r="K91" s="150"/>
      <c r="L91" s="157"/>
      <c r="M91" s="150"/>
      <c r="N91" s="150"/>
      <c r="O91" s="158"/>
      <c r="P91" s="158" t="s">
        <v>56</v>
      </c>
      <c r="R91" s="128"/>
      <c r="S91" s="128"/>
      <c r="T91" s="128"/>
      <c r="U91" s="128"/>
      <c r="V91" s="128"/>
      <c r="W91" s="128"/>
      <c r="X91" s="128"/>
      <c r="Y91" s="128"/>
      <c r="Z91" s="128"/>
      <c r="AA91" s="128"/>
    </row>
    <row r="92" spans="1:27" ht="15.75" x14ac:dyDescent="0.25">
      <c r="A92" s="150"/>
      <c r="B92" s="157"/>
      <c r="C92" s="157"/>
      <c r="D92" s="151"/>
      <c r="E92" s="153"/>
      <c r="F92" s="153"/>
      <c r="G92" s="156"/>
      <c r="H92" s="150"/>
      <c r="I92" s="150"/>
      <c r="J92" s="211"/>
      <c r="K92" s="150"/>
      <c r="L92" s="157"/>
      <c r="M92" s="150"/>
      <c r="N92" s="150"/>
      <c r="O92" s="158"/>
      <c r="P92" s="158" t="s">
        <v>56</v>
      </c>
      <c r="R92" s="128"/>
      <c r="S92" s="128"/>
      <c r="T92" s="128"/>
      <c r="U92" s="128"/>
      <c r="V92" s="128"/>
      <c r="W92" s="128"/>
      <c r="X92" s="128"/>
      <c r="Y92" s="128"/>
      <c r="Z92" s="128"/>
      <c r="AA92" s="128"/>
    </row>
    <row r="93" spans="1:27" ht="15.75" x14ac:dyDescent="0.25">
      <c r="A93" s="150"/>
      <c r="B93" s="157"/>
      <c r="C93" s="157"/>
      <c r="D93" s="151"/>
      <c r="E93" s="153"/>
      <c r="F93" s="153"/>
      <c r="G93" s="156"/>
      <c r="H93" s="150"/>
      <c r="I93" s="150"/>
      <c r="J93" s="211"/>
      <c r="K93" s="150"/>
      <c r="L93" s="157"/>
      <c r="M93" s="150"/>
      <c r="N93" s="150"/>
      <c r="O93" s="158"/>
      <c r="P93" s="158" t="s">
        <v>56</v>
      </c>
      <c r="R93" s="128"/>
      <c r="S93" s="128"/>
      <c r="T93" s="128"/>
      <c r="U93" s="128"/>
      <c r="V93" s="128"/>
      <c r="W93" s="128"/>
      <c r="X93" s="128"/>
      <c r="Y93" s="128"/>
      <c r="Z93" s="128"/>
      <c r="AA93" s="128"/>
    </row>
    <row r="94" spans="1:27" ht="15.75" x14ac:dyDescent="0.25">
      <c r="A94" s="150"/>
      <c r="B94" s="157"/>
      <c r="C94" s="157"/>
      <c r="D94" s="151"/>
      <c r="E94" s="153"/>
      <c r="F94" s="153"/>
      <c r="G94" s="156"/>
      <c r="H94" s="150"/>
      <c r="I94" s="150"/>
      <c r="J94" s="211"/>
      <c r="K94" s="150"/>
      <c r="L94" s="157"/>
      <c r="M94" s="150"/>
      <c r="N94" s="150"/>
      <c r="O94" s="158"/>
      <c r="P94" s="158" t="s">
        <v>56</v>
      </c>
      <c r="R94" s="128"/>
      <c r="S94" s="128"/>
      <c r="T94" s="128"/>
      <c r="U94" s="128"/>
      <c r="V94" s="128"/>
      <c r="W94" s="128"/>
      <c r="X94" s="128"/>
      <c r="Y94" s="128"/>
      <c r="Z94" s="128"/>
      <c r="AA94" s="128"/>
    </row>
    <row r="95" spans="1:27" ht="15.75" x14ac:dyDescent="0.25">
      <c r="A95" s="150"/>
      <c r="B95" s="157"/>
      <c r="C95" s="157"/>
      <c r="D95" s="151"/>
      <c r="E95" s="153"/>
      <c r="F95" s="153"/>
      <c r="G95" s="156"/>
      <c r="H95" s="150"/>
      <c r="I95" s="150"/>
      <c r="J95" s="211"/>
      <c r="K95" s="150"/>
      <c r="L95" s="157"/>
      <c r="M95" s="150"/>
      <c r="N95" s="150"/>
      <c r="O95" s="158"/>
      <c r="P95" s="158" t="s">
        <v>56</v>
      </c>
      <c r="R95" s="128"/>
      <c r="S95" s="128"/>
      <c r="T95" s="128"/>
      <c r="U95" s="128"/>
      <c r="V95" s="128"/>
      <c r="W95" s="128"/>
      <c r="X95" s="128"/>
      <c r="Y95" s="128"/>
      <c r="Z95" s="128"/>
      <c r="AA95" s="128"/>
    </row>
    <row r="96" spans="1:27" ht="15.75" x14ac:dyDescent="0.25">
      <c r="A96" s="150"/>
      <c r="B96" s="157"/>
      <c r="C96" s="157"/>
      <c r="D96" s="151"/>
      <c r="E96" s="153"/>
      <c r="F96" s="153"/>
      <c r="G96" s="156"/>
      <c r="H96" s="150"/>
      <c r="I96" s="150"/>
      <c r="J96" s="211"/>
      <c r="K96" s="150"/>
      <c r="L96" s="157"/>
      <c r="M96" s="150"/>
      <c r="N96" s="150"/>
      <c r="O96" s="158"/>
      <c r="P96" s="158" t="s">
        <v>56</v>
      </c>
      <c r="R96" s="128"/>
      <c r="S96" s="128"/>
      <c r="T96" s="128"/>
      <c r="U96" s="128"/>
      <c r="V96" s="128"/>
      <c r="W96" s="128"/>
      <c r="X96" s="128"/>
      <c r="Y96" s="128"/>
      <c r="Z96" s="128"/>
      <c r="AA96" s="128"/>
    </row>
    <row r="97" spans="1:27" ht="15.75" x14ac:dyDescent="0.25">
      <c r="A97" s="150"/>
      <c r="B97" s="157"/>
      <c r="C97" s="157"/>
      <c r="D97" s="151"/>
      <c r="E97" s="153"/>
      <c r="F97" s="153"/>
      <c r="G97" s="156"/>
      <c r="H97" s="150"/>
      <c r="I97" s="150"/>
      <c r="J97" s="211"/>
      <c r="K97" s="150"/>
      <c r="L97" s="157"/>
      <c r="M97" s="150"/>
      <c r="N97" s="150"/>
      <c r="O97" s="158"/>
      <c r="P97" s="158" t="s">
        <v>56</v>
      </c>
      <c r="R97" s="128"/>
      <c r="S97" s="128"/>
      <c r="T97" s="128"/>
      <c r="U97" s="128"/>
      <c r="V97" s="128"/>
      <c r="W97" s="128"/>
      <c r="X97" s="128"/>
      <c r="Y97" s="128"/>
      <c r="Z97" s="128"/>
      <c r="AA97" s="128"/>
    </row>
    <row r="98" spans="1:27" ht="15.75" x14ac:dyDescent="0.25">
      <c r="A98" s="150"/>
      <c r="B98" s="157"/>
      <c r="C98" s="157"/>
      <c r="D98" s="151"/>
      <c r="E98" s="153"/>
      <c r="F98" s="153"/>
      <c r="G98" s="156"/>
      <c r="H98" s="150"/>
      <c r="I98" s="150"/>
      <c r="J98" s="211"/>
      <c r="K98" s="150"/>
      <c r="L98" s="157"/>
      <c r="M98" s="150"/>
      <c r="N98" s="150"/>
      <c r="O98" s="158"/>
      <c r="P98" s="158" t="s">
        <v>56</v>
      </c>
      <c r="R98" s="128"/>
      <c r="S98" s="128"/>
      <c r="T98" s="128"/>
      <c r="U98" s="128"/>
      <c r="V98" s="128"/>
      <c r="W98" s="128"/>
      <c r="X98" s="128"/>
      <c r="Y98" s="128"/>
      <c r="Z98" s="128"/>
      <c r="AA98" s="128"/>
    </row>
    <row r="99" spans="1:27" ht="15.75" x14ac:dyDescent="0.25">
      <c r="A99" s="150"/>
      <c r="B99" s="157"/>
      <c r="C99" s="157"/>
      <c r="D99" s="151"/>
      <c r="E99" s="153"/>
      <c r="F99" s="153"/>
      <c r="G99" s="156"/>
      <c r="H99" s="150"/>
      <c r="I99" s="150"/>
      <c r="J99" s="211"/>
      <c r="K99" s="150"/>
      <c r="L99" s="157"/>
      <c r="M99" s="150"/>
      <c r="N99" s="150"/>
      <c r="O99" s="158"/>
      <c r="P99" s="158" t="s">
        <v>56</v>
      </c>
      <c r="R99" s="128"/>
      <c r="S99" s="128"/>
      <c r="T99" s="128"/>
      <c r="U99" s="128"/>
      <c r="V99" s="128"/>
      <c r="W99" s="128"/>
      <c r="X99" s="128"/>
      <c r="Y99" s="128"/>
      <c r="Z99" s="128"/>
      <c r="AA99" s="128"/>
    </row>
    <row r="100" spans="1:27" ht="15.75" x14ac:dyDescent="0.25">
      <c r="A100" s="150"/>
      <c r="B100" s="157"/>
      <c r="C100" s="157"/>
      <c r="D100" s="151"/>
      <c r="E100" s="153"/>
      <c r="F100" s="153"/>
      <c r="G100" s="156"/>
      <c r="H100" s="150"/>
      <c r="I100" s="150"/>
      <c r="J100" s="211"/>
      <c r="K100" s="150"/>
      <c r="L100" s="157"/>
      <c r="M100" s="150"/>
      <c r="N100" s="150"/>
      <c r="O100" s="158"/>
      <c r="P100" s="158" t="s">
        <v>56</v>
      </c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</row>
    <row r="101" spans="1:27" ht="15.75" x14ac:dyDescent="0.25">
      <c r="A101" s="150"/>
      <c r="B101" s="157"/>
      <c r="C101" s="157"/>
      <c r="D101" s="151"/>
      <c r="E101" s="153"/>
      <c r="F101" s="153"/>
      <c r="G101" s="156"/>
      <c r="H101" s="150"/>
      <c r="I101" s="150"/>
      <c r="J101" s="211"/>
      <c r="K101" s="150"/>
      <c r="L101" s="157"/>
      <c r="M101" s="150"/>
      <c r="N101" s="150"/>
      <c r="O101" s="158"/>
      <c r="P101" s="158" t="s">
        <v>56</v>
      </c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</row>
    <row r="102" spans="1:27" ht="15.75" x14ac:dyDescent="0.25">
      <c r="A102" s="150"/>
      <c r="B102" s="157"/>
      <c r="C102" s="157"/>
      <c r="D102" s="151"/>
      <c r="E102" s="153"/>
      <c r="F102" s="153"/>
      <c r="G102" s="156"/>
      <c r="H102" s="150"/>
      <c r="I102" s="150"/>
      <c r="J102" s="211"/>
      <c r="K102" s="150"/>
      <c r="L102" s="157"/>
      <c r="M102" s="150"/>
      <c r="N102" s="150"/>
      <c r="O102" s="158"/>
      <c r="P102" s="158" t="s">
        <v>56</v>
      </c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</row>
    <row r="103" spans="1:27" ht="15.75" x14ac:dyDescent="0.25">
      <c r="A103" s="150"/>
      <c r="B103" s="157"/>
      <c r="C103" s="157"/>
      <c r="D103" s="151"/>
      <c r="E103" s="153"/>
      <c r="F103" s="153"/>
      <c r="G103" s="156"/>
      <c r="H103" s="150"/>
      <c r="I103" s="150"/>
      <c r="J103" s="211"/>
      <c r="K103" s="150"/>
      <c r="L103" s="157"/>
      <c r="M103" s="150"/>
      <c r="N103" s="150"/>
      <c r="O103" s="158"/>
      <c r="P103" s="158" t="s">
        <v>56</v>
      </c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</row>
    <row r="104" spans="1:27" ht="15.75" x14ac:dyDescent="0.25">
      <c r="A104" s="150"/>
      <c r="B104" s="157"/>
      <c r="C104" s="157"/>
      <c r="D104" s="151"/>
      <c r="E104" s="153"/>
      <c r="F104" s="153"/>
      <c r="G104" s="156"/>
      <c r="H104" s="150"/>
      <c r="I104" s="150"/>
      <c r="J104" s="211"/>
      <c r="K104" s="150"/>
      <c r="L104" s="157"/>
      <c r="M104" s="150"/>
      <c r="N104" s="150"/>
      <c r="O104" s="158"/>
      <c r="P104" s="158" t="s">
        <v>56</v>
      </c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</row>
    <row r="105" spans="1:27" ht="15.75" x14ac:dyDescent="0.25">
      <c r="A105" s="150"/>
      <c r="B105" s="157"/>
      <c r="C105" s="157"/>
      <c r="D105" s="151"/>
      <c r="E105" s="153"/>
      <c r="F105" s="153"/>
      <c r="G105" s="156"/>
      <c r="H105" s="150"/>
      <c r="I105" s="150"/>
      <c r="J105" s="211"/>
      <c r="K105" s="150"/>
      <c r="L105" s="157"/>
      <c r="M105" s="150"/>
      <c r="N105" s="150"/>
      <c r="O105" s="158"/>
      <c r="P105" s="158" t="s">
        <v>56</v>
      </c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</row>
    <row r="106" spans="1:27" ht="15.75" x14ac:dyDescent="0.25">
      <c r="A106" s="150"/>
      <c r="B106" s="157"/>
      <c r="C106" s="157"/>
      <c r="D106" s="151"/>
      <c r="E106" s="153"/>
      <c r="F106" s="153"/>
      <c r="G106" s="156"/>
      <c r="H106" s="150"/>
      <c r="I106" s="150"/>
      <c r="J106" s="211"/>
      <c r="K106" s="150"/>
      <c r="L106" s="157"/>
      <c r="M106" s="150"/>
      <c r="N106" s="150"/>
      <c r="O106" s="158"/>
      <c r="P106" s="158" t="s">
        <v>56</v>
      </c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</row>
    <row r="107" spans="1:27" ht="15.75" x14ac:dyDescent="0.25">
      <c r="A107" s="150"/>
      <c r="B107" s="157"/>
      <c r="C107" s="157"/>
      <c r="D107" s="151"/>
      <c r="E107" s="153"/>
      <c r="F107" s="153"/>
      <c r="G107" s="156"/>
      <c r="H107" s="150"/>
      <c r="I107" s="150"/>
      <c r="J107" s="211"/>
      <c r="K107" s="150"/>
      <c r="L107" s="157"/>
      <c r="M107" s="150"/>
      <c r="N107" s="150"/>
      <c r="O107" s="158"/>
      <c r="P107" s="158" t="s">
        <v>56</v>
      </c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</row>
    <row r="108" spans="1:27" ht="15.75" x14ac:dyDescent="0.25">
      <c r="A108" s="150"/>
      <c r="B108" s="157"/>
      <c r="C108" s="157"/>
      <c r="D108" s="151"/>
      <c r="E108" s="153"/>
      <c r="F108" s="153"/>
      <c r="G108" s="156"/>
      <c r="H108" s="150"/>
      <c r="I108" s="150"/>
      <c r="J108" s="211"/>
      <c r="K108" s="150"/>
      <c r="L108" s="157"/>
      <c r="M108" s="150"/>
      <c r="N108" s="150"/>
      <c r="O108" s="158"/>
      <c r="P108" s="158" t="s">
        <v>56</v>
      </c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</row>
    <row r="109" spans="1:27" ht="15.75" x14ac:dyDescent="0.25">
      <c r="A109" s="150"/>
      <c r="B109" s="157"/>
      <c r="C109" s="157"/>
      <c r="D109" s="151"/>
      <c r="E109" s="153"/>
      <c r="F109" s="153"/>
      <c r="G109" s="156"/>
      <c r="H109" s="150"/>
      <c r="I109" s="150"/>
      <c r="J109" s="211"/>
      <c r="K109" s="150"/>
      <c r="L109" s="157"/>
      <c r="M109" s="150"/>
      <c r="N109" s="150"/>
      <c r="O109" s="158"/>
      <c r="P109" s="158" t="s">
        <v>56</v>
      </c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</row>
    <row r="110" spans="1:27" ht="15.75" x14ac:dyDescent="0.25">
      <c r="A110" s="150"/>
      <c r="B110" s="157"/>
      <c r="C110" s="157"/>
      <c r="D110" s="151"/>
      <c r="E110" s="153"/>
      <c r="F110" s="153"/>
      <c r="G110" s="156"/>
      <c r="H110" s="150"/>
      <c r="I110" s="150"/>
      <c r="J110" s="211"/>
      <c r="K110" s="150"/>
      <c r="L110" s="157"/>
      <c r="M110" s="150"/>
      <c r="N110" s="150"/>
      <c r="O110" s="158"/>
      <c r="P110" s="158" t="s">
        <v>56</v>
      </c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</row>
    <row r="111" spans="1:27" ht="15.75" x14ac:dyDescent="0.25">
      <c r="A111" s="150"/>
      <c r="B111" s="157"/>
      <c r="C111" s="157"/>
      <c r="D111" s="151"/>
      <c r="E111" s="153"/>
      <c r="F111" s="153"/>
      <c r="G111" s="156"/>
      <c r="H111" s="150"/>
      <c r="I111" s="150"/>
      <c r="J111" s="211"/>
      <c r="K111" s="150"/>
      <c r="L111" s="157"/>
      <c r="M111" s="150"/>
      <c r="N111" s="150"/>
      <c r="O111" s="158"/>
      <c r="P111" s="158" t="s">
        <v>56</v>
      </c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</row>
    <row r="112" spans="1:27" ht="15.75" x14ac:dyDescent="0.25">
      <c r="A112" s="150"/>
      <c r="B112" s="157"/>
      <c r="C112" s="157"/>
      <c r="D112" s="151"/>
      <c r="E112" s="153"/>
      <c r="F112" s="153"/>
      <c r="G112" s="156"/>
      <c r="H112" s="150"/>
      <c r="I112" s="150"/>
      <c r="J112" s="211"/>
      <c r="K112" s="150"/>
      <c r="L112" s="157"/>
      <c r="M112" s="150"/>
      <c r="N112" s="150"/>
      <c r="O112" s="158"/>
      <c r="P112" s="158" t="s">
        <v>56</v>
      </c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27" ht="15.75" x14ac:dyDescent="0.25">
      <c r="A113" s="150"/>
      <c r="B113" s="157"/>
      <c r="C113" s="157"/>
      <c r="D113" s="151"/>
      <c r="E113" s="153"/>
      <c r="F113" s="153"/>
      <c r="G113" s="156"/>
      <c r="H113" s="150"/>
      <c r="I113" s="150"/>
      <c r="J113" s="211"/>
      <c r="K113" s="150"/>
      <c r="L113" s="157"/>
      <c r="M113" s="150"/>
      <c r="N113" s="150"/>
      <c r="O113" s="158"/>
      <c r="P113" s="158" t="s">
        <v>56</v>
      </c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</row>
    <row r="114" spans="1:27" ht="15.75" x14ac:dyDescent="0.25">
      <c r="A114" s="150"/>
      <c r="B114" s="157"/>
      <c r="C114" s="157"/>
      <c r="D114" s="151"/>
      <c r="E114" s="153"/>
      <c r="F114" s="153"/>
      <c r="G114" s="156"/>
      <c r="H114" s="150"/>
      <c r="I114" s="150"/>
      <c r="J114" s="211"/>
      <c r="K114" s="150"/>
      <c r="L114" s="157"/>
      <c r="M114" s="150"/>
      <c r="N114" s="150"/>
      <c r="O114" s="158"/>
      <c r="P114" s="158" t="s">
        <v>56</v>
      </c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</row>
    <row r="115" spans="1:27" ht="15.75" x14ac:dyDescent="0.25">
      <c r="A115" s="150"/>
      <c r="B115" s="157"/>
      <c r="C115" s="157"/>
      <c r="D115" s="151"/>
      <c r="E115" s="153"/>
      <c r="F115" s="153"/>
      <c r="G115" s="156"/>
      <c r="H115" s="150"/>
      <c r="I115" s="150"/>
      <c r="J115" s="211"/>
      <c r="K115" s="150"/>
      <c r="L115" s="157"/>
      <c r="M115" s="150"/>
      <c r="N115" s="150"/>
      <c r="O115" s="158"/>
      <c r="P115" s="158" t="s">
        <v>56</v>
      </c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</row>
    <row r="116" spans="1:27" ht="15.75" x14ac:dyDescent="0.25">
      <c r="A116" s="150"/>
      <c r="B116" s="157"/>
      <c r="C116" s="157"/>
      <c r="D116" s="151"/>
      <c r="E116" s="153"/>
      <c r="F116" s="153"/>
      <c r="G116" s="156"/>
      <c r="H116" s="150"/>
      <c r="I116" s="150"/>
      <c r="J116" s="211"/>
      <c r="K116" s="150"/>
      <c r="L116" s="157"/>
      <c r="M116" s="150"/>
      <c r="N116" s="150"/>
      <c r="O116" s="158"/>
      <c r="P116" s="158" t="s">
        <v>56</v>
      </c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</row>
    <row r="117" spans="1:27" ht="15.75" x14ac:dyDescent="0.25">
      <c r="A117" s="150"/>
      <c r="B117" s="157"/>
      <c r="C117" s="157"/>
      <c r="D117" s="151"/>
      <c r="E117" s="153"/>
      <c r="F117" s="153"/>
      <c r="G117" s="156"/>
      <c r="H117" s="150"/>
      <c r="I117" s="150"/>
      <c r="J117" s="211"/>
      <c r="K117" s="150"/>
      <c r="L117" s="157"/>
      <c r="M117" s="150"/>
      <c r="N117" s="150"/>
      <c r="O117" s="158"/>
      <c r="P117" s="158" t="s">
        <v>56</v>
      </c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</row>
    <row r="118" spans="1:27" ht="15.75" x14ac:dyDescent="0.25">
      <c r="A118" s="150"/>
      <c r="B118" s="157"/>
      <c r="C118" s="157"/>
      <c r="D118" s="151"/>
      <c r="E118" s="153"/>
      <c r="F118" s="153"/>
      <c r="G118" s="156"/>
      <c r="H118" s="150"/>
      <c r="I118" s="150"/>
      <c r="J118" s="211"/>
      <c r="K118" s="150"/>
      <c r="L118" s="157"/>
      <c r="M118" s="150"/>
      <c r="N118" s="150"/>
      <c r="O118" s="158"/>
      <c r="P118" s="158" t="s">
        <v>56</v>
      </c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</row>
    <row r="119" spans="1:27" ht="15.75" x14ac:dyDescent="0.25">
      <c r="A119" s="150"/>
      <c r="B119" s="157"/>
      <c r="C119" s="157"/>
      <c r="D119" s="151"/>
      <c r="E119" s="153"/>
      <c r="F119" s="153"/>
      <c r="G119" s="156"/>
      <c r="H119" s="150"/>
      <c r="I119" s="150"/>
      <c r="J119" s="211"/>
      <c r="K119" s="150"/>
      <c r="L119" s="157"/>
      <c r="M119" s="150"/>
      <c r="N119" s="150"/>
      <c r="O119" s="158"/>
      <c r="P119" s="158" t="s">
        <v>56</v>
      </c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</row>
    <row r="120" spans="1:27" ht="15.75" x14ac:dyDescent="0.25">
      <c r="A120" s="150"/>
      <c r="B120" s="157"/>
      <c r="C120" s="157"/>
      <c r="D120" s="151"/>
      <c r="E120" s="153"/>
      <c r="F120" s="153"/>
      <c r="G120" s="156"/>
      <c r="H120" s="150"/>
      <c r="I120" s="150"/>
      <c r="J120" s="211"/>
      <c r="K120" s="150"/>
      <c r="L120" s="157"/>
      <c r="M120" s="150"/>
      <c r="N120" s="150"/>
      <c r="O120" s="158"/>
      <c r="P120" s="158" t="s">
        <v>56</v>
      </c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</row>
    <row r="121" spans="1:27" ht="15.75" x14ac:dyDescent="0.25">
      <c r="A121" s="150"/>
      <c r="B121" s="157"/>
      <c r="C121" s="157"/>
      <c r="D121" s="151"/>
      <c r="E121" s="153"/>
      <c r="F121" s="153"/>
      <c r="G121" s="156"/>
      <c r="H121" s="150"/>
      <c r="I121" s="150"/>
      <c r="J121" s="211"/>
      <c r="K121" s="150"/>
      <c r="L121" s="157"/>
      <c r="M121" s="150"/>
      <c r="N121" s="150"/>
      <c r="O121" s="158"/>
      <c r="P121" s="158" t="s">
        <v>56</v>
      </c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</row>
    <row r="122" spans="1:27" ht="15.75" x14ac:dyDescent="0.25">
      <c r="A122" s="150"/>
      <c r="B122" s="157"/>
      <c r="C122" s="157"/>
      <c r="D122" s="151"/>
      <c r="E122" s="153"/>
      <c r="F122" s="153"/>
      <c r="G122" s="156"/>
      <c r="H122" s="150"/>
      <c r="I122" s="150"/>
      <c r="J122" s="211"/>
      <c r="K122" s="150"/>
      <c r="L122" s="157"/>
      <c r="M122" s="150"/>
      <c r="N122" s="150"/>
      <c r="O122" s="158"/>
      <c r="P122" s="158" t="s">
        <v>56</v>
      </c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</row>
    <row r="123" spans="1:27" ht="15.75" x14ac:dyDescent="0.25">
      <c r="A123" s="150"/>
      <c r="B123" s="157"/>
      <c r="C123" s="157"/>
      <c r="D123" s="151"/>
      <c r="E123" s="153"/>
      <c r="F123" s="153"/>
      <c r="G123" s="156"/>
      <c r="H123" s="150"/>
      <c r="I123" s="150"/>
      <c r="J123" s="211"/>
      <c r="K123" s="150"/>
      <c r="L123" s="157"/>
      <c r="M123" s="150"/>
      <c r="N123" s="150"/>
      <c r="O123" s="158"/>
      <c r="P123" s="158" t="s">
        <v>56</v>
      </c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</row>
    <row r="124" spans="1:27" ht="15.75" x14ac:dyDescent="0.25">
      <c r="A124" s="150"/>
      <c r="B124" s="157"/>
      <c r="C124" s="157"/>
      <c r="D124" s="151"/>
      <c r="E124" s="153"/>
      <c r="F124" s="153"/>
      <c r="G124" s="156"/>
      <c r="H124" s="150"/>
      <c r="I124" s="150"/>
      <c r="J124" s="211"/>
      <c r="K124" s="150"/>
      <c r="L124" s="157"/>
      <c r="M124" s="150"/>
      <c r="N124" s="150"/>
      <c r="O124" s="158"/>
      <c r="P124" s="158" t="s">
        <v>56</v>
      </c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</row>
    <row r="125" spans="1:27" ht="15.75" x14ac:dyDescent="0.25">
      <c r="A125" s="150"/>
      <c r="B125" s="157"/>
      <c r="C125" s="157"/>
      <c r="D125" s="151"/>
      <c r="E125" s="153"/>
      <c r="F125" s="153"/>
      <c r="G125" s="156"/>
      <c r="H125" s="150"/>
      <c r="I125" s="150"/>
      <c r="J125" s="211"/>
      <c r="K125" s="150"/>
      <c r="L125" s="157"/>
      <c r="M125" s="150"/>
      <c r="N125" s="150"/>
      <c r="O125" s="158"/>
      <c r="P125" s="158" t="s">
        <v>56</v>
      </c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</row>
    <row r="126" spans="1:27" ht="15.75" x14ac:dyDescent="0.25">
      <c r="A126" s="150"/>
      <c r="B126" s="157"/>
      <c r="C126" s="157"/>
      <c r="D126" s="151"/>
      <c r="E126" s="153"/>
      <c r="F126" s="153"/>
      <c r="G126" s="156"/>
      <c r="H126" s="150"/>
      <c r="I126" s="150"/>
      <c r="J126" s="211"/>
      <c r="K126" s="150"/>
      <c r="L126" s="157"/>
      <c r="M126" s="150"/>
      <c r="N126" s="150"/>
      <c r="O126" s="158"/>
      <c r="P126" s="158" t="s">
        <v>56</v>
      </c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</row>
    <row r="127" spans="1:27" ht="15.75" x14ac:dyDescent="0.25">
      <c r="A127" s="150"/>
      <c r="B127" s="157"/>
      <c r="C127" s="157"/>
      <c r="D127" s="151"/>
      <c r="E127" s="153"/>
      <c r="F127" s="153"/>
      <c r="G127" s="156"/>
      <c r="H127" s="150"/>
      <c r="I127" s="150"/>
      <c r="J127" s="211"/>
      <c r="K127" s="150"/>
      <c r="L127" s="157"/>
      <c r="M127" s="150"/>
      <c r="N127" s="150"/>
      <c r="O127" s="158"/>
      <c r="P127" s="158" t="s">
        <v>56</v>
      </c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</row>
    <row r="128" spans="1:27" ht="15.75" x14ac:dyDescent="0.25">
      <c r="A128" s="150"/>
      <c r="B128" s="157"/>
      <c r="C128" s="157"/>
      <c r="D128" s="151"/>
      <c r="E128" s="153"/>
      <c r="F128" s="153"/>
      <c r="G128" s="156"/>
      <c r="H128" s="150"/>
      <c r="I128" s="150"/>
      <c r="J128" s="211"/>
      <c r="K128" s="150"/>
      <c r="L128" s="157"/>
      <c r="M128" s="150"/>
      <c r="N128" s="150"/>
      <c r="O128" s="158"/>
      <c r="P128" s="158" t="s">
        <v>56</v>
      </c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</row>
    <row r="129" spans="1:27" ht="15.75" x14ac:dyDescent="0.25">
      <c r="A129" s="150"/>
      <c r="B129" s="157"/>
      <c r="C129" s="157"/>
      <c r="D129" s="151"/>
      <c r="E129" s="153"/>
      <c r="F129" s="153"/>
      <c r="G129" s="156"/>
      <c r="H129" s="150"/>
      <c r="I129" s="150"/>
      <c r="J129" s="211"/>
      <c r="K129" s="150"/>
      <c r="L129" s="157"/>
      <c r="M129" s="150"/>
      <c r="N129" s="150"/>
      <c r="O129" s="158"/>
      <c r="P129" s="158" t="s">
        <v>56</v>
      </c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</row>
    <row r="130" spans="1:27" ht="15.75" x14ac:dyDescent="0.25">
      <c r="A130" s="150"/>
      <c r="B130" s="157"/>
      <c r="C130" s="157"/>
      <c r="D130" s="151"/>
      <c r="E130" s="153"/>
      <c r="F130" s="153"/>
      <c r="G130" s="156"/>
      <c r="H130" s="150"/>
      <c r="I130" s="150"/>
      <c r="J130" s="211"/>
      <c r="K130" s="150"/>
      <c r="L130" s="157"/>
      <c r="M130" s="150"/>
      <c r="N130" s="150"/>
      <c r="O130" s="158"/>
      <c r="P130" s="158" t="s">
        <v>56</v>
      </c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</row>
    <row r="131" spans="1:27" ht="15.75" x14ac:dyDescent="0.25">
      <c r="A131" s="150"/>
      <c r="B131" s="157"/>
      <c r="C131" s="157"/>
      <c r="D131" s="151"/>
      <c r="E131" s="153"/>
      <c r="F131" s="153"/>
      <c r="G131" s="156"/>
      <c r="H131" s="150"/>
      <c r="I131" s="150"/>
      <c r="J131" s="211"/>
      <c r="K131" s="150"/>
      <c r="L131" s="157"/>
      <c r="M131" s="150"/>
      <c r="N131" s="150"/>
      <c r="O131" s="158"/>
      <c r="P131" s="158" t="s">
        <v>56</v>
      </c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</row>
    <row r="132" spans="1:27" ht="15.75" x14ac:dyDescent="0.25">
      <c r="A132" s="150"/>
      <c r="B132" s="157"/>
      <c r="C132" s="157"/>
      <c r="D132" s="151"/>
      <c r="E132" s="153"/>
      <c r="F132" s="153"/>
      <c r="G132" s="156"/>
      <c r="H132" s="150"/>
      <c r="I132" s="150"/>
      <c r="J132" s="211"/>
      <c r="K132" s="150"/>
      <c r="L132" s="157"/>
      <c r="M132" s="150"/>
      <c r="N132" s="150"/>
      <c r="O132" s="158"/>
      <c r="P132" s="158" t="s">
        <v>56</v>
      </c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</row>
    <row r="133" spans="1:27" ht="15.75" x14ac:dyDescent="0.25">
      <c r="A133" s="150"/>
      <c r="B133" s="157"/>
      <c r="C133" s="157"/>
      <c r="D133" s="151"/>
      <c r="E133" s="153"/>
      <c r="F133" s="153"/>
      <c r="G133" s="156"/>
      <c r="H133" s="150"/>
      <c r="I133" s="150"/>
      <c r="J133" s="211"/>
      <c r="K133" s="150"/>
      <c r="L133" s="157"/>
      <c r="M133" s="150"/>
      <c r="N133" s="150"/>
      <c r="O133" s="158"/>
      <c r="P133" s="158" t="s">
        <v>56</v>
      </c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</row>
    <row r="134" spans="1:27" ht="15.75" x14ac:dyDescent="0.25">
      <c r="A134" s="150"/>
      <c r="B134" s="157"/>
      <c r="C134" s="157"/>
      <c r="D134" s="151"/>
      <c r="E134" s="153"/>
      <c r="F134" s="153"/>
      <c r="G134" s="156"/>
      <c r="H134" s="150"/>
      <c r="I134" s="150"/>
      <c r="J134" s="211"/>
      <c r="K134" s="150"/>
      <c r="L134" s="157"/>
      <c r="M134" s="150"/>
      <c r="N134" s="150"/>
      <c r="O134" s="158"/>
      <c r="P134" s="158" t="s">
        <v>56</v>
      </c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</row>
    <row r="135" spans="1:27" ht="15.75" x14ac:dyDescent="0.25">
      <c r="A135" s="150"/>
      <c r="B135" s="157"/>
      <c r="C135" s="157"/>
      <c r="D135" s="151"/>
      <c r="E135" s="153"/>
      <c r="F135" s="153"/>
      <c r="G135" s="156"/>
      <c r="H135" s="150"/>
      <c r="I135" s="150"/>
      <c r="J135" s="211"/>
      <c r="K135" s="150"/>
      <c r="L135" s="157"/>
      <c r="M135" s="150"/>
      <c r="N135" s="150"/>
      <c r="O135" s="158"/>
      <c r="P135" s="158" t="s">
        <v>56</v>
      </c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</row>
    <row r="136" spans="1:27" ht="15.75" x14ac:dyDescent="0.25">
      <c r="A136" s="150"/>
      <c r="B136" s="157"/>
      <c r="C136" s="157"/>
      <c r="D136" s="151"/>
      <c r="E136" s="153"/>
      <c r="F136" s="153"/>
      <c r="G136" s="156"/>
      <c r="H136" s="150"/>
      <c r="I136" s="150"/>
      <c r="J136" s="211"/>
      <c r="K136" s="150"/>
      <c r="L136" s="157"/>
      <c r="M136" s="150"/>
      <c r="N136" s="150"/>
      <c r="O136" s="158"/>
      <c r="P136" s="158" t="s">
        <v>56</v>
      </c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</row>
    <row r="137" spans="1:27" ht="15.75" x14ac:dyDescent="0.25">
      <c r="A137" s="150"/>
      <c r="B137" s="157"/>
      <c r="C137" s="157"/>
      <c r="D137" s="151"/>
      <c r="E137" s="153"/>
      <c r="F137" s="153"/>
      <c r="G137" s="156"/>
      <c r="H137" s="150"/>
      <c r="I137" s="150"/>
      <c r="J137" s="211"/>
      <c r="K137" s="150"/>
      <c r="L137" s="157"/>
      <c r="M137" s="150"/>
      <c r="N137" s="150"/>
      <c r="O137" s="158"/>
      <c r="P137" s="158" t="s">
        <v>56</v>
      </c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</row>
    <row r="138" spans="1:27" ht="15.75" x14ac:dyDescent="0.25">
      <c r="A138" s="150"/>
      <c r="B138" s="157"/>
      <c r="C138" s="157"/>
      <c r="D138" s="151"/>
      <c r="E138" s="153"/>
      <c r="F138" s="153"/>
      <c r="G138" s="156"/>
      <c r="H138" s="150"/>
      <c r="I138" s="150"/>
      <c r="J138" s="211"/>
      <c r="K138" s="150"/>
      <c r="L138" s="157"/>
      <c r="M138" s="150"/>
      <c r="N138" s="150"/>
      <c r="O138" s="158"/>
      <c r="P138" s="158" t="s">
        <v>56</v>
      </c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</row>
    <row r="139" spans="1:27" ht="15.75" x14ac:dyDescent="0.25">
      <c r="A139" s="150"/>
      <c r="B139" s="157"/>
      <c r="C139" s="157"/>
      <c r="D139" s="151"/>
      <c r="E139" s="153"/>
      <c r="F139" s="153"/>
      <c r="G139" s="156"/>
      <c r="H139" s="150"/>
      <c r="I139" s="150"/>
      <c r="J139" s="211"/>
      <c r="K139" s="150"/>
      <c r="L139" s="157"/>
      <c r="M139" s="150"/>
      <c r="N139" s="150"/>
      <c r="O139" s="158"/>
      <c r="P139" s="158" t="s">
        <v>56</v>
      </c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</row>
    <row r="140" spans="1:27" ht="15.75" x14ac:dyDescent="0.25">
      <c r="A140" s="150"/>
      <c r="B140" s="157"/>
      <c r="C140" s="157"/>
      <c r="D140" s="151"/>
      <c r="E140" s="153"/>
      <c r="F140" s="153"/>
      <c r="G140" s="156"/>
      <c r="H140" s="150"/>
      <c r="I140" s="150"/>
      <c r="J140" s="211"/>
      <c r="K140" s="150"/>
      <c r="L140" s="157"/>
      <c r="M140" s="150"/>
      <c r="N140" s="150"/>
      <c r="O140" s="158"/>
      <c r="P140" s="158" t="s">
        <v>56</v>
      </c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</row>
    <row r="141" spans="1:27" ht="15.75" x14ac:dyDescent="0.25">
      <c r="A141" s="150"/>
      <c r="B141" s="157"/>
      <c r="C141" s="157"/>
      <c r="D141" s="151"/>
      <c r="E141" s="153"/>
      <c r="F141" s="153"/>
      <c r="G141" s="156"/>
      <c r="H141" s="150"/>
      <c r="I141" s="150"/>
      <c r="J141" s="211"/>
      <c r="K141" s="150"/>
      <c r="L141" s="157"/>
      <c r="M141" s="150"/>
      <c r="N141" s="150"/>
      <c r="O141" s="158"/>
      <c r="P141" s="158" t="s">
        <v>56</v>
      </c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27" ht="15.75" x14ac:dyDescent="0.25">
      <c r="A142" s="150"/>
      <c r="B142" s="157"/>
      <c r="C142" s="157"/>
      <c r="D142" s="151"/>
      <c r="E142" s="153"/>
      <c r="F142" s="153"/>
      <c r="G142" s="156"/>
      <c r="H142" s="150"/>
      <c r="I142" s="150"/>
      <c r="J142" s="211"/>
      <c r="K142" s="150"/>
      <c r="L142" s="157"/>
      <c r="M142" s="150"/>
      <c r="N142" s="150"/>
      <c r="O142" s="158"/>
      <c r="P142" s="158" t="s">
        <v>56</v>
      </c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</row>
    <row r="143" spans="1:27" ht="15.75" x14ac:dyDescent="0.25">
      <c r="A143" s="150"/>
      <c r="B143" s="157"/>
      <c r="C143" s="157"/>
      <c r="D143" s="151"/>
      <c r="E143" s="153"/>
      <c r="F143" s="153"/>
      <c r="G143" s="156"/>
      <c r="H143" s="150"/>
      <c r="I143" s="150"/>
      <c r="J143" s="211"/>
      <c r="K143" s="150"/>
      <c r="L143" s="157"/>
      <c r="M143" s="150"/>
      <c r="N143" s="150"/>
      <c r="O143" s="158"/>
      <c r="P143" s="158" t="s">
        <v>56</v>
      </c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</row>
    <row r="144" spans="1:27" ht="15.75" x14ac:dyDescent="0.25">
      <c r="A144" s="150"/>
      <c r="B144" s="157"/>
      <c r="C144" s="157"/>
      <c r="D144" s="151"/>
      <c r="E144" s="153"/>
      <c r="F144" s="153"/>
      <c r="G144" s="156"/>
      <c r="H144" s="150"/>
      <c r="I144" s="150"/>
      <c r="J144" s="211"/>
      <c r="K144" s="150"/>
      <c r="L144" s="157"/>
      <c r="M144" s="150"/>
      <c r="N144" s="150"/>
      <c r="O144" s="158"/>
      <c r="P144" s="158" t="s">
        <v>56</v>
      </c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</row>
    <row r="145" spans="1:27" ht="15.75" x14ac:dyDescent="0.25">
      <c r="A145" s="150"/>
      <c r="B145" s="157"/>
      <c r="C145" s="157"/>
      <c r="D145" s="151"/>
      <c r="E145" s="153"/>
      <c r="F145" s="153"/>
      <c r="G145" s="156"/>
      <c r="H145" s="150"/>
      <c r="I145" s="150"/>
      <c r="J145" s="211"/>
      <c r="K145" s="150"/>
      <c r="L145" s="157"/>
      <c r="M145" s="150"/>
      <c r="N145" s="150"/>
      <c r="O145" s="158"/>
      <c r="P145" s="158" t="s">
        <v>56</v>
      </c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</row>
    <row r="146" spans="1:27" ht="15.75" x14ac:dyDescent="0.25">
      <c r="A146" s="150"/>
      <c r="B146" s="157"/>
      <c r="C146" s="157"/>
      <c r="D146" s="151"/>
      <c r="E146" s="153"/>
      <c r="F146" s="153"/>
      <c r="G146" s="156"/>
      <c r="H146" s="150"/>
      <c r="I146" s="150"/>
      <c r="J146" s="211"/>
      <c r="K146" s="150"/>
      <c r="L146" s="157"/>
      <c r="M146" s="150"/>
      <c r="N146" s="150"/>
      <c r="O146" s="158"/>
      <c r="P146" s="158" t="s">
        <v>56</v>
      </c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</row>
    <row r="147" spans="1:27" ht="15.75" x14ac:dyDescent="0.25">
      <c r="A147" s="150"/>
      <c r="B147" s="157"/>
      <c r="C147" s="157"/>
      <c r="D147" s="151"/>
      <c r="E147" s="153"/>
      <c r="F147" s="153"/>
      <c r="G147" s="156"/>
      <c r="H147" s="150"/>
      <c r="I147" s="150"/>
      <c r="J147" s="211"/>
      <c r="K147" s="150"/>
      <c r="L147" s="157"/>
      <c r="M147" s="150"/>
      <c r="N147" s="150"/>
      <c r="O147" s="158"/>
      <c r="P147" s="158" t="s">
        <v>56</v>
      </c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</row>
    <row r="148" spans="1:27" ht="15.75" x14ac:dyDescent="0.25">
      <c r="A148" s="150"/>
      <c r="B148" s="157"/>
      <c r="C148" s="157"/>
      <c r="D148" s="151"/>
      <c r="E148" s="153"/>
      <c r="F148" s="153"/>
      <c r="G148" s="156"/>
      <c r="H148" s="150"/>
      <c r="I148" s="150"/>
      <c r="J148" s="211"/>
      <c r="K148" s="150"/>
      <c r="L148" s="157"/>
      <c r="M148" s="150"/>
      <c r="N148" s="150"/>
      <c r="O148" s="158"/>
      <c r="P148" s="158" t="s">
        <v>56</v>
      </c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</row>
    <row r="149" spans="1:27" ht="15.75" x14ac:dyDescent="0.25">
      <c r="A149" s="150"/>
      <c r="B149" s="157"/>
      <c r="C149" s="157"/>
      <c r="D149" s="151"/>
      <c r="E149" s="153"/>
      <c r="F149" s="153"/>
      <c r="G149" s="156"/>
      <c r="H149" s="150"/>
      <c r="I149" s="150"/>
      <c r="J149" s="211"/>
      <c r="K149" s="150"/>
      <c r="L149" s="157"/>
      <c r="M149" s="150"/>
      <c r="N149" s="150"/>
      <c r="O149" s="158"/>
      <c r="P149" s="158" t="s">
        <v>56</v>
      </c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</row>
    <row r="150" spans="1:27" ht="15.75" x14ac:dyDescent="0.25">
      <c r="A150" s="150"/>
      <c r="B150" s="157"/>
      <c r="C150" s="157"/>
      <c r="D150" s="151"/>
      <c r="E150" s="153"/>
      <c r="F150" s="153"/>
      <c r="G150" s="156"/>
      <c r="H150" s="150"/>
      <c r="I150" s="150"/>
      <c r="J150" s="211"/>
      <c r="K150" s="150"/>
      <c r="L150" s="157"/>
      <c r="M150" s="150"/>
      <c r="N150" s="150"/>
      <c r="O150" s="158"/>
      <c r="P150" s="158" t="s">
        <v>56</v>
      </c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</row>
    <row r="151" spans="1:27" ht="15.75" x14ac:dyDescent="0.25">
      <c r="A151" s="150"/>
      <c r="B151" s="157"/>
      <c r="C151" s="157"/>
      <c r="D151" s="151"/>
      <c r="E151" s="153"/>
      <c r="F151" s="153"/>
      <c r="G151" s="156"/>
      <c r="H151" s="150"/>
      <c r="I151" s="150"/>
      <c r="J151" s="211"/>
      <c r="K151" s="150"/>
      <c r="L151" s="157"/>
      <c r="M151" s="150"/>
      <c r="N151" s="150"/>
      <c r="O151" s="158"/>
      <c r="P151" s="158" t="s">
        <v>56</v>
      </c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</row>
    <row r="152" spans="1:27" ht="15.75" x14ac:dyDescent="0.25">
      <c r="A152" s="150"/>
      <c r="B152" s="157"/>
      <c r="C152" s="157"/>
      <c r="D152" s="151"/>
      <c r="E152" s="153"/>
      <c r="F152" s="153"/>
      <c r="G152" s="156"/>
      <c r="H152" s="150"/>
      <c r="I152" s="150"/>
      <c r="J152" s="211"/>
      <c r="K152" s="150"/>
      <c r="L152" s="157"/>
      <c r="M152" s="150"/>
      <c r="N152" s="150"/>
      <c r="O152" s="158"/>
      <c r="P152" s="158" t="s">
        <v>56</v>
      </c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</row>
    <row r="153" spans="1:27" ht="15.75" x14ac:dyDescent="0.25">
      <c r="A153" s="150"/>
      <c r="B153" s="157"/>
      <c r="C153" s="157"/>
      <c r="D153" s="151"/>
      <c r="E153" s="153"/>
      <c r="F153" s="153"/>
      <c r="G153" s="156"/>
      <c r="H153" s="150"/>
      <c r="I153" s="150"/>
      <c r="J153" s="211"/>
      <c r="K153" s="150"/>
      <c r="L153" s="157"/>
      <c r="M153" s="150"/>
      <c r="N153" s="150"/>
      <c r="O153" s="158"/>
      <c r="P153" s="158" t="s">
        <v>56</v>
      </c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</row>
    <row r="154" spans="1:27" ht="15.75" x14ac:dyDescent="0.25">
      <c r="A154" s="150"/>
      <c r="B154" s="157"/>
      <c r="C154" s="157"/>
      <c r="D154" s="151"/>
      <c r="E154" s="153"/>
      <c r="F154" s="153"/>
      <c r="G154" s="156"/>
      <c r="H154" s="150"/>
      <c r="I154" s="150"/>
      <c r="J154" s="211"/>
      <c r="K154" s="150"/>
      <c r="L154" s="157"/>
      <c r="M154" s="150"/>
      <c r="N154" s="150"/>
      <c r="O154" s="158"/>
      <c r="P154" s="158" t="s">
        <v>56</v>
      </c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</row>
    <row r="155" spans="1:27" ht="15.75" x14ac:dyDescent="0.25">
      <c r="A155" s="150"/>
      <c r="B155" s="157"/>
      <c r="C155" s="157"/>
      <c r="D155" s="151"/>
      <c r="E155" s="153"/>
      <c r="F155" s="153"/>
      <c r="G155" s="156"/>
      <c r="H155" s="150"/>
      <c r="I155" s="150"/>
      <c r="J155" s="211"/>
      <c r="K155" s="150"/>
      <c r="L155" s="157"/>
      <c r="M155" s="150"/>
      <c r="N155" s="150"/>
      <c r="O155" s="158"/>
      <c r="P155" s="158" t="s">
        <v>56</v>
      </c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</row>
    <row r="156" spans="1:27" ht="15.75" x14ac:dyDescent="0.25">
      <c r="A156" s="150"/>
      <c r="B156" s="157"/>
      <c r="C156" s="157"/>
      <c r="D156" s="151"/>
      <c r="E156" s="153"/>
      <c r="F156" s="153"/>
      <c r="G156" s="156"/>
      <c r="H156" s="150"/>
      <c r="I156" s="150"/>
      <c r="J156" s="211"/>
      <c r="K156" s="150"/>
      <c r="L156" s="157"/>
      <c r="M156" s="150"/>
      <c r="N156" s="150"/>
      <c r="O156" s="158"/>
      <c r="P156" s="158" t="s">
        <v>56</v>
      </c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</row>
    <row r="157" spans="1:27" ht="15.75" x14ac:dyDescent="0.25">
      <c r="A157" s="150"/>
      <c r="B157" s="157"/>
      <c r="C157" s="157"/>
      <c r="D157" s="151"/>
      <c r="E157" s="153"/>
      <c r="F157" s="153"/>
      <c r="G157" s="156"/>
      <c r="H157" s="150"/>
      <c r="I157" s="150"/>
      <c r="J157" s="211"/>
      <c r="K157" s="150"/>
      <c r="L157" s="157"/>
      <c r="M157" s="150"/>
      <c r="N157" s="150"/>
      <c r="O157" s="158"/>
      <c r="P157" s="158" t="s">
        <v>56</v>
      </c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</row>
    <row r="158" spans="1:27" ht="15.75" x14ac:dyDescent="0.25">
      <c r="A158" s="150"/>
      <c r="B158" s="157"/>
      <c r="C158" s="157"/>
      <c r="D158" s="151"/>
      <c r="E158" s="153"/>
      <c r="F158" s="153"/>
      <c r="G158" s="156"/>
      <c r="H158" s="150"/>
      <c r="I158" s="150"/>
      <c r="J158" s="211"/>
      <c r="K158" s="150"/>
      <c r="L158" s="157"/>
      <c r="M158" s="150"/>
      <c r="N158" s="150"/>
      <c r="O158" s="158"/>
      <c r="P158" s="158" t="s">
        <v>56</v>
      </c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</row>
    <row r="159" spans="1:27" ht="15.75" x14ac:dyDescent="0.25">
      <c r="A159" s="150"/>
      <c r="B159" s="157"/>
      <c r="C159" s="157"/>
      <c r="D159" s="151"/>
      <c r="E159" s="153"/>
      <c r="F159" s="153"/>
      <c r="G159" s="156"/>
      <c r="H159" s="150"/>
      <c r="I159" s="150"/>
      <c r="J159" s="211"/>
      <c r="K159" s="150"/>
      <c r="L159" s="157"/>
      <c r="M159" s="150"/>
      <c r="N159" s="150"/>
      <c r="O159" s="158"/>
      <c r="P159" s="158" t="s">
        <v>56</v>
      </c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</row>
    <row r="160" spans="1:27" ht="15.75" x14ac:dyDescent="0.25">
      <c r="A160" s="150"/>
      <c r="B160" s="157"/>
      <c r="C160" s="157"/>
      <c r="D160" s="151"/>
      <c r="E160" s="153"/>
      <c r="F160" s="153"/>
      <c r="G160" s="156"/>
      <c r="H160" s="150"/>
      <c r="I160" s="150"/>
      <c r="J160" s="211"/>
      <c r="K160" s="150"/>
      <c r="L160" s="157"/>
      <c r="M160" s="150"/>
      <c r="N160" s="150"/>
      <c r="O160" s="158"/>
      <c r="P160" s="158" t="s">
        <v>56</v>
      </c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</row>
    <row r="161" spans="1:27" ht="15.75" x14ac:dyDescent="0.25">
      <c r="A161" s="150"/>
      <c r="B161" s="157"/>
      <c r="C161" s="157"/>
      <c r="D161" s="151"/>
      <c r="E161" s="153"/>
      <c r="F161" s="153"/>
      <c r="G161" s="156"/>
      <c r="H161" s="150"/>
      <c r="I161" s="150"/>
      <c r="J161" s="211"/>
      <c r="K161" s="150"/>
      <c r="L161" s="157"/>
      <c r="M161" s="150"/>
      <c r="N161" s="150"/>
      <c r="O161" s="158"/>
      <c r="P161" s="158" t="s">
        <v>56</v>
      </c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</row>
    <row r="162" spans="1:27" ht="15.75" x14ac:dyDescent="0.25">
      <c r="A162" s="150"/>
      <c r="B162" s="157"/>
      <c r="C162" s="157"/>
      <c r="D162" s="151"/>
      <c r="E162" s="153"/>
      <c r="F162" s="153"/>
      <c r="G162" s="156"/>
      <c r="H162" s="150"/>
      <c r="I162" s="150"/>
      <c r="J162" s="211"/>
      <c r="K162" s="150"/>
      <c r="L162" s="157"/>
      <c r="M162" s="150"/>
      <c r="N162" s="150"/>
      <c r="O162" s="158"/>
      <c r="P162" s="158" t="s">
        <v>56</v>
      </c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</row>
    <row r="163" spans="1:27" ht="15.75" x14ac:dyDescent="0.25">
      <c r="A163" s="150"/>
      <c r="B163" s="157"/>
      <c r="C163" s="157"/>
      <c r="D163" s="151"/>
      <c r="E163" s="153"/>
      <c r="F163" s="153"/>
      <c r="G163" s="156"/>
      <c r="H163" s="150"/>
      <c r="I163" s="150"/>
      <c r="J163" s="211"/>
      <c r="K163" s="150"/>
      <c r="L163" s="157"/>
      <c r="M163" s="150"/>
      <c r="N163" s="150"/>
      <c r="O163" s="158"/>
      <c r="P163" s="158" t="s">
        <v>56</v>
      </c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</row>
    <row r="164" spans="1:27" ht="15.75" x14ac:dyDescent="0.25">
      <c r="A164" s="150"/>
      <c r="B164" s="157"/>
      <c r="C164" s="157"/>
      <c r="D164" s="151"/>
      <c r="E164" s="153"/>
      <c r="F164" s="153"/>
      <c r="G164" s="156"/>
      <c r="H164" s="150"/>
      <c r="I164" s="150"/>
      <c r="J164" s="211"/>
      <c r="K164" s="150"/>
      <c r="L164" s="157"/>
      <c r="M164" s="150"/>
      <c r="N164" s="150"/>
      <c r="O164" s="158"/>
      <c r="P164" s="158" t="s">
        <v>56</v>
      </c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</row>
    <row r="165" spans="1:27" ht="15.75" x14ac:dyDescent="0.25">
      <c r="A165" s="150"/>
      <c r="B165" s="157"/>
      <c r="C165" s="157"/>
      <c r="D165" s="151"/>
      <c r="E165" s="153"/>
      <c r="F165" s="153"/>
      <c r="G165" s="156"/>
      <c r="H165" s="150"/>
      <c r="I165" s="150"/>
      <c r="J165" s="211"/>
      <c r="K165" s="150"/>
      <c r="L165" s="157"/>
      <c r="M165" s="150"/>
      <c r="N165" s="150"/>
      <c r="O165" s="158"/>
      <c r="P165" s="158" t="s">
        <v>56</v>
      </c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</row>
    <row r="166" spans="1:27" ht="15.75" x14ac:dyDescent="0.25">
      <c r="A166" s="150"/>
      <c r="B166" s="157"/>
      <c r="C166" s="157"/>
      <c r="D166" s="151"/>
      <c r="E166" s="153"/>
      <c r="F166" s="153"/>
      <c r="G166" s="156"/>
      <c r="H166" s="150"/>
      <c r="I166" s="150"/>
      <c r="J166" s="211"/>
      <c r="K166" s="150"/>
      <c r="L166" s="157"/>
      <c r="M166" s="150"/>
      <c r="N166" s="150"/>
      <c r="O166" s="158"/>
      <c r="P166" s="158" t="s">
        <v>56</v>
      </c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</row>
    <row r="167" spans="1:27" ht="15.75" x14ac:dyDescent="0.25">
      <c r="A167" s="150"/>
      <c r="B167" s="157"/>
      <c r="C167" s="157"/>
      <c r="D167" s="151"/>
      <c r="E167" s="153"/>
      <c r="F167" s="153"/>
      <c r="G167" s="156"/>
      <c r="H167" s="150"/>
      <c r="I167" s="150"/>
      <c r="J167" s="211"/>
      <c r="K167" s="150"/>
      <c r="L167" s="157"/>
      <c r="M167" s="150"/>
      <c r="N167" s="150"/>
      <c r="O167" s="158"/>
      <c r="P167" s="158" t="s">
        <v>56</v>
      </c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</row>
    <row r="168" spans="1:27" ht="15.75" x14ac:dyDescent="0.25">
      <c r="A168" s="150"/>
      <c r="B168" s="157"/>
      <c r="C168" s="157"/>
      <c r="D168" s="151"/>
      <c r="E168" s="153"/>
      <c r="F168" s="153"/>
      <c r="G168" s="156"/>
      <c r="H168" s="150"/>
      <c r="I168" s="150"/>
      <c r="J168" s="211"/>
      <c r="K168" s="150"/>
      <c r="L168" s="157"/>
      <c r="M168" s="150"/>
      <c r="N168" s="150"/>
      <c r="O168" s="158"/>
      <c r="P168" s="158" t="s">
        <v>56</v>
      </c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</row>
    <row r="169" spans="1:27" ht="15.75" x14ac:dyDescent="0.25">
      <c r="A169" s="150"/>
      <c r="B169" s="157"/>
      <c r="C169" s="157"/>
      <c r="D169" s="151"/>
      <c r="E169" s="153"/>
      <c r="F169" s="153"/>
      <c r="G169" s="156"/>
      <c r="H169" s="150"/>
      <c r="I169" s="150"/>
      <c r="J169" s="211"/>
      <c r="K169" s="150"/>
      <c r="L169" s="157"/>
      <c r="M169" s="150"/>
      <c r="N169" s="150"/>
      <c r="O169" s="158"/>
      <c r="P169" s="158" t="s">
        <v>56</v>
      </c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</row>
    <row r="170" spans="1:27" ht="15.75" x14ac:dyDescent="0.25">
      <c r="A170" s="150"/>
      <c r="B170" s="157"/>
      <c r="C170" s="157"/>
      <c r="D170" s="151"/>
      <c r="E170" s="153"/>
      <c r="F170" s="153"/>
      <c r="G170" s="156"/>
      <c r="H170" s="150"/>
      <c r="I170" s="150"/>
      <c r="J170" s="211"/>
      <c r="K170" s="150"/>
      <c r="L170" s="157"/>
      <c r="M170" s="150"/>
      <c r="N170" s="150"/>
      <c r="O170" s="158"/>
      <c r="P170" s="158" t="s">
        <v>56</v>
      </c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</row>
    <row r="171" spans="1:27" ht="15.75" x14ac:dyDescent="0.25">
      <c r="A171" s="150"/>
      <c r="B171" s="157"/>
      <c r="C171" s="157"/>
      <c r="D171" s="151"/>
      <c r="E171" s="153"/>
      <c r="F171" s="153"/>
      <c r="G171" s="156"/>
      <c r="H171" s="150"/>
      <c r="I171" s="150"/>
      <c r="J171" s="211"/>
      <c r="K171" s="150"/>
      <c r="L171" s="157"/>
      <c r="M171" s="150"/>
      <c r="N171" s="150"/>
      <c r="O171" s="158"/>
      <c r="P171" s="158" t="s">
        <v>56</v>
      </c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</row>
    <row r="172" spans="1:27" ht="15.75" x14ac:dyDescent="0.25">
      <c r="A172" s="150"/>
      <c r="B172" s="157"/>
      <c r="C172" s="157"/>
      <c r="D172" s="151"/>
      <c r="E172" s="153"/>
      <c r="F172" s="153"/>
      <c r="G172" s="156"/>
      <c r="H172" s="150"/>
      <c r="I172" s="150"/>
      <c r="J172" s="211"/>
      <c r="K172" s="150"/>
      <c r="L172" s="157"/>
      <c r="M172" s="150"/>
      <c r="N172" s="150"/>
      <c r="O172" s="158"/>
      <c r="P172" s="158" t="s">
        <v>56</v>
      </c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</row>
    <row r="173" spans="1:27" ht="15.75" x14ac:dyDescent="0.25">
      <c r="A173" s="150"/>
      <c r="B173" s="157"/>
      <c r="C173" s="157"/>
      <c r="D173" s="151"/>
      <c r="E173" s="153"/>
      <c r="F173" s="153"/>
      <c r="G173" s="156"/>
      <c r="H173" s="150"/>
      <c r="I173" s="150"/>
      <c r="J173" s="211"/>
      <c r="K173" s="150"/>
      <c r="L173" s="157"/>
      <c r="M173" s="150"/>
      <c r="N173" s="150"/>
      <c r="O173" s="158"/>
      <c r="P173" s="158" t="s">
        <v>56</v>
      </c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</row>
    <row r="174" spans="1:27" ht="15.75" x14ac:dyDescent="0.25">
      <c r="A174" s="150"/>
      <c r="B174" s="157"/>
      <c r="C174" s="157"/>
      <c r="D174" s="151"/>
      <c r="E174" s="153"/>
      <c r="F174" s="153"/>
      <c r="G174" s="156"/>
      <c r="H174" s="150"/>
      <c r="I174" s="150"/>
      <c r="J174" s="211"/>
      <c r="K174" s="150"/>
      <c r="L174" s="157"/>
      <c r="M174" s="150"/>
      <c r="N174" s="150"/>
      <c r="O174" s="158"/>
      <c r="P174" s="158" t="s">
        <v>56</v>
      </c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</row>
    <row r="175" spans="1:27" ht="15.75" x14ac:dyDescent="0.25">
      <c r="A175" s="150"/>
      <c r="B175" s="157"/>
      <c r="C175" s="157"/>
      <c r="D175" s="151"/>
      <c r="E175" s="153"/>
      <c r="F175" s="153"/>
      <c r="G175" s="156"/>
      <c r="H175" s="150"/>
      <c r="I175" s="150"/>
      <c r="J175" s="211"/>
      <c r="K175" s="150"/>
      <c r="L175" s="157"/>
      <c r="M175" s="150"/>
      <c r="N175" s="150"/>
      <c r="O175" s="158"/>
      <c r="P175" s="158" t="s">
        <v>56</v>
      </c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</row>
    <row r="176" spans="1:27" ht="15.75" x14ac:dyDescent="0.25">
      <c r="A176" s="150"/>
      <c r="B176" s="157"/>
      <c r="C176" s="157"/>
      <c r="D176" s="151"/>
      <c r="E176" s="153"/>
      <c r="F176" s="153"/>
      <c r="G176" s="156"/>
      <c r="H176" s="150"/>
      <c r="I176" s="150"/>
      <c r="J176" s="211"/>
      <c r="K176" s="150"/>
      <c r="L176" s="157"/>
      <c r="M176" s="150"/>
      <c r="N176" s="150"/>
      <c r="O176" s="158"/>
      <c r="P176" s="158" t="s">
        <v>56</v>
      </c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</row>
    <row r="177" spans="1:27" ht="15.75" x14ac:dyDescent="0.25">
      <c r="A177" s="150"/>
      <c r="B177" s="157"/>
      <c r="C177" s="157"/>
      <c r="D177" s="151"/>
      <c r="E177" s="153"/>
      <c r="F177" s="153"/>
      <c r="G177" s="156"/>
      <c r="H177" s="150"/>
      <c r="I177" s="150"/>
      <c r="J177" s="211"/>
      <c r="K177" s="150"/>
      <c r="L177" s="157"/>
      <c r="M177" s="150"/>
      <c r="N177" s="150"/>
      <c r="O177" s="158"/>
      <c r="P177" s="158" t="s">
        <v>56</v>
      </c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</row>
    <row r="178" spans="1:27" ht="15.75" x14ac:dyDescent="0.25">
      <c r="A178" s="150"/>
      <c r="B178" s="157"/>
      <c r="C178" s="157"/>
      <c r="D178" s="151"/>
      <c r="E178" s="153"/>
      <c r="F178" s="153"/>
      <c r="G178" s="156"/>
      <c r="H178" s="150"/>
      <c r="I178" s="150"/>
      <c r="J178" s="211"/>
      <c r="K178" s="150"/>
      <c r="L178" s="157"/>
      <c r="M178" s="150"/>
      <c r="N178" s="150"/>
      <c r="O178" s="158"/>
      <c r="P178" s="158" t="s">
        <v>56</v>
      </c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</row>
    <row r="179" spans="1:27" ht="15.75" x14ac:dyDescent="0.25">
      <c r="A179" s="150"/>
      <c r="B179" s="157"/>
      <c r="C179" s="157"/>
      <c r="D179" s="151"/>
      <c r="E179" s="153"/>
      <c r="F179" s="153"/>
      <c r="G179" s="156"/>
      <c r="H179" s="150"/>
      <c r="I179" s="150"/>
      <c r="J179" s="211"/>
      <c r="K179" s="150"/>
      <c r="L179" s="157"/>
      <c r="M179" s="150"/>
      <c r="N179" s="150"/>
      <c r="O179" s="158"/>
      <c r="P179" s="158" t="s">
        <v>56</v>
      </c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</row>
    <row r="180" spans="1:27" ht="15.75" x14ac:dyDescent="0.25">
      <c r="A180" s="150"/>
      <c r="B180" s="157"/>
      <c r="C180" s="157"/>
      <c r="D180" s="151"/>
      <c r="E180" s="153"/>
      <c r="F180" s="153"/>
      <c r="G180" s="156"/>
      <c r="H180" s="150"/>
      <c r="I180" s="150"/>
      <c r="J180" s="211"/>
      <c r="K180" s="150"/>
      <c r="L180" s="157"/>
      <c r="M180" s="150"/>
      <c r="N180" s="150"/>
      <c r="O180" s="158"/>
      <c r="P180" s="158" t="s">
        <v>56</v>
      </c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</row>
    <row r="181" spans="1:27" ht="15.75" x14ac:dyDescent="0.25">
      <c r="A181" s="150"/>
      <c r="B181" s="157"/>
      <c r="C181" s="157"/>
      <c r="D181" s="151"/>
      <c r="E181" s="153"/>
      <c r="F181" s="153"/>
      <c r="G181" s="156"/>
      <c r="H181" s="150"/>
      <c r="I181" s="150"/>
      <c r="J181" s="211"/>
      <c r="K181" s="150"/>
      <c r="L181" s="157"/>
      <c r="M181" s="150"/>
      <c r="N181" s="150"/>
      <c r="O181" s="158"/>
      <c r="P181" s="158" t="s">
        <v>56</v>
      </c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</row>
    <row r="182" spans="1:27" ht="15.75" x14ac:dyDescent="0.25">
      <c r="A182" s="150"/>
      <c r="B182" s="157"/>
      <c r="C182" s="157"/>
      <c r="D182" s="151"/>
      <c r="E182" s="153"/>
      <c r="F182" s="153"/>
      <c r="G182" s="156"/>
      <c r="H182" s="150"/>
      <c r="I182" s="150"/>
      <c r="J182" s="211"/>
      <c r="K182" s="150"/>
      <c r="L182" s="157"/>
      <c r="M182" s="150"/>
      <c r="N182" s="150"/>
      <c r="O182" s="158"/>
      <c r="P182" s="158" t="s">
        <v>56</v>
      </c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</row>
    <row r="183" spans="1:27" ht="15.75" x14ac:dyDescent="0.25">
      <c r="A183" s="150"/>
      <c r="B183" s="157"/>
      <c r="C183" s="157"/>
      <c r="D183" s="151"/>
      <c r="E183" s="153"/>
      <c r="F183" s="153"/>
      <c r="G183" s="156"/>
      <c r="H183" s="150"/>
      <c r="I183" s="150"/>
      <c r="J183" s="211"/>
      <c r="K183" s="150"/>
      <c r="L183" s="157"/>
      <c r="M183" s="150"/>
      <c r="N183" s="150"/>
      <c r="O183" s="158"/>
      <c r="P183" s="158" t="s">
        <v>56</v>
      </c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</row>
    <row r="184" spans="1:27" ht="15.75" x14ac:dyDescent="0.25">
      <c r="A184" s="150"/>
      <c r="B184" s="157"/>
      <c r="C184" s="157"/>
      <c r="D184" s="151"/>
      <c r="E184" s="153"/>
      <c r="F184" s="153"/>
      <c r="G184" s="156"/>
      <c r="H184" s="150"/>
      <c r="I184" s="150"/>
      <c r="J184" s="211"/>
      <c r="K184" s="150"/>
      <c r="L184" s="157"/>
      <c r="M184" s="150"/>
      <c r="N184" s="150"/>
      <c r="O184" s="158"/>
      <c r="P184" s="158" t="s">
        <v>56</v>
      </c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</row>
    <row r="185" spans="1:27" ht="15.75" x14ac:dyDescent="0.25">
      <c r="A185" s="150"/>
      <c r="B185" s="157"/>
      <c r="C185" s="157"/>
      <c r="D185" s="151"/>
      <c r="E185" s="153"/>
      <c r="F185" s="153"/>
      <c r="G185" s="156"/>
      <c r="H185" s="150"/>
      <c r="I185" s="150"/>
      <c r="J185" s="211"/>
      <c r="K185" s="150"/>
      <c r="L185" s="157"/>
      <c r="M185" s="150"/>
      <c r="N185" s="150"/>
      <c r="O185" s="158"/>
      <c r="P185" s="158" t="s">
        <v>56</v>
      </c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</row>
    <row r="186" spans="1:27" ht="15.75" x14ac:dyDescent="0.25">
      <c r="A186" s="150"/>
      <c r="B186" s="157"/>
      <c r="C186" s="157"/>
      <c r="D186" s="151"/>
      <c r="E186" s="153"/>
      <c r="F186" s="153"/>
      <c r="G186" s="156"/>
      <c r="H186" s="150"/>
      <c r="I186" s="150"/>
      <c r="J186" s="211"/>
      <c r="K186" s="150"/>
      <c r="L186" s="157"/>
      <c r="M186" s="150"/>
      <c r="N186" s="150"/>
      <c r="O186" s="158"/>
      <c r="P186" s="158" t="s">
        <v>56</v>
      </c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</row>
    <row r="187" spans="1:27" ht="15.75" x14ac:dyDescent="0.25">
      <c r="A187" s="150"/>
      <c r="B187" s="157"/>
      <c r="C187" s="157"/>
      <c r="D187" s="151"/>
      <c r="E187" s="153"/>
      <c r="F187" s="153"/>
      <c r="G187" s="156"/>
      <c r="H187" s="150"/>
      <c r="I187" s="150"/>
      <c r="J187" s="211"/>
      <c r="K187" s="150"/>
      <c r="L187" s="157"/>
      <c r="M187" s="150"/>
      <c r="N187" s="150"/>
      <c r="O187" s="158"/>
      <c r="P187" s="158" t="s">
        <v>56</v>
      </c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</row>
    <row r="188" spans="1:27" ht="15.75" x14ac:dyDescent="0.25">
      <c r="A188" s="150"/>
      <c r="B188" s="157"/>
      <c r="C188" s="157"/>
      <c r="D188" s="151"/>
      <c r="E188" s="153"/>
      <c r="F188" s="153"/>
      <c r="G188" s="156"/>
      <c r="H188" s="150"/>
      <c r="I188" s="150"/>
      <c r="J188" s="211"/>
      <c r="K188" s="150"/>
      <c r="L188" s="157"/>
      <c r="M188" s="150"/>
      <c r="N188" s="150"/>
      <c r="O188" s="158"/>
      <c r="P188" s="158" t="s">
        <v>56</v>
      </c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</row>
    <row r="189" spans="1:27" ht="15.75" x14ac:dyDescent="0.25">
      <c r="A189" s="150"/>
      <c r="B189" s="157"/>
      <c r="C189" s="157"/>
      <c r="D189" s="151"/>
      <c r="E189" s="153"/>
      <c r="F189" s="153"/>
      <c r="G189" s="156"/>
      <c r="H189" s="150"/>
      <c r="I189" s="150"/>
      <c r="J189" s="211"/>
      <c r="K189" s="150"/>
      <c r="L189" s="157"/>
      <c r="M189" s="150"/>
      <c r="N189" s="150"/>
      <c r="O189" s="158"/>
      <c r="P189" s="158" t="s">
        <v>56</v>
      </c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</row>
    <row r="190" spans="1:27" ht="15.75" x14ac:dyDescent="0.25">
      <c r="A190" s="150"/>
      <c r="B190" s="157"/>
      <c r="C190" s="157"/>
      <c r="D190" s="151"/>
      <c r="E190" s="153"/>
      <c r="F190" s="153"/>
      <c r="G190" s="156"/>
      <c r="H190" s="150"/>
      <c r="I190" s="150"/>
      <c r="J190" s="211"/>
      <c r="K190" s="150"/>
      <c r="L190" s="157"/>
      <c r="M190" s="150"/>
      <c r="N190" s="150"/>
      <c r="O190" s="158"/>
      <c r="P190" s="158" t="s">
        <v>56</v>
      </c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</row>
    <row r="191" spans="1:27" ht="15.75" x14ac:dyDescent="0.25">
      <c r="A191" s="150"/>
      <c r="B191" s="157"/>
      <c r="C191" s="157"/>
      <c r="D191" s="151"/>
      <c r="E191" s="153"/>
      <c r="F191" s="153"/>
      <c r="G191" s="156"/>
      <c r="H191" s="150"/>
      <c r="I191" s="150"/>
      <c r="J191" s="211"/>
      <c r="K191" s="150"/>
      <c r="L191" s="157"/>
      <c r="M191" s="150"/>
      <c r="N191" s="150"/>
      <c r="O191" s="158"/>
      <c r="P191" s="158" t="s">
        <v>56</v>
      </c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</row>
    <row r="192" spans="1:27" ht="15.75" x14ac:dyDescent="0.25">
      <c r="A192" s="150"/>
      <c r="B192" s="157"/>
      <c r="C192" s="157"/>
      <c r="D192" s="151"/>
      <c r="E192" s="153"/>
      <c r="F192" s="153"/>
      <c r="G192" s="156"/>
      <c r="H192" s="150"/>
      <c r="I192" s="150"/>
      <c r="J192" s="211"/>
      <c r="K192" s="150"/>
      <c r="L192" s="157"/>
      <c r="M192" s="150"/>
      <c r="N192" s="150"/>
      <c r="O192" s="158"/>
      <c r="P192" s="158" t="s">
        <v>56</v>
      </c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</row>
    <row r="193" spans="1:27" ht="15.75" x14ac:dyDescent="0.25">
      <c r="A193" s="150"/>
      <c r="B193" s="157"/>
      <c r="C193" s="157"/>
      <c r="D193" s="151"/>
      <c r="E193" s="153"/>
      <c r="F193" s="153"/>
      <c r="G193" s="156"/>
      <c r="H193" s="150"/>
      <c r="I193" s="150"/>
      <c r="J193" s="211"/>
      <c r="K193" s="150"/>
      <c r="L193" s="157"/>
      <c r="M193" s="150"/>
      <c r="N193" s="150"/>
      <c r="O193" s="158"/>
      <c r="P193" s="158" t="s">
        <v>56</v>
      </c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</row>
    <row r="194" spans="1:27" ht="15.75" x14ac:dyDescent="0.25">
      <c r="A194" s="150"/>
      <c r="B194" s="157"/>
      <c r="C194" s="157"/>
      <c r="D194" s="151"/>
      <c r="E194" s="153"/>
      <c r="F194" s="153"/>
      <c r="G194" s="156"/>
      <c r="H194" s="150"/>
      <c r="I194" s="150"/>
      <c r="J194" s="211"/>
      <c r="K194" s="150"/>
      <c r="L194" s="157"/>
      <c r="M194" s="150"/>
      <c r="N194" s="150"/>
      <c r="O194" s="158"/>
      <c r="P194" s="158" t="s">
        <v>56</v>
      </c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</row>
    <row r="195" spans="1:27" ht="15.75" x14ac:dyDescent="0.25">
      <c r="A195" s="150"/>
      <c r="B195" s="157"/>
      <c r="C195" s="157"/>
      <c r="D195" s="151"/>
      <c r="E195" s="153"/>
      <c r="F195" s="153"/>
      <c r="G195" s="156"/>
      <c r="H195" s="150"/>
      <c r="I195" s="150"/>
      <c r="J195" s="211"/>
      <c r="K195" s="150"/>
      <c r="L195" s="157"/>
      <c r="M195" s="150"/>
      <c r="N195" s="150"/>
      <c r="O195" s="158"/>
      <c r="P195" s="158" t="s">
        <v>56</v>
      </c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</row>
    <row r="196" spans="1:27" ht="15.75" x14ac:dyDescent="0.25">
      <c r="A196" s="150"/>
      <c r="B196" s="157"/>
      <c r="C196" s="157"/>
      <c r="D196" s="151"/>
      <c r="E196" s="153"/>
      <c r="F196" s="153"/>
      <c r="G196" s="156"/>
      <c r="H196" s="150"/>
      <c r="I196" s="150"/>
      <c r="J196" s="211"/>
      <c r="K196" s="150"/>
      <c r="L196" s="157"/>
      <c r="M196" s="150"/>
      <c r="N196" s="150"/>
      <c r="O196" s="158"/>
      <c r="P196" s="158" t="s">
        <v>56</v>
      </c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</row>
    <row r="197" spans="1:27" ht="15.75" x14ac:dyDescent="0.25">
      <c r="A197" s="150"/>
      <c r="B197" s="157"/>
      <c r="C197" s="157"/>
      <c r="D197" s="151"/>
      <c r="E197" s="153"/>
      <c r="F197" s="153"/>
      <c r="G197" s="156"/>
      <c r="H197" s="150"/>
      <c r="I197" s="150"/>
      <c r="J197" s="211"/>
      <c r="K197" s="150"/>
      <c r="L197" s="157"/>
      <c r="M197" s="150"/>
      <c r="N197" s="150"/>
      <c r="O197" s="158"/>
      <c r="P197" s="158" t="s">
        <v>56</v>
      </c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</row>
    <row r="198" spans="1:27" ht="15.75" x14ac:dyDescent="0.25">
      <c r="A198" s="150"/>
      <c r="B198" s="157"/>
      <c r="C198" s="157"/>
      <c r="D198" s="151"/>
      <c r="E198" s="153"/>
      <c r="F198" s="153"/>
      <c r="G198" s="156"/>
      <c r="H198" s="150"/>
      <c r="I198" s="150"/>
      <c r="J198" s="211"/>
      <c r="K198" s="150"/>
      <c r="L198" s="157"/>
      <c r="M198" s="150"/>
      <c r="N198" s="150"/>
      <c r="O198" s="158"/>
      <c r="P198" s="158" t="s">
        <v>56</v>
      </c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</row>
    <row r="199" spans="1:27" ht="15.75" x14ac:dyDescent="0.25">
      <c r="A199" s="150"/>
      <c r="B199" s="157"/>
      <c r="C199" s="157"/>
      <c r="D199" s="151"/>
      <c r="E199" s="153"/>
      <c r="F199" s="153"/>
      <c r="G199" s="156"/>
      <c r="H199" s="150"/>
      <c r="I199" s="150"/>
      <c r="J199" s="211"/>
      <c r="K199" s="150"/>
      <c r="L199" s="157"/>
      <c r="M199" s="150"/>
      <c r="N199" s="150"/>
      <c r="O199" s="158"/>
      <c r="P199" s="158" t="s">
        <v>56</v>
      </c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</row>
    <row r="200" spans="1:27" ht="15.75" x14ac:dyDescent="0.25">
      <c r="A200" s="150"/>
      <c r="B200" s="157"/>
      <c r="C200" s="157"/>
      <c r="D200" s="151"/>
      <c r="E200" s="153"/>
      <c r="F200" s="153"/>
      <c r="G200" s="156"/>
      <c r="H200" s="150"/>
      <c r="I200" s="150"/>
      <c r="J200" s="211"/>
      <c r="K200" s="150"/>
      <c r="L200" s="157"/>
      <c r="M200" s="150"/>
      <c r="N200" s="150"/>
      <c r="O200" s="158"/>
      <c r="P200" s="158" t="s">
        <v>56</v>
      </c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</row>
    <row r="201" spans="1:27" ht="15.75" x14ac:dyDescent="0.25">
      <c r="A201" s="150"/>
      <c r="B201" s="157"/>
      <c r="C201" s="157"/>
      <c r="D201" s="151"/>
      <c r="E201" s="153"/>
      <c r="F201" s="153"/>
      <c r="G201" s="156"/>
      <c r="H201" s="150"/>
      <c r="I201" s="150"/>
      <c r="J201" s="211"/>
      <c r="K201" s="150"/>
      <c r="L201" s="157"/>
      <c r="M201" s="150"/>
      <c r="N201" s="150"/>
      <c r="O201" s="158"/>
      <c r="P201" s="158" t="s">
        <v>56</v>
      </c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</row>
    <row r="202" spans="1:27" ht="15.75" x14ac:dyDescent="0.25">
      <c r="A202" s="150"/>
      <c r="B202" s="157"/>
      <c r="C202" s="157"/>
      <c r="D202" s="151"/>
      <c r="E202" s="153"/>
      <c r="F202" s="153"/>
      <c r="G202" s="156"/>
      <c r="H202" s="150"/>
      <c r="I202" s="150"/>
      <c r="J202" s="211"/>
      <c r="K202" s="150"/>
      <c r="L202" s="157"/>
      <c r="M202" s="150"/>
      <c r="N202" s="150"/>
      <c r="O202" s="158"/>
      <c r="P202" s="158" t="s">
        <v>56</v>
      </c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</row>
    <row r="203" spans="1:27" ht="15.75" x14ac:dyDescent="0.25">
      <c r="A203" s="150"/>
      <c r="B203" s="157"/>
      <c r="C203" s="157"/>
      <c r="D203" s="151"/>
      <c r="E203" s="153"/>
      <c r="F203" s="153"/>
      <c r="G203" s="156"/>
      <c r="H203" s="150"/>
      <c r="I203" s="150"/>
      <c r="J203" s="211"/>
      <c r="K203" s="150"/>
      <c r="L203" s="157"/>
      <c r="M203" s="150"/>
      <c r="N203" s="150"/>
      <c r="O203" s="158"/>
      <c r="P203" s="158" t="s">
        <v>56</v>
      </c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</row>
    <row r="204" spans="1:27" ht="15.75" x14ac:dyDescent="0.25">
      <c r="A204" s="150"/>
      <c r="B204" s="157"/>
      <c r="C204" s="157"/>
      <c r="D204" s="151"/>
      <c r="E204" s="153"/>
      <c r="F204" s="153"/>
      <c r="G204" s="156"/>
      <c r="H204" s="150"/>
      <c r="I204" s="150"/>
      <c r="J204" s="211"/>
      <c r="K204" s="150"/>
      <c r="L204" s="157"/>
      <c r="M204" s="150"/>
      <c r="N204" s="150"/>
      <c r="O204" s="158"/>
      <c r="P204" s="158" t="s">
        <v>56</v>
      </c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</row>
    <row r="205" spans="1:27" ht="15.75" x14ac:dyDescent="0.25">
      <c r="A205" s="150"/>
      <c r="B205" s="157"/>
      <c r="C205" s="157"/>
      <c r="D205" s="151"/>
      <c r="E205" s="153"/>
      <c r="F205" s="153"/>
      <c r="G205" s="156"/>
      <c r="H205" s="150"/>
      <c r="I205" s="150"/>
      <c r="J205" s="211"/>
      <c r="K205" s="150"/>
      <c r="L205" s="157"/>
      <c r="M205" s="150"/>
      <c r="N205" s="150"/>
      <c r="O205" s="158"/>
      <c r="P205" s="158" t="s">
        <v>56</v>
      </c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</row>
    <row r="206" spans="1:27" ht="15.75" x14ac:dyDescent="0.25">
      <c r="A206" s="150"/>
      <c r="B206" s="157"/>
      <c r="C206" s="157"/>
      <c r="D206" s="151"/>
      <c r="E206" s="153"/>
      <c r="F206" s="153"/>
      <c r="G206" s="156"/>
      <c r="H206" s="150"/>
      <c r="I206" s="150"/>
      <c r="J206" s="211"/>
      <c r="K206" s="150"/>
      <c r="L206" s="157"/>
      <c r="M206" s="150"/>
      <c r="N206" s="150"/>
      <c r="O206" s="158"/>
      <c r="P206" s="158" t="s">
        <v>56</v>
      </c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</row>
    <row r="207" spans="1:27" ht="15.75" x14ac:dyDescent="0.25">
      <c r="A207" s="150"/>
      <c r="B207" s="157"/>
      <c r="C207" s="157"/>
      <c r="D207" s="151"/>
      <c r="E207" s="153"/>
      <c r="F207" s="153"/>
      <c r="G207" s="156"/>
      <c r="H207" s="150"/>
      <c r="I207" s="150"/>
      <c r="J207" s="211"/>
      <c r="K207" s="150"/>
      <c r="L207" s="157"/>
      <c r="M207" s="150"/>
      <c r="N207" s="150"/>
      <c r="O207" s="158"/>
      <c r="P207" s="158" t="s">
        <v>56</v>
      </c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</row>
    <row r="208" spans="1:27" ht="15.75" x14ac:dyDescent="0.25">
      <c r="A208" s="150"/>
      <c r="B208" s="157"/>
      <c r="C208" s="157"/>
      <c r="D208" s="151"/>
      <c r="E208" s="153"/>
      <c r="F208" s="153"/>
      <c r="G208" s="156"/>
      <c r="H208" s="150"/>
      <c r="I208" s="150"/>
      <c r="J208" s="211"/>
      <c r="K208" s="150"/>
      <c r="L208" s="157"/>
      <c r="M208" s="150"/>
      <c r="N208" s="150"/>
      <c r="O208" s="158"/>
      <c r="P208" s="158" t="s">
        <v>56</v>
      </c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</row>
    <row r="209" spans="1:27" ht="15.75" x14ac:dyDescent="0.25">
      <c r="A209" s="150"/>
      <c r="B209" s="157"/>
      <c r="C209" s="157"/>
      <c r="D209" s="151"/>
      <c r="E209" s="153"/>
      <c r="F209" s="153"/>
      <c r="G209" s="156"/>
      <c r="H209" s="150"/>
      <c r="I209" s="150"/>
      <c r="J209" s="211"/>
      <c r="K209" s="150"/>
      <c r="L209" s="157"/>
      <c r="M209" s="150"/>
      <c r="N209" s="150"/>
      <c r="O209" s="158"/>
      <c r="P209" s="158" t="s">
        <v>56</v>
      </c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</row>
    <row r="210" spans="1:27" ht="15.75" x14ac:dyDescent="0.25">
      <c r="A210" s="150"/>
      <c r="B210" s="157"/>
      <c r="C210" s="157"/>
      <c r="D210" s="151"/>
      <c r="E210" s="153"/>
      <c r="F210" s="153"/>
      <c r="G210" s="156"/>
      <c r="H210" s="150"/>
      <c r="I210" s="150"/>
      <c r="J210" s="211"/>
      <c r="K210" s="150"/>
      <c r="L210" s="157"/>
      <c r="M210" s="150"/>
      <c r="N210" s="150"/>
      <c r="O210" s="158"/>
      <c r="P210" s="158" t="s">
        <v>56</v>
      </c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</row>
    <row r="211" spans="1:27" ht="15.75" x14ac:dyDescent="0.25">
      <c r="A211" s="150"/>
      <c r="B211" s="157"/>
      <c r="C211" s="157"/>
      <c r="D211" s="151"/>
      <c r="E211" s="153"/>
      <c r="F211" s="153"/>
      <c r="G211" s="156"/>
      <c r="H211" s="150"/>
      <c r="I211" s="150"/>
      <c r="J211" s="211"/>
      <c r="K211" s="150"/>
      <c r="L211" s="157"/>
      <c r="M211" s="150"/>
      <c r="N211" s="150"/>
      <c r="O211" s="158"/>
      <c r="P211" s="158" t="s">
        <v>56</v>
      </c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</row>
    <row r="212" spans="1:27" ht="15.75" x14ac:dyDescent="0.25">
      <c r="A212" s="150"/>
      <c r="B212" s="157"/>
      <c r="C212" s="157"/>
      <c r="D212" s="151"/>
      <c r="E212" s="153"/>
      <c r="F212" s="153"/>
      <c r="G212" s="156"/>
      <c r="H212" s="150"/>
      <c r="I212" s="150"/>
      <c r="J212" s="211"/>
      <c r="K212" s="150"/>
      <c r="L212" s="157"/>
      <c r="M212" s="150"/>
      <c r="N212" s="150"/>
      <c r="O212" s="158"/>
      <c r="P212" s="158" t="s">
        <v>56</v>
      </c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</row>
    <row r="213" spans="1:27" ht="15.75" x14ac:dyDescent="0.25">
      <c r="A213" s="150"/>
      <c r="B213" s="157"/>
      <c r="C213" s="157"/>
      <c r="D213" s="151"/>
      <c r="E213" s="153"/>
      <c r="F213" s="153"/>
      <c r="G213" s="156"/>
      <c r="H213" s="150"/>
      <c r="I213" s="150"/>
      <c r="J213" s="211"/>
      <c r="K213" s="150"/>
      <c r="L213" s="157"/>
      <c r="M213" s="150"/>
      <c r="N213" s="150"/>
      <c r="O213" s="158"/>
      <c r="P213" s="158" t="s">
        <v>56</v>
      </c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</row>
    <row r="214" spans="1:27" ht="15.75" x14ac:dyDescent="0.25">
      <c r="A214" s="150"/>
      <c r="B214" s="157"/>
      <c r="C214" s="157"/>
      <c r="D214" s="151"/>
      <c r="E214" s="153"/>
      <c r="F214" s="153"/>
      <c r="G214" s="156"/>
      <c r="H214" s="150"/>
      <c r="I214" s="150"/>
      <c r="J214" s="211"/>
      <c r="K214" s="150"/>
      <c r="L214" s="157"/>
      <c r="M214" s="150"/>
      <c r="N214" s="150"/>
      <c r="O214" s="158"/>
      <c r="P214" s="158" t="s">
        <v>56</v>
      </c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</row>
    <row r="215" spans="1:27" ht="15.75" x14ac:dyDescent="0.25">
      <c r="A215" s="150"/>
      <c r="B215" s="157"/>
      <c r="C215" s="157"/>
      <c r="D215" s="151"/>
      <c r="E215" s="153"/>
      <c r="F215" s="153"/>
      <c r="G215" s="156"/>
      <c r="H215" s="150"/>
      <c r="I215" s="150"/>
      <c r="J215" s="211"/>
      <c r="K215" s="150"/>
      <c r="L215" s="157"/>
      <c r="M215" s="150"/>
      <c r="N215" s="150"/>
      <c r="O215" s="158"/>
      <c r="P215" s="158" t="s">
        <v>56</v>
      </c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</row>
    <row r="216" spans="1:27" ht="15.75" x14ac:dyDescent="0.25">
      <c r="A216" s="150"/>
      <c r="B216" s="157"/>
      <c r="C216" s="157"/>
      <c r="D216" s="151"/>
      <c r="E216" s="153"/>
      <c r="F216" s="153"/>
      <c r="G216" s="156"/>
      <c r="H216" s="150"/>
      <c r="I216" s="150"/>
      <c r="J216" s="211"/>
      <c r="K216" s="150"/>
      <c r="L216" s="157"/>
      <c r="M216" s="150"/>
      <c r="N216" s="150"/>
      <c r="O216" s="158"/>
      <c r="P216" s="158" t="s">
        <v>56</v>
      </c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</row>
    <row r="217" spans="1:27" ht="15.75" x14ac:dyDescent="0.25">
      <c r="A217" s="150"/>
      <c r="B217" s="157"/>
      <c r="C217" s="157"/>
      <c r="D217" s="151"/>
      <c r="E217" s="153"/>
      <c r="F217" s="153"/>
      <c r="G217" s="156"/>
      <c r="H217" s="150"/>
      <c r="I217" s="150"/>
      <c r="J217" s="211"/>
      <c r="K217" s="150"/>
      <c r="L217" s="157"/>
      <c r="M217" s="150"/>
      <c r="N217" s="150"/>
      <c r="O217" s="158"/>
      <c r="P217" s="158" t="s">
        <v>56</v>
      </c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</row>
    <row r="218" spans="1:27" ht="15.75" x14ac:dyDescent="0.25">
      <c r="A218" s="150"/>
      <c r="B218" s="157"/>
      <c r="C218" s="157"/>
      <c r="D218" s="151"/>
      <c r="E218" s="153"/>
      <c r="F218" s="153"/>
      <c r="G218" s="156"/>
      <c r="H218" s="150"/>
      <c r="I218" s="150"/>
      <c r="J218" s="211"/>
      <c r="K218" s="150"/>
      <c r="L218" s="157"/>
      <c r="M218" s="150"/>
      <c r="N218" s="150"/>
      <c r="O218" s="158"/>
      <c r="P218" s="158" t="s">
        <v>56</v>
      </c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</row>
    <row r="219" spans="1:27" ht="15.75" x14ac:dyDescent="0.25">
      <c r="A219" s="150"/>
      <c r="B219" s="157"/>
      <c r="C219" s="157"/>
      <c r="D219" s="151"/>
      <c r="E219" s="153"/>
      <c r="F219" s="153"/>
      <c r="G219" s="156"/>
      <c r="H219" s="150"/>
      <c r="I219" s="150"/>
      <c r="J219" s="211"/>
      <c r="K219" s="150"/>
      <c r="L219" s="157"/>
      <c r="M219" s="150"/>
      <c r="N219" s="150"/>
      <c r="O219" s="158"/>
      <c r="P219" s="158" t="s">
        <v>56</v>
      </c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</row>
    <row r="220" spans="1:27" ht="15.75" x14ac:dyDescent="0.25">
      <c r="A220" s="150"/>
      <c r="B220" s="157"/>
      <c r="C220" s="157"/>
      <c r="D220" s="151"/>
      <c r="E220" s="153"/>
      <c r="F220" s="153"/>
      <c r="G220" s="156"/>
      <c r="H220" s="150"/>
      <c r="I220" s="150"/>
      <c r="J220" s="211"/>
      <c r="K220" s="150"/>
      <c r="L220" s="157"/>
      <c r="M220" s="150"/>
      <c r="N220" s="150"/>
      <c r="O220" s="158"/>
      <c r="P220" s="158" t="s">
        <v>56</v>
      </c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</row>
    <row r="221" spans="1:27" ht="15.75" x14ac:dyDescent="0.25">
      <c r="A221" s="150"/>
      <c r="B221" s="157"/>
      <c r="C221" s="157"/>
      <c r="D221" s="151"/>
      <c r="E221" s="153"/>
      <c r="F221" s="153"/>
      <c r="G221" s="156"/>
      <c r="H221" s="150"/>
      <c r="I221" s="150"/>
      <c r="J221" s="211"/>
      <c r="K221" s="150"/>
      <c r="L221" s="157"/>
      <c r="M221" s="150"/>
      <c r="N221" s="150"/>
      <c r="O221" s="158"/>
      <c r="P221" s="158" t="s">
        <v>56</v>
      </c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</row>
    <row r="222" spans="1:27" ht="15.75" x14ac:dyDescent="0.25">
      <c r="A222" s="150"/>
      <c r="B222" s="157"/>
      <c r="C222" s="157"/>
      <c r="D222" s="151"/>
      <c r="E222" s="153"/>
      <c r="F222" s="153"/>
      <c r="G222" s="156"/>
      <c r="H222" s="150"/>
      <c r="I222" s="150"/>
      <c r="J222" s="211"/>
      <c r="K222" s="150"/>
      <c r="L222" s="157"/>
      <c r="M222" s="150"/>
      <c r="N222" s="150"/>
      <c r="O222" s="158"/>
      <c r="P222" s="158" t="s">
        <v>56</v>
      </c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</row>
    <row r="223" spans="1:27" ht="15.75" x14ac:dyDescent="0.25">
      <c r="A223" s="150"/>
      <c r="B223" s="157"/>
      <c r="C223" s="157"/>
      <c r="D223" s="151"/>
      <c r="E223" s="153"/>
      <c r="F223" s="153"/>
      <c r="G223" s="156"/>
      <c r="H223" s="150"/>
      <c r="I223" s="150"/>
      <c r="J223" s="211"/>
      <c r="K223" s="150"/>
      <c r="L223" s="157"/>
      <c r="M223" s="150"/>
      <c r="N223" s="150"/>
      <c r="O223" s="158"/>
      <c r="P223" s="158" t="s">
        <v>56</v>
      </c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</row>
    <row r="224" spans="1:27" ht="15.75" x14ac:dyDescent="0.25">
      <c r="A224" s="150"/>
      <c r="B224" s="157"/>
      <c r="C224" s="157"/>
      <c r="D224" s="151"/>
      <c r="E224" s="153"/>
      <c r="F224" s="153"/>
      <c r="G224" s="156"/>
      <c r="H224" s="150"/>
      <c r="I224" s="150"/>
      <c r="J224" s="211"/>
      <c r="K224" s="150"/>
      <c r="L224" s="157"/>
      <c r="M224" s="150"/>
      <c r="N224" s="150"/>
      <c r="O224" s="158"/>
      <c r="P224" s="158" t="s">
        <v>56</v>
      </c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</row>
    <row r="225" spans="1:27" ht="15.75" x14ac:dyDescent="0.25">
      <c r="A225" s="150"/>
      <c r="B225" s="157"/>
      <c r="C225" s="157"/>
      <c r="D225" s="151"/>
      <c r="E225" s="153"/>
      <c r="F225" s="153"/>
      <c r="G225" s="156"/>
      <c r="H225" s="150"/>
      <c r="I225" s="150"/>
      <c r="J225" s="211"/>
      <c r="K225" s="150"/>
      <c r="L225" s="157"/>
      <c r="M225" s="150"/>
      <c r="N225" s="150"/>
      <c r="O225" s="158"/>
      <c r="P225" s="158" t="s">
        <v>56</v>
      </c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</row>
    <row r="226" spans="1:27" ht="15.75" x14ac:dyDescent="0.25">
      <c r="A226" s="150"/>
      <c r="B226" s="157"/>
      <c r="C226" s="157"/>
      <c r="D226" s="151"/>
      <c r="E226" s="153"/>
      <c r="F226" s="153"/>
      <c r="G226" s="156"/>
      <c r="H226" s="150"/>
      <c r="I226" s="150"/>
      <c r="J226" s="211"/>
      <c r="K226" s="150"/>
      <c r="L226" s="157"/>
      <c r="M226" s="150"/>
      <c r="N226" s="150"/>
      <c r="O226" s="158"/>
      <c r="P226" s="158" t="s">
        <v>56</v>
      </c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</row>
    <row r="227" spans="1:27" ht="15.75" x14ac:dyDescent="0.25">
      <c r="A227" s="150"/>
      <c r="B227" s="157"/>
      <c r="C227" s="157"/>
      <c r="D227" s="151"/>
      <c r="E227" s="153"/>
      <c r="F227" s="153"/>
      <c r="G227" s="156"/>
      <c r="H227" s="150"/>
      <c r="I227" s="150"/>
      <c r="J227" s="211"/>
      <c r="K227" s="150"/>
      <c r="L227" s="157"/>
      <c r="M227" s="150"/>
      <c r="N227" s="150"/>
      <c r="O227" s="158"/>
      <c r="P227" s="158" t="s">
        <v>56</v>
      </c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</row>
    <row r="228" spans="1:27" ht="15.75" x14ac:dyDescent="0.25">
      <c r="A228" s="150"/>
      <c r="B228" s="157"/>
      <c r="C228" s="157"/>
      <c r="D228" s="151"/>
      <c r="E228" s="153"/>
      <c r="F228" s="153"/>
      <c r="G228" s="156"/>
      <c r="H228" s="150"/>
      <c r="I228" s="150"/>
      <c r="J228" s="211"/>
      <c r="K228" s="150"/>
      <c r="L228" s="157"/>
      <c r="M228" s="150"/>
      <c r="N228" s="150"/>
      <c r="O228" s="158"/>
      <c r="P228" s="158" t="s">
        <v>56</v>
      </c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</row>
    <row r="229" spans="1:27" ht="15.75" x14ac:dyDescent="0.25">
      <c r="A229" s="150"/>
      <c r="B229" s="157"/>
      <c r="C229" s="157"/>
      <c r="D229" s="151"/>
      <c r="E229" s="153"/>
      <c r="F229" s="153"/>
      <c r="G229" s="156"/>
      <c r="H229" s="150"/>
      <c r="I229" s="150"/>
      <c r="J229" s="211"/>
      <c r="K229" s="150"/>
      <c r="L229" s="157"/>
      <c r="M229" s="150"/>
      <c r="N229" s="150"/>
      <c r="O229" s="158"/>
      <c r="P229" s="158" t="s">
        <v>56</v>
      </c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</row>
    <row r="230" spans="1:27" ht="15.75" x14ac:dyDescent="0.25">
      <c r="A230" s="150"/>
      <c r="B230" s="157"/>
      <c r="C230" s="157"/>
      <c r="D230" s="151"/>
      <c r="E230" s="153"/>
      <c r="F230" s="153"/>
      <c r="G230" s="156"/>
      <c r="H230" s="150"/>
      <c r="I230" s="150"/>
      <c r="J230" s="211"/>
      <c r="K230" s="150"/>
      <c r="L230" s="157"/>
      <c r="M230" s="150"/>
      <c r="N230" s="150"/>
      <c r="O230" s="158"/>
      <c r="P230" s="158" t="s">
        <v>56</v>
      </c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</row>
    <row r="231" spans="1:27" ht="15.75" x14ac:dyDescent="0.25">
      <c r="A231" s="150"/>
      <c r="B231" s="157"/>
      <c r="C231" s="157"/>
      <c r="D231" s="151"/>
      <c r="E231" s="153"/>
      <c r="F231" s="153"/>
      <c r="G231" s="156"/>
      <c r="H231" s="150"/>
      <c r="I231" s="150"/>
      <c r="J231" s="211"/>
      <c r="K231" s="150"/>
      <c r="L231" s="157"/>
      <c r="M231" s="150"/>
      <c r="N231" s="150"/>
      <c r="O231" s="158"/>
      <c r="P231" s="158" t="s">
        <v>56</v>
      </c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</row>
    <row r="232" spans="1:27" ht="15.75" x14ac:dyDescent="0.25">
      <c r="A232" s="150"/>
      <c r="B232" s="157"/>
      <c r="C232" s="157"/>
      <c r="D232" s="151"/>
      <c r="E232" s="153"/>
      <c r="F232" s="153"/>
      <c r="G232" s="156"/>
      <c r="H232" s="150"/>
      <c r="I232" s="150"/>
      <c r="J232" s="211"/>
      <c r="K232" s="150"/>
      <c r="L232" s="157"/>
      <c r="M232" s="150"/>
      <c r="N232" s="150"/>
      <c r="O232" s="158"/>
      <c r="P232" s="158" t="s">
        <v>56</v>
      </c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</row>
    <row r="233" spans="1:27" ht="15.75" x14ac:dyDescent="0.25">
      <c r="A233" s="150"/>
      <c r="B233" s="157"/>
      <c r="C233" s="157"/>
      <c r="D233" s="151"/>
      <c r="E233" s="153"/>
      <c r="F233" s="153"/>
      <c r="G233" s="156"/>
      <c r="H233" s="150"/>
      <c r="I233" s="150"/>
      <c r="J233" s="211"/>
      <c r="K233" s="150"/>
      <c r="L233" s="157"/>
      <c r="M233" s="150"/>
      <c r="N233" s="150"/>
      <c r="O233" s="158"/>
      <c r="P233" s="158" t="s">
        <v>56</v>
      </c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</row>
    <row r="234" spans="1:27" ht="15.75" x14ac:dyDescent="0.25">
      <c r="A234" s="150"/>
      <c r="B234" s="157"/>
      <c r="C234" s="157"/>
      <c r="D234" s="151"/>
      <c r="E234" s="153"/>
      <c r="F234" s="153"/>
      <c r="G234" s="156"/>
      <c r="H234" s="150"/>
      <c r="I234" s="150"/>
      <c r="J234" s="211"/>
      <c r="K234" s="150"/>
      <c r="L234" s="157"/>
      <c r="M234" s="150"/>
      <c r="N234" s="150"/>
      <c r="O234" s="158"/>
      <c r="P234" s="158" t="s">
        <v>56</v>
      </c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</row>
    <row r="235" spans="1:27" ht="15.75" x14ac:dyDescent="0.25">
      <c r="A235" s="150"/>
      <c r="B235" s="157"/>
      <c r="C235" s="157"/>
      <c r="D235" s="151"/>
      <c r="E235" s="153"/>
      <c r="F235" s="153"/>
      <c r="G235" s="156"/>
      <c r="H235" s="150"/>
      <c r="I235" s="150"/>
      <c r="J235" s="211"/>
      <c r="K235" s="150"/>
      <c r="L235" s="157"/>
      <c r="M235" s="150"/>
      <c r="N235" s="150"/>
      <c r="O235" s="158"/>
      <c r="P235" s="158" t="s">
        <v>56</v>
      </c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</row>
    <row r="236" spans="1:27" ht="15.75" x14ac:dyDescent="0.25">
      <c r="A236" s="150"/>
      <c r="B236" s="157"/>
      <c r="C236" s="157"/>
      <c r="D236" s="151"/>
      <c r="E236" s="153"/>
      <c r="F236" s="153"/>
      <c r="G236" s="156"/>
      <c r="H236" s="150"/>
      <c r="I236" s="150"/>
      <c r="J236" s="211"/>
      <c r="K236" s="150"/>
      <c r="L236" s="157"/>
      <c r="M236" s="150"/>
      <c r="N236" s="150"/>
      <c r="O236" s="158"/>
      <c r="P236" s="158" t="s">
        <v>56</v>
      </c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</row>
    <row r="237" spans="1:27" ht="15.75" x14ac:dyDescent="0.25">
      <c r="A237" s="150"/>
      <c r="B237" s="157"/>
      <c r="C237" s="157"/>
      <c r="D237" s="151"/>
      <c r="E237" s="153"/>
      <c r="F237" s="153"/>
      <c r="G237" s="156"/>
      <c r="H237" s="150"/>
      <c r="I237" s="150"/>
      <c r="J237" s="211"/>
      <c r="K237" s="150"/>
      <c r="L237" s="157"/>
      <c r="M237" s="150"/>
      <c r="N237" s="150"/>
      <c r="O237" s="158"/>
      <c r="P237" s="158" t="s">
        <v>56</v>
      </c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</row>
    <row r="238" spans="1:27" ht="15.75" x14ac:dyDescent="0.25">
      <c r="A238" s="150"/>
      <c r="B238" s="157"/>
      <c r="C238" s="157"/>
      <c r="D238" s="151"/>
      <c r="E238" s="153"/>
      <c r="F238" s="153"/>
      <c r="G238" s="156"/>
      <c r="H238" s="150"/>
      <c r="I238" s="150"/>
      <c r="J238" s="211"/>
      <c r="K238" s="150"/>
      <c r="L238" s="157"/>
      <c r="M238" s="150"/>
      <c r="N238" s="150"/>
      <c r="O238" s="158"/>
      <c r="P238" s="158" t="s">
        <v>56</v>
      </c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</row>
    <row r="239" spans="1:27" ht="15.75" x14ac:dyDescent="0.25">
      <c r="A239" s="150"/>
      <c r="B239" s="157"/>
      <c r="C239" s="157"/>
      <c r="D239" s="151"/>
      <c r="E239" s="153"/>
      <c r="F239" s="153"/>
      <c r="G239" s="156"/>
      <c r="H239" s="150"/>
      <c r="I239" s="150"/>
      <c r="J239" s="211"/>
      <c r="K239" s="150"/>
      <c r="L239" s="157"/>
      <c r="M239" s="150"/>
      <c r="N239" s="150"/>
      <c r="O239" s="158"/>
      <c r="P239" s="158" t="s">
        <v>56</v>
      </c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</row>
    <row r="240" spans="1:27" ht="15.75" x14ac:dyDescent="0.25">
      <c r="A240" s="150"/>
      <c r="B240" s="157"/>
      <c r="C240" s="157"/>
      <c r="D240" s="151"/>
      <c r="E240" s="153"/>
      <c r="F240" s="153"/>
      <c r="G240" s="156"/>
      <c r="H240" s="150"/>
      <c r="I240" s="150"/>
      <c r="J240" s="211"/>
      <c r="K240" s="150"/>
      <c r="L240" s="157"/>
      <c r="M240" s="150"/>
      <c r="N240" s="150"/>
      <c r="O240" s="158"/>
      <c r="P240" s="158" t="s">
        <v>56</v>
      </c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</row>
    <row r="241" spans="1:27" ht="15.75" x14ac:dyDescent="0.25">
      <c r="A241" s="150"/>
      <c r="B241" s="157"/>
      <c r="C241" s="157"/>
      <c r="D241" s="151"/>
      <c r="E241" s="153"/>
      <c r="F241" s="153"/>
      <c r="G241" s="156"/>
      <c r="H241" s="150"/>
      <c r="I241" s="150"/>
      <c r="J241" s="211"/>
      <c r="K241" s="150"/>
      <c r="L241" s="157"/>
      <c r="M241" s="150"/>
      <c r="N241" s="150"/>
      <c r="O241" s="158"/>
      <c r="P241" s="158" t="s">
        <v>56</v>
      </c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</row>
    <row r="242" spans="1:27" ht="15.75" x14ac:dyDescent="0.25">
      <c r="A242" s="150"/>
      <c r="B242" s="157"/>
      <c r="C242" s="157"/>
      <c r="D242" s="151"/>
      <c r="E242" s="153"/>
      <c r="F242" s="153"/>
      <c r="G242" s="156"/>
      <c r="H242" s="150"/>
      <c r="I242" s="150"/>
      <c r="J242" s="211"/>
      <c r="K242" s="150"/>
      <c r="L242" s="157"/>
      <c r="M242" s="150"/>
      <c r="N242" s="150"/>
      <c r="O242" s="158"/>
      <c r="P242" s="158" t="s">
        <v>56</v>
      </c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</row>
    <row r="243" spans="1:27" ht="15.75" x14ac:dyDescent="0.25">
      <c r="A243" s="150"/>
      <c r="B243" s="157"/>
      <c r="C243" s="157"/>
      <c r="D243" s="151"/>
      <c r="E243" s="153"/>
      <c r="F243" s="153"/>
      <c r="G243" s="156"/>
      <c r="H243" s="150"/>
      <c r="I243" s="150"/>
      <c r="J243" s="211"/>
      <c r="K243" s="150"/>
      <c r="L243" s="157"/>
      <c r="M243" s="150"/>
      <c r="N243" s="150"/>
      <c r="O243" s="158"/>
      <c r="P243" s="158" t="s">
        <v>56</v>
      </c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</row>
    <row r="244" spans="1:27" ht="15.75" x14ac:dyDescent="0.25">
      <c r="A244" s="150"/>
      <c r="B244" s="157"/>
      <c r="C244" s="157"/>
      <c r="D244" s="151"/>
      <c r="E244" s="153"/>
      <c r="F244" s="153"/>
      <c r="G244" s="156"/>
      <c r="H244" s="150"/>
      <c r="I244" s="150"/>
      <c r="J244" s="211"/>
      <c r="K244" s="150"/>
      <c r="L244" s="157"/>
      <c r="M244" s="150"/>
      <c r="N244" s="150"/>
      <c r="O244" s="158"/>
      <c r="P244" s="158" t="s">
        <v>56</v>
      </c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</row>
    <row r="245" spans="1:27" ht="15.75" x14ac:dyDescent="0.25">
      <c r="A245" s="150"/>
      <c r="B245" s="157"/>
      <c r="C245" s="157"/>
      <c r="D245" s="151"/>
      <c r="E245" s="153"/>
      <c r="F245" s="153"/>
      <c r="G245" s="156"/>
      <c r="H245" s="150"/>
      <c r="I245" s="150"/>
      <c r="J245" s="211"/>
      <c r="K245" s="150"/>
      <c r="L245" s="157"/>
      <c r="M245" s="150"/>
      <c r="N245" s="150"/>
      <c r="O245" s="158"/>
      <c r="P245" s="158" t="s">
        <v>56</v>
      </c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</row>
    <row r="246" spans="1:27" ht="15.75" x14ac:dyDescent="0.25">
      <c r="A246" s="150"/>
      <c r="B246" s="157"/>
      <c r="C246" s="157"/>
      <c r="D246" s="151"/>
      <c r="E246" s="153"/>
      <c r="F246" s="153"/>
      <c r="G246" s="156"/>
      <c r="H246" s="150"/>
      <c r="I246" s="150"/>
      <c r="J246" s="211"/>
      <c r="K246" s="150"/>
      <c r="L246" s="157"/>
      <c r="M246" s="150"/>
      <c r="N246" s="150"/>
      <c r="O246" s="158"/>
      <c r="P246" s="158" t="s">
        <v>56</v>
      </c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</row>
    <row r="247" spans="1:27" ht="15.75" x14ac:dyDescent="0.25">
      <c r="A247" s="150"/>
      <c r="B247" s="157"/>
      <c r="C247" s="157"/>
      <c r="D247" s="151"/>
      <c r="E247" s="153"/>
      <c r="F247" s="153"/>
      <c r="G247" s="156"/>
      <c r="H247" s="150"/>
      <c r="I247" s="150"/>
      <c r="J247" s="211"/>
      <c r="K247" s="150"/>
      <c r="L247" s="157"/>
      <c r="M247" s="150"/>
      <c r="N247" s="150"/>
      <c r="O247" s="158"/>
      <c r="P247" s="158" t="s">
        <v>56</v>
      </c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</row>
    <row r="248" spans="1:27" ht="15.75" x14ac:dyDescent="0.25">
      <c r="A248" s="150"/>
      <c r="B248" s="157"/>
      <c r="C248" s="157"/>
      <c r="D248" s="151"/>
      <c r="E248" s="153"/>
      <c r="F248" s="153"/>
      <c r="G248" s="156"/>
      <c r="H248" s="150"/>
      <c r="I248" s="150"/>
      <c r="J248" s="211"/>
      <c r="K248" s="150"/>
      <c r="L248" s="157"/>
      <c r="M248" s="150"/>
      <c r="N248" s="150"/>
      <c r="O248" s="158"/>
      <c r="P248" s="158" t="s">
        <v>56</v>
      </c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</row>
    <row r="249" spans="1:27" ht="15.75" x14ac:dyDescent="0.25">
      <c r="A249" s="150"/>
      <c r="B249" s="157"/>
      <c r="C249" s="157"/>
      <c r="D249" s="151"/>
      <c r="E249" s="153"/>
      <c r="F249" s="153"/>
      <c r="G249" s="156"/>
      <c r="H249" s="150"/>
      <c r="I249" s="150"/>
      <c r="J249" s="211"/>
      <c r="K249" s="150"/>
      <c r="L249" s="157"/>
      <c r="M249" s="150"/>
      <c r="N249" s="150"/>
      <c r="O249" s="158"/>
      <c r="P249" s="158" t="s">
        <v>56</v>
      </c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</row>
    <row r="250" spans="1:27" ht="15.75" x14ac:dyDescent="0.25">
      <c r="A250" s="150"/>
      <c r="B250" s="157"/>
      <c r="C250" s="157"/>
      <c r="D250" s="151"/>
      <c r="E250" s="153"/>
      <c r="F250" s="153"/>
      <c r="G250" s="156"/>
      <c r="H250" s="150"/>
      <c r="I250" s="150"/>
      <c r="J250" s="211"/>
      <c r="K250" s="150"/>
      <c r="L250" s="157"/>
      <c r="M250" s="150"/>
      <c r="N250" s="150"/>
      <c r="O250" s="158"/>
      <c r="P250" s="158" t="s">
        <v>56</v>
      </c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</row>
    <row r="251" spans="1:27" ht="15.75" x14ac:dyDescent="0.25">
      <c r="A251" s="150"/>
      <c r="B251" s="157"/>
      <c r="C251" s="157"/>
      <c r="D251" s="151"/>
      <c r="E251" s="153"/>
      <c r="F251" s="153"/>
      <c r="G251" s="156"/>
      <c r="H251" s="150"/>
      <c r="I251" s="150"/>
      <c r="J251" s="211"/>
      <c r="K251" s="150"/>
      <c r="L251" s="157"/>
      <c r="M251" s="150"/>
      <c r="N251" s="150"/>
      <c r="O251" s="158"/>
      <c r="P251" s="158" t="s">
        <v>56</v>
      </c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</row>
    <row r="252" spans="1:27" ht="15.75" x14ac:dyDescent="0.25">
      <c r="A252" s="150"/>
      <c r="B252" s="157"/>
      <c r="C252" s="157"/>
      <c r="D252" s="151"/>
      <c r="E252" s="153"/>
      <c r="F252" s="153"/>
      <c r="G252" s="156"/>
      <c r="H252" s="150"/>
      <c r="I252" s="150"/>
      <c r="J252" s="211"/>
      <c r="K252" s="150"/>
      <c r="L252" s="157"/>
      <c r="M252" s="150"/>
      <c r="N252" s="150"/>
      <c r="O252" s="158"/>
      <c r="P252" s="158" t="s">
        <v>56</v>
      </c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</row>
    <row r="253" spans="1:27" ht="15.75" x14ac:dyDescent="0.25">
      <c r="A253" s="150"/>
      <c r="B253" s="157"/>
      <c r="C253" s="157"/>
      <c r="D253" s="151"/>
      <c r="E253" s="153"/>
      <c r="F253" s="153"/>
      <c r="G253" s="156"/>
      <c r="H253" s="150"/>
      <c r="I253" s="150"/>
      <c r="J253" s="211"/>
      <c r="K253" s="150"/>
      <c r="L253" s="157"/>
      <c r="M253" s="150"/>
      <c r="N253" s="150"/>
      <c r="O253" s="158"/>
      <c r="P253" s="158" t="s">
        <v>56</v>
      </c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</row>
    <row r="254" spans="1:27" ht="15.75" x14ac:dyDescent="0.25">
      <c r="A254" s="150"/>
      <c r="B254" s="157"/>
      <c r="C254" s="157"/>
      <c r="D254" s="151"/>
      <c r="E254" s="153"/>
      <c r="F254" s="153"/>
      <c r="G254" s="156"/>
      <c r="H254" s="150"/>
      <c r="I254" s="150"/>
      <c r="J254" s="211"/>
      <c r="K254" s="150"/>
      <c r="L254" s="157"/>
      <c r="M254" s="150"/>
      <c r="N254" s="150"/>
      <c r="O254" s="158"/>
      <c r="P254" s="158" t="s">
        <v>56</v>
      </c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</row>
    <row r="255" spans="1:27" ht="15.75" x14ac:dyDescent="0.25">
      <c r="A255" s="150"/>
      <c r="B255" s="157"/>
      <c r="C255" s="157"/>
      <c r="D255" s="151"/>
      <c r="E255" s="153"/>
      <c r="F255" s="153"/>
      <c r="G255" s="156"/>
      <c r="H255" s="150"/>
      <c r="I255" s="150"/>
      <c r="J255" s="211"/>
      <c r="K255" s="150"/>
      <c r="L255" s="157"/>
      <c r="M255" s="150"/>
      <c r="N255" s="150"/>
      <c r="O255" s="158"/>
      <c r="P255" s="158" t="s">
        <v>56</v>
      </c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</row>
    <row r="256" spans="1:27" ht="15.75" x14ac:dyDescent="0.25">
      <c r="A256" s="150"/>
      <c r="B256" s="157"/>
      <c r="C256" s="157"/>
      <c r="D256" s="151"/>
      <c r="E256" s="153"/>
      <c r="F256" s="153"/>
      <c r="G256" s="156"/>
      <c r="H256" s="150"/>
      <c r="I256" s="150"/>
      <c r="J256" s="211"/>
      <c r="K256" s="150"/>
      <c r="L256" s="157"/>
      <c r="M256" s="150"/>
      <c r="N256" s="150"/>
      <c r="O256" s="158"/>
      <c r="P256" s="158" t="s">
        <v>56</v>
      </c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</row>
    <row r="257" spans="1:27" ht="15.75" x14ac:dyDescent="0.25">
      <c r="A257" s="150"/>
      <c r="B257" s="157"/>
      <c r="C257" s="157"/>
      <c r="D257" s="151"/>
      <c r="E257" s="153"/>
      <c r="F257" s="153"/>
      <c r="G257" s="156"/>
      <c r="H257" s="150"/>
      <c r="I257" s="150"/>
      <c r="J257" s="211"/>
      <c r="K257" s="150"/>
      <c r="L257" s="157"/>
      <c r="M257" s="150"/>
      <c r="N257" s="150"/>
      <c r="O257" s="158"/>
      <c r="P257" s="158" t="s">
        <v>56</v>
      </c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</row>
    <row r="258" spans="1:27" ht="15.75" x14ac:dyDescent="0.25">
      <c r="A258" s="150"/>
      <c r="B258" s="157"/>
      <c r="C258" s="157"/>
      <c r="D258" s="151"/>
      <c r="E258" s="153"/>
      <c r="F258" s="153"/>
      <c r="G258" s="156"/>
      <c r="H258" s="150"/>
      <c r="I258" s="150"/>
      <c r="J258" s="211"/>
      <c r="K258" s="150"/>
      <c r="L258" s="157"/>
      <c r="M258" s="150"/>
      <c r="N258" s="150"/>
      <c r="O258" s="158"/>
      <c r="P258" s="158" t="s">
        <v>56</v>
      </c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</row>
    <row r="259" spans="1:27" ht="15.75" x14ac:dyDescent="0.25">
      <c r="A259" s="150"/>
      <c r="B259" s="157"/>
      <c r="C259" s="157"/>
      <c r="D259" s="151"/>
      <c r="E259" s="153"/>
      <c r="F259" s="153"/>
      <c r="G259" s="156"/>
      <c r="H259" s="150"/>
      <c r="I259" s="150"/>
      <c r="J259" s="211"/>
      <c r="K259" s="150"/>
      <c r="L259" s="157"/>
      <c r="M259" s="150"/>
      <c r="N259" s="150"/>
      <c r="O259" s="158"/>
      <c r="P259" s="158" t="s">
        <v>56</v>
      </c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</row>
    <row r="260" spans="1:27" ht="15.75" x14ac:dyDescent="0.25">
      <c r="A260" s="150"/>
      <c r="B260" s="157"/>
      <c r="C260" s="157"/>
      <c r="D260" s="151"/>
      <c r="E260" s="153"/>
      <c r="F260" s="153"/>
      <c r="G260" s="156"/>
      <c r="H260" s="150"/>
      <c r="I260" s="150"/>
      <c r="J260" s="211"/>
      <c r="K260" s="150"/>
      <c r="L260" s="157"/>
      <c r="M260" s="150"/>
      <c r="N260" s="150"/>
      <c r="O260" s="158"/>
      <c r="P260" s="158" t="s">
        <v>56</v>
      </c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</row>
    <row r="261" spans="1:27" ht="15.75" x14ac:dyDescent="0.25">
      <c r="A261" s="150"/>
      <c r="B261" s="157"/>
      <c r="C261" s="157"/>
      <c r="D261" s="151"/>
      <c r="E261" s="153"/>
      <c r="F261" s="153"/>
      <c r="G261" s="156"/>
      <c r="H261" s="150"/>
      <c r="I261" s="150"/>
      <c r="J261" s="211"/>
      <c r="K261" s="150"/>
      <c r="L261" s="157"/>
      <c r="M261" s="150"/>
      <c r="N261" s="150"/>
      <c r="O261" s="158"/>
      <c r="P261" s="158" t="s">
        <v>56</v>
      </c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</row>
    <row r="262" spans="1:27" ht="15.75" x14ac:dyDescent="0.25">
      <c r="A262" s="150"/>
      <c r="B262" s="157"/>
      <c r="C262" s="157"/>
      <c r="D262" s="151"/>
      <c r="E262" s="153"/>
      <c r="F262" s="153"/>
      <c r="G262" s="156"/>
      <c r="H262" s="150"/>
      <c r="I262" s="150"/>
      <c r="J262" s="211"/>
      <c r="K262" s="150"/>
      <c r="L262" s="157"/>
      <c r="M262" s="150"/>
      <c r="N262" s="150"/>
      <c r="O262" s="158"/>
      <c r="P262" s="158" t="s">
        <v>56</v>
      </c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</row>
    <row r="263" spans="1:27" ht="15.75" x14ac:dyDescent="0.25">
      <c r="A263" s="150"/>
      <c r="B263" s="157"/>
      <c r="C263" s="157"/>
      <c r="D263" s="151"/>
      <c r="E263" s="153"/>
      <c r="F263" s="153"/>
      <c r="G263" s="156"/>
      <c r="H263" s="150"/>
      <c r="I263" s="150"/>
      <c r="J263" s="211"/>
      <c r="K263" s="150"/>
      <c r="L263" s="157"/>
      <c r="M263" s="150"/>
      <c r="N263" s="150"/>
      <c r="O263" s="158"/>
      <c r="P263" s="158" t="s">
        <v>56</v>
      </c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</row>
    <row r="264" spans="1:27" ht="15.75" x14ac:dyDescent="0.25">
      <c r="A264" s="150"/>
      <c r="B264" s="157"/>
      <c r="C264" s="157"/>
      <c r="D264" s="151"/>
      <c r="E264" s="153"/>
      <c r="F264" s="153"/>
      <c r="G264" s="156"/>
      <c r="H264" s="150"/>
      <c r="I264" s="150"/>
      <c r="J264" s="211"/>
      <c r="K264" s="150"/>
      <c r="L264" s="157"/>
      <c r="M264" s="150"/>
      <c r="N264" s="150"/>
      <c r="O264" s="158"/>
      <c r="P264" s="158" t="s">
        <v>56</v>
      </c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</row>
    <row r="265" spans="1:27" ht="15.75" x14ac:dyDescent="0.25">
      <c r="A265" s="150"/>
      <c r="B265" s="157"/>
      <c r="C265" s="157"/>
      <c r="D265" s="151"/>
      <c r="E265" s="153"/>
      <c r="F265" s="153"/>
      <c r="G265" s="156"/>
      <c r="H265" s="150"/>
      <c r="I265" s="150"/>
      <c r="J265" s="211"/>
      <c r="K265" s="150"/>
      <c r="L265" s="157"/>
      <c r="M265" s="150"/>
      <c r="N265" s="150"/>
      <c r="O265" s="158"/>
      <c r="P265" s="158" t="s">
        <v>56</v>
      </c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</row>
    <row r="266" spans="1:27" ht="15.75" x14ac:dyDescent="0.25">
      <c r="A266" s="150"/>
      <c r="B266" s="157"/>
      <c r="C266" s="157"/>
      <c r="D266" s="151"/>
      <c r="E266" s="153"/>
      <c r="F266" s="153"/>
      <c r="G266" s="156"/>
      <c r="H266" s="150"/>
      <c r="I266" s="150"/>
      <c r="J266" s="211"/>
      <c r="K266" s="150"/>
      <c r="L266" s="157"/>
      <c r="M266" s="150"/>
      <c r="N266" s="150"/>
      <c r="O266" s="158"/>
      <c r="P266" s="158" t="s">
        <v>56</v>
      </c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</row>
    <row r="267" spans="1:27" ht="15.75" x14ac:dyDescent="0.25">
      <c r="A267" s="150"/>
      <c r="B267" s="157"/>
      <c r="C267" s="157"/>
      <c r="D267" s="151"/>
      <c r="E267" s="153"/>
      <c r="F267" s="153"/>
      <c r="G267" s="156"/>
      <c r="H267" s="150"/>
      <c r="I267" s="150"/>
      <c r="J267" s="211"/>
      <c r="K267" s="150"/>
      <c r="L267" s="157"/>
      <c r="M267" s="150"/>
      <c r="N267" s="150"/>
      <c r="O267" s="158"/>
      <c r="P267" s="158" t="s">
        <v>56</v>
      </c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</row>
    <row r="268" spans="1:27" ht="15.75" x14ac:dyDescent="0.25">
      <c r="A268" s="150"/>
      <c r="B268" s="157"/>
      <c r="C268" s="157"/>
      <c r="D268" s="151"/>
      <c r="E268" s="153"/>
      <c r="F268" s="153"/>
      <c r="G268" s="156"/>
      <c r="H268" s="150"/>
      <c r="I268" s="150"/>
      <c r="J268" s="211"/>
      <c r="K268" s="150"/>
      <c r="L268" s="157"/>
      <c r="M268" s="150"/>
      <c r="N268" s="150"/>
      <c r="O268" s="158"/>
      <c r="P268" s="158" t="s">
        <v>56</v>
      </c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</row>
    <row r="269" spans="1:27" ht="15.75" x14ac:dyDescent="0.25">
      <c r="A269" s="150"/>
      <c r="B269" s="157"/>
      <c r="C269" s="157"/>
      <c r="D269" s="151"/>
      <c r="E269" s="153"/>
      <c r="F269" s="153"/>
      <c r="G269" s="156"/>
      <c r="H269" s="150"/>
      <c r="I269" s="150"/>
      <c r="J269" s="211"/>
      <c r="K269" s="150"/>
      <c r="L269" s="157"/>
      <c r="M269" s="150"/>
      <c r="N269" s="150"/>
      <c r="O269" s="158"/>
      <c r="P269" s="158" t="s">
        <v>56</v>
      </c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</row>
    <row r="270" spans="1:27" ht="15.75" x14ac:dyDescent="0.25">
      <c r="A270" s="150"/>
      <c r="B270" s="157"/>
      <c r="C270" s="157"/>
      <c r="D270" s="151"/>
      <c r="E270" s="153"/>
      <c r="F270" s="153"/>
      <c r="G270" s="156"/>
      <c r="H270" s="150"/>
      <c r="I270" s="150"/>
      <c r="J270" s="211"/>
      <c r="K270" s="150"/>
      <c r="L270" s="157"/>
      <c r="M270" s="150"/>
      <c r="N270" s="150"/>
      <c r="O270" s="158"/>
      <c r="P270" s="158" t="s">
        <v>56</v>
      </c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</row>
    <row r="271" spans="1:27" ht="15.75" x14ac:dyDescent="0.25">
      <c r="A271" s="150"/>
      <c r="B271" s="157"/>
      <c r="C271" s="157"/>
      <c r="D271" s="151"/>
      <c r="E271" s="153"/>
      <c r="F271" s="153"/>
      <c r="G271" s="156"/>
      <c r="H271" s="150"/>
      <c r="I271" s="150"/>
      <c r="J271" s="211"/>
      <c r="K271" s="150"/>
      <c r="L271" s="157"/>
      <c r="M271" s="150"/>
      <c r="N271" s="150"/>
      <c r="O271" s="158"/>
      <c r="P271" s="158" t="s">
        <v>56</v>
      </c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</row>
    <row r="272" spans="1:27" ht="15.75" x14ac:dyDescent="0.25">
      <c r="A272" s="150"/>
      <c r="B272" s="157"/>
      <c r="C272" s="157"/>
      <c r="D272" s="151"/>
      <c r="E272" s="153"/>
      <c r="F272" s="153"/>
      <c r="G272" s="156"/>
      <c r="H272" s="150"/>
      <c r="I272" s="150"/>
      <c r="J272" s="211"/>
      <c r="K272" s="150"/>
      <c r="L272" s="157"/>
      <c r="M272" s="150"/>
      <c r="N272" s="150"/>
      <c r="O272" s="158"/>
      <c r="P272" s="158" t="s">
        <v>56</v>
      </c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</row>
    <row r="273" spans="1:27" ht="15.75" x14ac:dyDescent="0.25">
      <c r="A273" s="150"/>
      <c r="B273" s="157"/>
      <c r="C273" s="157"/>
      <c r="D273" s="151"/>
      <c r="E273" s="153"/>
      <c r="F273" s="153"/>
      <c r="G273" s="156"/>
      <c r="H273" s="150"/>
      <c r="I273" s="150"/>
      <c r="J273" s="211"/>
      <c r="K273" s="150"/>
      <c r="L273" s="157"/>
      <c r="M273" s="150"/>
      <c r="N273" s="150"/>
      <c r="O273" s="158"/>
      <c r="P273" s="158" t="s">
        <v>56</v>
      </c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</row>
    <row r="274" spans="1:27" ht="15.75" x14ac:dyDescent="0.25">
      <c r="A274" s="150"/>
      <c r="B274" s="157"/>
      <c r="C274" s="157"/>
      <c r="D274" s="151"/>
      <c r="E274" s="153"/>
      <c r="F274" s="153"/>
      <c r="G274" s="156"/>
      <c r="H274" s="150"/>
      <c r="I274" s="150"/>
      <c r="J274" s="211"/>
      <c r="K274" s="150"/>
      <c r="L274" s="157"/>
      <c r="M274" s="150"/>
      <c r="N274" s="150"/>
      <c r="O274" s="158"/>
      <c r="P274" s="158" t="s">
        <v>56</v>
      </c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</row>
    <row r="275" spans="1:27" ht="15.75" x14ac:dyDescent="0.25">
      <c r="A275" s="150"/>
      <c r="B275" s="157"/>
      <c r="C275" s="157"/>
      <c r="D275" s="151"/>
      <c r="E275" s="153"/>
      <c r="F275" s="153"/>
      <c r="G275" s="156"/>
      <c r="H275" s="150"/>
      <c r="I275" s="150"/>
      <c r="J275" s="211"/>
      <c r="K275" s="150"/>
      <c r="L275" s="157"/>
      <c r="M275" s="150"/>
      <c r="N275" s="150"/>
      <c r="O275" s="158"/>
      <c r="P275" s="158" t="s">
        <v>56</v>
      </c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</row>
    <row r="276" spans="1:27" ht="15.75" x14ac:dyDescent="0.25">
      <c r="A276" s="150"/>
      <c r="B276" s="157"/>
      <c r="C276" s="157"/>
      <c r="D276" s="151"/>
      <c r="E276" s="153"/>
      <c r="F276" s="153"/>
      <c r="G276" s="156"/>
      <c r="H276" s="150"/>
      <c r="I276" s="150"/>
      <c r="J276" s="211"/>
      <c r="K276" s="150"/>
      <c r="L276" s="157"/>
      <c r="M276" s="150"/>
      <c r="N276" s="150"/>
      <c r="O276" s="158"/>
      <c r="P276" s="158" t="s">
        <v>56</v>
      </c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</row>
    <row r="277" spans="1:27" ht="15.75" x14ac:dyDescent="0.25">
      <c r="A277" s="150"/>
      <c r="B277" s="157"/>
      <c r="C277" s="157"/>
      <c r="D277" s="151"/>
      <c r="E277" s="153"/>
      <c r="F277" s="153"/>
      <c r="G277" s="156"/>
      <c r="H277" s="150"/>
      <c r="I277" s="150"/>
      <c r="J277" s="211"/>
      <c r="K277" s="150"/>
      <c r="L277" s="157"/>
      <c r="M277" s="150"/>
      <c r="N277" s="150"/>
      <c r="O277" s="158"/>
      <c r="P277" s="158" t="s">
        <v>56</v>
      </c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</row>
    <row r="278" spans="1:27" ht="15.75" x14ac:dyDescent="0.25">
      <c r="A278" s="150"/>
      <c r="B278" s="157"/>
      <c r="C278" s="157"/>
      <c r="D278" s="151"/>
      <c r="E278" s="153"/>
      <c r="F278" s="153"/>
      <c r="G278" s="156"/>
      <c r="H278" s="150"/>
      <c r="I278" s="150"/>
      <c r="J278" s="211"/>
      <c r="K278" s="150"/>
      <c r="L278" s="157"/>
      <c r="M278" s="150"/>
      <c r="N278" s="150"/>
      <c r="O278" s="158"/>
      <c r="P278" s="158" t="s">
        <v>56</v>
      </c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</row>
    <row r="279" spans="1:27" ht="15.75" x14ac:dyDescent="0.25">
      <c r="A279" s="150"/>
      <c r="B279" s="157"/>
      <c r="C279" s="157"/>
      <c r="D279" s="151"/>
      <c r="E279" s="153"/>
      <c r="F279" s="153"/>
      <c r="G279" s="156"/>
      <c r="H279" s="150"/>
      <c r="I279" s="150"/>
      <c r="J279" s="211"/>
      <c r="K279" s="150"/>
      <c r="L279" s="157"/>
      <c r="M279" s="150"/>
      <c r="N279" s="150"/>
      <c r="O279" s="158"/>
      <c r="P279" s="158" t="s">
        <v>56</v>
      </c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</row>
    <row r="280" spans="1:27" ht="15.75" x14ac:dyDescent="0.25">
      <c r="A280" s="150"/>
      <c r="B280" s="157"/>
      <c r="C280" s="157"/>
      <c r="D280" s="151"/>
      <c r="E280" s="153"/>
      <c r="F280" s="153"/>
      <c r="G280" s="156"/>
      <c r="H280" s="150"/>
      <c r="I280" s="150"/>
      <c r="J280" s="211"/>
      <c r="K280" s="150"/>
      <c r="L280" s="157"/>
      <c r="M280" s="150"/>
      <c r="N280" s="150"/>
      <c r="O280" s="158"/>
      <c r="P280" s="158" t="s">
        <v>56</v>
      </c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</row>
    <row r="281" spans="1:27" ht="15.75" x14ac:dyDescent="0.25">
      <c r="A281" s="150"/>
      <c r="B281" s="157"/>
      <c r="C281" s="157"/>
      <c r="D281" s="151"/>
      <c r="E281" s="153"/>
      <c r="F281" s="153"/>
      <c r="G281" s="156"/>
      <c r="H281" s="150"/>
      <c r="I281" s="150"/>
      <c r="J281" s="211"/>
      <c r="K281" s="150"/>
      <c r="L281" s="157"/>
      <c r="M281" s="150"/>
      <c r="N281" s="150"/>
      <c r="O281" s="158"/>
      <c r="P281" s="158" t="s">
        <v>56</v>
      </c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</row>
    <row r="282" spans="1:27" ht="15.75" x14ac:dyDescent="0.25">
      <c r="A282" s="150"/>
      <c r="B282" s="157"/>
      <c r="C282" s="157"/>
      <c r="D282" s="151"/>
      <c r="E282" s="153"/>
      <c r="F282" s="153"/>
      <c r="G282" s="156"/>
      <c r="H282" s="150"/>
      <c r="I282" s="150"/>
      <c r="J282" s="211"/>
      <c r="K282" s="150"/>
      <c r="L282" s="157"/>
      <c r="M282" s="150"/>
      <c r="N282" s="150"/>
      <c r="O282" s="158"/>
      <c r="P282" s="158" t="s">
        <v>56</v>
      </c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</row>
    <row r="283" spans="1:27" ht="15.75" x14ac:dyDescent="0.25">
      <c r="A283" s="150"/>
      <c r="B283" s="157"/>
      <c r="C283" s="157"/>
      <c r="D283" s="151"/>
      <c r="E283" s="153"/>
      <c r="F283" s="153"/>
      <c r="G283" s="156"/>
      <c r="H283" s="150"/>
      <c r="I283" s="150"/>
      <c r="J283" s="211"/>
      <c r="K283" s="150"/>
      <c r="L283" s="157"/>
      <c r="M283" s="150"/>
      <c r="N283" s="150"/>
      <c r="O283" s="158"/>
      <c r="P283" s="158" t="s">
        <v>56</v>
      </c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</row>
    <row r="284" spans="1:27" ht="15.75" x14ac:dyDescent="0.25">
      <c r="A284" s="150"/>
      <c r="B284" s="157"/>
      <c r="C284" s="157"/>
      <c r="D284" s="151"/>
      <c r="E284" s="153"/>
      <c r="F284" s="153"/>
      <c r="G284" s="156"/>
      <c r="H284" s="150"/>
      <c r="I284" s="150"/>
      <c r="J284" s="211"/>
      <c r="K284" s="150"/>
      <c r="L284" s="157"/>
      <c r="M284" s="150"/>
      <c r="N284" s="150"/>
      <c r="O284" s="158"/>
      <c r="P284" s="158" t="s">
        <v>56</v>
      </c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</row>
    <row r="285" spans="1:27" ht="15.75" x14ac:dyDescent="0.25">
      <c r="A285" s="150"/>
      <c r="B285" s="157"/>
      <c r="C285" s="157"/>
      <c r="D285" s="151"/>
      <c r="E285" s="153"/>
      <c r="F285" s="153"/>
      <c r="G285" s="156"/>
      <c r="H285" s="150"/>
      <c r="I285" s="150"/>
      <c r="J285" s="211"/>
      <c r="K285" s="150"/>
      <c r="L285" s="157"/>
      <c r="M285" s="150"/>
      <c r="N285" s="150"/>
      <c r="O285" s="158"/>
      <c r="P285" s="158" t="s">
        <v>56</v>
      </c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</row>
    <row r="286" spans="1:27" ht="15.75" x14ac:dyDescent="0.25">
      <c r="A286" s="150"/>
      <c r="B286" s="157"/>
      <c r="C286" s="157"/>
      <c r="D286" s="151"/>
      <c r="E286" s="153"/>
      <c r="F286" s="153"/>
      <c r="G286" s="156"/>
      <c r="H286" s="150"/>
      <c r="I286" s="150"/>
      <c r="J286" s="211"/>
      <c r="K286" s="150"/>
      <c r="L286" s="157"/>
      <c r="M286" s="150"/>
      <c r="N286" s="150"/>
      <c r="O286" s="158"/>
      <c r="P286" s="158" t="s">
        <v>56</v>
      </c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</row>
    <row r="287" spans="1:27" ht="15.75" x14ac:dyDescent="0.25">
      <c r="A287" s="150"/>
      <c r="B287" s="157"/>
      <c r="C287" s="157"/>
      <c r="D287" s="151"/>
      <c r="E287" s="153"/>
      <c r="F287" s="153"/>
      <c r="G287" s="156"/>
      <c r="H287" s="150"/>
      <c r="I287" s="150"/>
      <c r="J287" s="211"/>
      <c r="K287" s="150"/>
      <c r="L287" s="157"/>
      <c r="M287" s="150"/>
      <c r="N287" s="150"/>
      <c r="O287" s="158"/>
      <c r="P287" s="158" t="s">
        <v>56</v>
      </c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</row>
    <row r="288" spans="1:27" ht="15.75" x14ac:dyDescent="0.25">
      <c r="A288" s="150"/>
      <c r="B288" s="157"/>
      <c r="C288" s="157"/>
      <c r="D288" s="151"/>
      <c r="E288" s="153"/>
      <c r="F288" s="153"/>
      <c r="G288" s="156"/>
      <c r="H288" s="150"/>
      <c r="I288" s="150"/>
      <c r="J288" s="211"/>
      <c r="K288" s="150"/>
      <c r="L288" s="157"/>
      <c r="M288" s="150"/>
      <c r="N288" s="150"/>
      <c r="O288" s="158"/>
      <c r="P288" s="158" t="s">
        <v>56</v>
      </c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</row>
    <row r="289" spans="1:27" ht="15.75" x14ac:dyDescent="0.25">
      <c r="A289" s="150"/>
      <c r="B289" s="157"/>
      <c r="C289" s="157"/>
      <c r="D289" s="151"/>
      <c r="E289" s="153"/>
      <c r="F289" s="153"/>
      <c r="G289" s="156"/>
      <c r="H289" s="150"/>
      <c r="I289" s="150"/>
      <c r="J289" s="211"/>
      <c r="K289" s="150"/>
      <c r="L289" s="157"/>
      <c r="M289" s="150"/>
      <c r="N289" s="150"/>
      <c r="O289" s="158"/>
      <c r="P289" s="158" t="s">
        <v>56</v>
      </c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</row>
    <row r="290" spans="1:27" ht="15.75" x14ac:dyDescent="0.25">
      <c r="A290" s="150"/>
      <c r="B290" s="157"/>
      <c r="C290" s="157"/>
      <c r="D290" s="151"/>
      <c r="E290" s="153"/>
      <c r="F290" s="153"/>
      <c r="G290" s="156"/>
      <c r="H290" s="150"/>
      <c r="I290" s="150"/>
      <c r="J290" s="211"/>
      <c r="K290" s="150"/>
      <c r="L290" s="157"/>
      <c r="M290" s="150"/>
      <c r="N290" s="150"/>
      <c r="O290" s="158"/>
      <c r="P290" s="158" t="s">
        <v>56</v>
      </c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</row>
    <row r="291" spans="1:27" ht="15.75" x14ac:dyDescent="0.25">
      <c r="A291" s="150"/>
      <c r="B291" s="157"/>
      <c r="C291" s="157"/>
      <c r="D291" s="151"/>
      <c r="E291" s="153"/>
      <c r="F291" s="153"/>
      <c r="G291" s="156"/>
      <c r="H291" s="150"/>
      <c r="I291" s="150"/>
      <c r="J291" s="211"/>
      <c r="K291" s="150"/>
      <c r="L291" s="157"/>
      <c r="M291" s="150"/>
      <c r="N291" s="150"/>
      <c r="O291" s="158"/>
      <c r="P291" s="158" t="s">
        <v>56</v>
      </c>
      <c r="R291" s="128"/>
      <c r="S291" s="128"/>
      <c r="T291" s="128"/>
      <c r="U291" s="128"/>
      <c r="V291" s="128"/>
      <c r="W291" s="128"/>
      <c r="X291" s="128"/>
      <c r="Y291" s="128"/>
      <c r="Z291" s="128"/>
      <c r="AA291" s="128"/>
    </row>
    <row r="292" spans="1:27" ht="15.75" x14ac:dyDescent="0.25">
      <c r="A292" s="150"/>
      <c r="B292" s="157"/>
      <c r="C292" s="157"/>
      <c r="D292" s="151"/>
      <c r="E292" s="153"/>
      <c r="F292" s="153"/>
      <c r="G292" s="156"/>
      <c r="H292" s="150"/>
      <c r="I292" s="150"/>
      <c r="J292" s="211"/>
      <c r="K292" s="150"/>
      <c r="L292" s="157"/>
      <c r="M292" s="150"/>
      <c r="N292" s="150"/>
      <c r="O292" s="158"/>
      <c r="P292" s="158" t="s">
        <v>56</v>
      </c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</row>
    <row r="293" spans="1:27" ht="15.75" x14ac:dyDescent="0.25">
      <c r="A293" s="150"/>
      <c r="B293" s="157"/>
      <c r="C293" s="157"/>
      <c r="D293" s="151"/>
      <c r="E293" s="153"/>
      <c r="F293" s="153"/>
      <c r="G293" s="156"/>
      <c r="H293" s="150"/>
      <c r="I293" s="150"/>
      <c r="J293" s="211"/>
      <c r="K293" s="150"/>
      <c r="L293" s="157"/>
      <c r="M293" s="150"/>
      <c r="N293" s="150"/>
      <c r="O293" s="158"/>
      <c r="P293" s="158" t="s">
        <v>56</v>
      </c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</row>
    <row r="294" spans="1:27" ht="15.75" x14ac:dyDescent="0.25">
      <c r="A294" s="150"/>
      <c r="B294" s="157"/>
      <c r="C294" s="157"/>
      <c r="D294" s="151"/>
      <c r="E294" s="153"/>
      <c r="F294" s="153"/>
      <c r="G294" s="156"/>
      <c r="H294" s="150"/>
      <c r="I294" s="150"/>
      <c r="J294" s="211"/>
      <c r="K294" s="150"/>
      <c r="L294" s="157"/>
      <c r="M294" s="150"/>
      <c r="N294" s="150"/>
      <c r="O294" s="158"/>
      <c r="P294" s="158" t="s">
        <v>56</v>
      </c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</row>
    <row r="295" spans="1:27" ht="15.75" x14ac:dyDescent="0.25">
      <c r="A295" s="150"/>
      <c r="B295" s="157"/>
      <c r="C295" s="157"/>
      <c r="D295" s="151"/>
      <c r="E295" s="153"/>
      <c r="F295" s="153"/>
      <c r="G295" s="156"/>
      <c r="H295" s="150"/>
      <c r="I295" s="150"/>
      <c r="J295" s="211"/>
      <c r="K295" s="150"/>
      <c r="L295" s="157"/>
      <c r="M295" s="150"/>
      <c r="N295" s="150"/>
      <c r="O295" s="158"/>
      <c r="P295" s="158" t="s">
        <v>56</v>
      </c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</row>
    <row r="296" spans="1:27" ht="15.75" x14ac:dyDescent="0.25">
      <c r="A296" s="150"/>
      <c r="B296" s="157"/>
      <c r="C296" s="157"/>
      <c r="D296" s="151"/>
      <c r="E296" s="153"/>
      <c r="F296" s="153"/>
      <c r="G296" s="156"/>
      <c r="H296" s="150"/>
      <c r="I296" s="150"/>
      <c r="J296" s="211"/>
      <c r="K296" s="150"/>
      <c r="L296" s="157"/>
      <c r="M296" s="150"/>
      <c r="N296" s="150"/>
      <c r="O296" s="158"/>
      <c r="P296" s="158" t="s">
        <v>56</v>
      </c>
      <c r="R296" s="128"/>
      <c r="S296" s="128"/>
      <c r="T296" s="128"/>
      <c r="U296" s="128"/>
      <c r="V296" s="128"/>
      <c r="W296" s="128"/>
      <c r="X296" s="128"/>
      <c r="Y296" s="128"/>
      <c r="Z296" s="128"/>
      <c r="AA296" s="128"/>
    </row>
    <row r="297" spans="1:27" ht="15.75" x14ac:dyDescent="0.25">
      <c r="A297" s="150"/>
      <c r="B297" s="157"/>
      <c r="C297" s="157"/>
      <c r="D297" s="151"/>
      <c r="E297" s="153"/>
      <c r="F297" s="153"/>
      <c r="G297" s="156"/>
      <c r="H297" s="150"/>
      <c r="I297" s="150"/>
      <c r="J297" s="211"/>
      <c r="K297" s="150"/>
      <c r="L297" s="157"/>
      <c r="M297" s="150"/>
      <c r="N297" s="150"/>
      <c r="O297" s="158"/>
      <c r="P297" s="158" t="s">
        <v>56</v>
      </c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</row>
    <row r="298" spans="1:27" ht="15.75" x14ac:dyDescent="0.25">
      <c r="A298" s="150"/>
      <c r="B298" s="157"/>
      <c r="C298" s="157"/>
      <c r="D298" s="151"/>
      <c r="E298" s="153"/>
      <c r="F298" s="153"/>
      <c r="G298" s="156"/>
      <c r="H298" s="150"/>
      <c r="I298" s="150"/>
      <c r="J298" s="211"/>
      <c r="K298" s="150"/>
      <c r="L298" s="157"/>
      <c r="M298" s="150"/>
      <c r="N298" s="150"/>
      <c r="O298" s="158"/>
      <c r="P298" s="158" t="s">
        <v>56</v>
      </c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</row>
    <row r="299" spans="1:27" ht="15.75" x14ac:dyDescent="0.25">
      <c r="A299" s="150"/>
      <c r="B299" s="157"/>
      <c r="C299" s="157"/>
      <c r="D299" s="151"/>
      <c r="E299" s="153"/>
      <c r="F299" s="153"/>
      <c r="G299" s="156"/>
      <c r="H299" s="150"/>
      <c r="I299" s="150"/>
      <c r="J299" s="211"/>
      <c r="K299" s="150"/>
      <c r="L299" s="157"/>
      <c r="M299" s="150"/>
      <c r="N299" s="150"/>
      <c r="O299" s="158"/>
      <c r="P299" s="158" t="s">
        <v>56</v>
      </c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</row>
    <row r="300" spans="1:27" ht="15.75" x14ac:dyDescent="0.25">
      <c r="A300" s="150"/>
      <c r="B300" s="157"/>
      <c r="C300" s="157"/>
      <c r="D300" s="151"/>
      <c r="E300" s="153"/>
      <c r="F300" s="153"/>
      <c r="G300" s="156"/>
      <c r="H300" s="150"/>
      <c r="I300" s="150"/>
      <c r="J300" s="211"/>
      <c r="K300" s="150"/>
      <c r="L300" s="157"/>
      <c r="M300" s="150"/>
      <c r="N300" s="150"/>
      <c r="O300" s="158"/>
      <c r="P300" s="158" t="s">
        <v>56</v>
      </c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</row>
  </sheetData>
  <sheetProtection algorithmName="SHA-512" hashValue="leh4hTlvT1zm+ugLrZn3QrDnKTTVqu6JiHmavNi0suYkfq60hndpmD2BBJVdsnC7on+1/+ts7BrHCm9AYkam4A==" saltValue="JBvYE1cHGdXdKeM15Ci0Vw==" spinCount="100000" sheet="1" objects="1" scenarios="1"/>
  <dataValidations count="17">
    <dataValidation allowBlank="1" showInputMessage="1" showErrorMessage="1" promptTitle="Nombre de entidad" prompt="Digite el nombre de la entidad reportante en la pestaña &quot;forwards peso-dólar&quot;" sqref="C6:C7" xr:uid="{DB48CA43-F491-4D60-BA64-8F5D76C9927B}"/>
    <dataValidation allowBlank="1" showInputMessage="1" showErrorMessage="1" promptTitle="Periodicidad" prompt="Indique la periodicidad de los pagos en número de veces al año (Ej. Mensual = 12; Trimestral =  4; Semestral = 2, etc)" sqref="M13:N300" xr:uid="{CCE12160-E7A6-4871-9E87-B6C89083E106}"/>
    <dataValidation allowBlank="1" showInputMessage="1" showErrorMessage="1" promptTitle="Periodicidad del Flujo Moneda 2:" prompt="Indica la periodicidad de los flujos en la moneda 2 (si aplica) en términos de meses. " sqref="N12" xr:uid="{F56EDD82-C3CE-47B6-9FA5-23FD76708BAA}"/>
    <dataValidation allowBlank="1" showInputMessage="1" showErrorMessage="1" promptTitle="Periodicidad del Flujo Moneda 1:" prompt="Indica la periodicidad de los flujos en la moneda 1 (si aplica) en términos de meses. " sqref="M12" xr:uid="{E565D25C-97B6-48E3-9C45-BD42C4B6CA95}"/>
    <dataValidation type="decimal" allowBlank="1" showInputMessage="1" showErrorMessage="1" sqref="G13:G300" xr:uid="{120B2113-FBF1-4459-8F1A-39F1236551FA}">
      <formula1>0</formula1>
      <formula2>1000000000000</formula2>
    </dataValidation>
    <dataValidation allowBlank="1" showInputMessage="1" showErrorMessage="1" error="Solo se aceptan datos númericos." sqref="H13:I300" xr:uid="{82F2E0A1-7BA7-432D-9BF9-44C1D9F3B382}"/>
    <dataValidation type="date" operator="greaterThanOrEqual" allowBlank="1" showInputMessage="1" showErrorMessage="1" errorTitle="Fecha no valida" error="La fecha de vencimiento no puede ser inferior a la fecha de negociación." promptTitle=" Fecha de vencimiento" prompt="Dia/Mes/Año" sqref="F13:F300" xr:uid="{053A593D-8017-4556-92FE-6F1D9E8B82FB}">
      <formula1>E13</formula1>
    </dataValidation>
    <dataValidation type="list" allowBlank="1" showInputMessage="1" showErrorMessage="1" prompt="Seleccione código Swift del tipo de moneda" sqref="B13:C300" xr:uid="{1240153F-A9BC-4279-8324-2CAB1D763109}">
      <formula1>$Y$3:$Y$72</formula1>
    </dataValidation>
    <dataValidation type="list" allowBlank="1" showInputMessage="1" showErrorMessage="1" promptTitle="Modalidad de Cumplimiento: " prompt="DF: Cumplimiento Efectivo _x000a_NDF: Cumplimiento Financiero_x000a_" sqref="L13:L300" xr:uid="{E87D4462-64BB-4290-BEDB-F13C86D32CF7}">
      <formula1>"DF,NDF"</formula1>
    </dataValidation>
    <dataValidation allowBlank="1" showInputMessage="1" showErrorMessage="1" promptTitle="Modalidad de cumplimiento:" prompt="DF: Cumplimiento Efectivo _x000a_NDF: Cumplimiento Financiero_x000a_OPCF: Operación a Plazo de Cumplimiento Financiero - Contrato TRM" sqref="L12" xr:uid="{14C5FA81-50AF-4B95-9FD4-62359EEB5776}"/>
    <dataValidation type="list" allowBlank="1" showInputMessage="1" showErrorMessage="1" errorTitle="Error" error="Seleccione un valor de la lista." promptTitle="Tipo de Novedad" prompt="I: Inicial_x000a_M: Modificación_x000a_E: Errores de digitación." sqref="O13:O300" xr:uid="{E68B3E1C-04F9-40F1-913A-914B0273D2B6}">
      <formula1>"I,M,E"</formula1>
    </dataValidation>
    <dataValidation type="list" allowBlank="1" showInputMessage="1" showErrorMessage="1" promptTitle="Tipo de transacción" prompt="C:  Compra_x000a_V:  Venta" sqref="D13:D300" xr:uid="{38D5ED04-C930-40F4-8B65-50E1C44FA562}">
      <formula1>$S$3:$S$4</formula1>
    </dataValidation>
    <dataValidation type="whole" operator="notEqual" allowBlank="1" showInputMessage="1" showErrorMessage="1" errorTitle="ERROR" error="Solo puede introducir número enteros." promptTitle="Número Consecutivo" prompt="Diligencie el número de consecutivo de la operación qué está registrando. Este número debe ser asignado por el obligado a reportar la operación. Las modificaciones y errores de digitación deben reportarse con el consecutivo de la operación inicial." sqref="A13:A300" xr:uid="{6AB67147-5AA9-43D6-B5AB-2C3081DCC358}">
      <formula1>0</formula1>
    </dataValidation>
    <dataValidation allowBlank="1" showInputMessage="1" showErrorMessage="1" promptTitle="Nombre Entidad" prompt="Seleccione en la pestaña &quot;forwards peso-dólar&quot;" sqref="H9:I9" xr:uid="{DCC57BFC-69C4-46B5-8374-4D04329CCD22}"/>
    <dataValidation type="date" allowBlank="1" showInputMessage="1" showErrorMessage="1" promptTitle="Fecha de negociación" prompt="Dia/Mes/Año" sqref="E13:E300" xr:uid="{5EBFB31E-401E-4261-8119-DDCCB7D28C91}">
      <formula1>32874</formula1>
      <formula2>109575</formula2>
    </dataValidation>
    <dataValidation type="list" allowBlank="1" showInputMessage="1" showErrorMessage="1" promptTitle="Operación Original" prompt="Realizada por Matriz o Controlante:_x000a_SI_x000a_NO" sqref="P13:P300" xr:uid="{9AB0BBA7-172B-40CE-B53B-1BD4CB485EF2}">
      <formula1>$S$7:$S$8</formula1>
    </dataValidation>
    <dataValidation allowBlank="1" showInputMessage="1" promptTitle="Cámara de Compensación" prompt="Diligencie el nombre de la Cámara de Compensación y Liquidación del Exterior" sqref="J13:J300" xr:uid="{2B05760C-BE71-4D8D-8AB8-10363CCBC9BB}"/>
  </dataValidations>
  <pageMargins left="0.7" right="0.7" top="0.75" bottom="0.75" header="0.3" footer="0.3"/>
  <pageSetup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7B591-4AB6-4EEB-86F0-436D8A17020F}">
  <dimension ref="A1:AE300"/>
  <sheetViews>
    <sheetView workbookViewId="0"/>
  </sheetViews>
  <sheetFormatPr baseColWidth="10" defaultColWidth="0" defaultRowHeight="15" zeroHeight="1" x14ac:dyDescent="0.25"/>
  <cols>
    <col min="1" max="1" width="14.7109375" customWidth="1"/>
    <col min="2" max="2" width="14.42578125" bestFit="1" customWidth="1"/>
    <col min="3" max="3" width="20.140625" customWidth="1"/>
    <col min="4" max="4" width="21.28515625" customWidth="1"/>
    <col min="5" max="6" width="19.42578125" customWidth="1"/>
    <col min="7" max="7" width="17.7109375" customWidth="1"/>
    <col min="8" max="8" width="21.5703125" customWidth="1"/>
    <col min="9" max="9" width="21.85546875" customWidth="1"/>
    <col min="10" max="10" width="23.140625" customWidth="1"/>
    <col min="11" max="11" width="18.7109375" customWidth="1"/>
    <col min="12" max="12" width="17.7109375" customWidth="1"/>
    <col min="13" max="13" width="27.42578125" customWidth="1"/>
    <col min="14" max="14" width="15.7109375" bestFit="1" customWidth="1"/>
    <col min="15" max="15" width="33.7109375" bestFit="1" customWidth="1"/>
    <col min="16" max="16" width="15.28515625" bestFit="1" customWidth="1"/>
    <col min="17" max="17" width="13.5703125" bestFit="1" customWidth="1"/>
    <col min="18" max="18" width="12" bestFit="1" customWidth="1"/>
    <col min="19" max="19" width="31.7109375" customWidth="1"/>
    <col min="20" max="20" width="25.140625" bestFit="1" customWidth="1"/>
    <col min="21" max="21" width="18" customWidth="1"/>
    <col min="22" max="22" width="11" bestFit="1" customWidth="1"/>
    <col min="23" max="23" width="23.140625" customWidth="1"/>
    <col min="24" max="24" width="27.85546875" customWidth="1"/>
    <col min="25" max="25" width="23.140625" hidden="1" customWidth="1"/>
    <col min="26" max="26" width="3.28515625" hidden="1" customWidth="1"/>
    <col min="27" max="27" width="17.7109375" hidden="1" customWidth="1"/>
    <col min="28" max="28" width="6.28515625" hidden="1" customWidth="1"/>
    <col min="29" max="29" width="17.5703125" hidden="1" customWidth="1"/>
    <col min="30" max="30" width="89.140625" hidden="1" customWidth="1"/>
    <col min="31" max="31" width="0" hidden="1" customWidth="1"/>
    <col min="32" max="16384" width="11.42578125" hidden="1"/>
  </cols>
  <sheetData>
    <row r="1" spans="1:31" ht="21.75" thickBot="1" x14ac:dyDescent="0.4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27"/>
      <c r="R1" s="127"/>
      <c r="S1" s="127"/>
      <c r="T1" s="127"/>
      <c r="U1" s="127"/>
      <c r="V1" s="130"/>
      <c r="W1" s="127"/>
      <c r="X1" s="130"/>
      <c r="Y1" s="7"/>
      <c r="Z1" s="135"/>
      <c r="AA1" s="135"/>
      <c r="AB1" s="135"/>
      <c r="AC1" s="135"/>
      <c r="AD1" s="135"/>
      <c r="AE1" s="128"/>
    </row>
    <row r="2" spans="1:31" ht="21" x14ac:dyDescent="0.35">
      <c r="A2" s="1" t="s">
        <v>370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30"/>
      <c r="R2" s="130"/>
      <c r="S2" s="130"/>
      <c r="T2" s="130"/>
      <c r="U2" s="130"/>
      <c r="V2" s="130"/>
      <c r="W2" s="130"/>
      <c r="X2" s="130"/>
      <c r="Y2" s="7"/>
      <c r="Z2" s="135"/>
      <c r="AA2" s="86" t="s">
        <v>2</v>
      </c>
      <c r="AB2" s="135"/>
      <c r="AC2" s="134"/>
      <c r="AD2" s="13" t="s">
        <v>9</v>
      </c>
      <c r="AE2" s="128"/>
    </row>
    <row r="3" spans="1:31" ht="15.75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5"/>
      <c r="R3" s="135"/>
      <c r="S3" s="135"/>
      <c r="T3" s="135"/>
      <c r="U3" s="135"/>
      <c r="V3" s="135"/>
      <c r="W3" s="135"/>
      <c r="X3" s="135"/>
      <c r="Y3" s="7"/>
      <c r="Z3" s="135"/>
      <c r="AA3" s="90" t="s">
        <v>10</v>
      </c>
      <c r="AB3" s="128"/>
      <c r="AC3" s="138"/>
      <c r="AD3" s="20" t="str">
        <f>+'forwards peso-dólar'!$AD3</f>
        <v>A      AGRICULTURA, GANADERIA, CAZA, SILVICULTURA, EXTRACCION DE MADERA, PESCA Y ACTIVIDADES DE SERVICIOS CONEXAS</v>
      </c>
      <c r="AE3" s="128"/>
    </row>
    <row r="4" spans="1:31" ht="16.5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7"/>
      <c r="Z4" s="135"/>
      <c r="AA4" s="93" t="s">
        <v>13</v>
      </c>
      <c r="AB4" s="128"/>
      <c r="AC4" s="138"/>
      <c r="AD4" s="20" t="str">
        <f>+'forwards peso-dólar'!$AD4</f>
        <v>B      EXPLOTACION DE MINAS Y CANTERAS, EXTRACCION PETROLEO CRUDO Y GAS NATURAL</v>
      </c>
      <c r="AE4" s="128"/>
    </row>
    <row r="5" spans="1:31" ht="16.5" thickBot="1" x14ac:dyDescent="0.3">
      <c r="A5" s="6"/>
      <c r="B5" s="5"/>
      <c r="C5" s="6"/>
      <c r="D5" s="6"/>
      <c r="E5" s="6"/>
      <c r="F5" s="6"/>
      <c r="G5" s="6"/>
      <c r="H5" s="6"/>
      <c r="I5" s="6"/>
      <c r="J5" s="5"/>
      <c r="K5" s="6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73"/>
      <c r="W5" s="173"/>
      <c r="X5" s="173"/>
      <c r="Y5" s="7"/>
      <c r="Z5" s="173"/>
      <c r="AA5" s="128"/>
      <c r="AB5" s="128"/>
      <c r="AC5" s="138"/>
      <c r="AD5" s="20" t="str">
        <f>+'forwards peso-dólar'!$AD5</f>
        <v>C      INDUSTRIA MANUFACTURERA</v>
      </c>
      <c r="AE5" s="128"/>
    </row>
    <row r="6" spans="1:31" ht="18.75" x14ac:dyDescent="0.3">
      <c r="A6" s="84"/>
      <c r="B6" s="24" t="s">
        <v>18</v>
      </c>
      <c r="C6" s="231" t="str">
        <f>IF('forwards peso-dólar'!C6=0,"",'forwards peso-dólar'!C6)</f>
        <v/>
      </c>
      <c r="D6" s="25"/>
      <c r="E6" s="25"/>
      <c r="F6" s="26"/>
      <c r="G6" s="7"/>
      <c r="H6" s="7"/>
      <c r="I6" s="7"/>
      <c r="J6" s="5"/>
      <c r="K6" s="5"/>
      <c r="L6" s="135"/>
      <c r="M6" s="128"/>
      <c r="N6" s="128"/>
      <c r="O6" s="128"/>
      <c r="P6" s="128"/>
      <c r="Q6" s="128"/>
      <c r="R6" s="135"/>
      <c r="S6" s="134"/>
      <c r="T6" s="135"/>
      <c r="U6" s="128"/>
      <c r="V6" s="135"/>
      <c r="W6" s="135"/>
      <c r="X6" s="135"/>
      <c r="Y6" s="7"/>
      <c r="Z6" s="135"/>
      <c r="AA6" s="86" t="s">
        <v>19</v>
      </c>
      <c r="AB6" s="135"/>
      <c r="AC6" s="138"/>
      <c r="AD6" s="20" t="str">
        <f>+'forwards peso-dólar'!$AD6</f>
        <v>D      SUMINISTRO DE ELECTRICIDAD, GAS, Y AGUA</v>
      </c>
      <c r="AE6" s="128"/>
    </row>
    <row r="7" spans="1:31" ht="18.75" x14ac:dyDescent="0.3">
      <c r="A7" s="6"/>
      <c r="B7" s="24" t="s">
        <v>22</v>
      </c>
      <c r="C7" s="27" t="str">
        <f>IF('forwards peso-dólar'!C7=0,"",'forwards peso-dólar'!C7)</f>
        <v/>
      </c>
      <c r="D7" s="28"/>
      <c r="E7" s="28"/>
      <c r="F7" s="29"/>
      <c r="G7" s="7"/>
      <c r="H7" s="7"/>
      <c r="I7" s="7"/>
      <c r="J7" s="6"/>
      <c r="K7" s="6"/>
      <c r="L7" s="135"/>
      <c r="M7" s="128"/>
      <c r="N7" s="128"/>
      <c r="O7" s="128"/>
      <c r="P7" s="128"/>
      <c r="Q7" s="128"/>
      <c r="R7" s="135"/>
      <c r="S7" s="128"/>
      <c r="T7" s="135"/>
      <c r="U7" s="128"/>
      <c r="V7" s="135"/>
      <c r="W7" s="135"/>
      <c r="X7" s="135"/>
      <c r="Y7" s="7"/>
      <c r="Z7" s="135"/>
      <c r="AA7" s="90" t="s">
        <v>23</v>
      </c>
      <c r="AB7" s="128"/>
      <c r="AC7" s="138"/>
      <c r="AD7" s="20" t="str">
        <f>+'forwards peso-dólar'!$AD7</f>
        <v>E      CONSTRUCCION</v>
      </c>
      <c r="AE7" s="128"/>
    </row>
    <row r="8" spans="1:31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135"/>
      <c r="M8" s="128"/>
      <c r="N8" s="128"/>
      <c r="O8" s="128"/>
      <c r="P8" s="128"/>
      <c r="Q8" s="128"/>
      <c r="R8" s="135"/>
      <c r="S8" s="128"/>
      <c r="T8" s="135"/>
      <c r="U8" s="128"/>
      <c r="V8" s="135"/>
      <c r="W8" s="135"/>
      <c r="X8" s="135"/>
      <c r="Y8" s="7"/>
      <c r="Z8" s="135"/>
      <c r="AA8" s="90" t="s">
        <v>26</v>
      </c>
      <c r="AB8" s="128"/>
      <c r="AC8" s="138"/>
      <c r="AD8" s="20" t="str">
        <f>+'forwards peso-dólar'!$AD8</f>
        <v>F      COMERCIO</v>
      </c>
      <c r="AE8" s="128"/>
    </row>
    <row r="9" spans="1:31" ht="16.5" thickBot="1" x14ac:dyDescent="0.3">
      <c r="A9" s="6"/>
      <c r="B9" s="6"/>
      <c r="C9" s="6"/>
      <c r="D9" s="6"/>
      <c r="E9" s="6"/>
      <c r="F9" s="6"/>
      <c r="G9" s="6"/>
      <c r="H9" s="112"/>
      <c r="I9" s="112"/>
      <c r="J9" s="6"/>
      <c r="K9" s="6"/>
      <c r="L9" s="135"/>
      <c r="M9" s="128"/>
      <c r="N9" s="128"/>
      <c r="O9" s="128"/>
      <c r="P9" s="128"/>
      <c r="Q9" s="128"/>
      <c r="R9" s="135"/>
      <c r="S9" s="128"/>
      <c r="T9" s="135"/>
      <c r="U9" s="128"/>
      <c r="V9" s="135"/>
      <c r="W9" s="135"/>
      <c r="X9" s="135"/>
      <c r="Y9" s="7"/>
      <c r="Z9" s="135"/>
      <c r="AA9" s="93" t="s">
        <v>29</v>
      </c>
      <c r="AB9" s="128"/>
      <c r="AC9" s="138"/>
      <c r="AD9" s="20" t="str">
        <f>+'forwards peso-dólar'!$AD9</f>
        <v>G      TURISMO, HOTELES Y RESTAURANTES</v>
      </c>
      <c r="AE9" s="128"/>
    </row>
    <row r="10" spans="1:31" ht="16.5" thickBot="1" x14ac:dyDescent="0.3">
      <c r="A10" s="6"/>
      <c r="B10" s="6"/>
      <c r="C10" s="6"/>
      <c r="D10" s="220"/>
      <c r="E10" s="6"/>
      <c r="F10" s="6"/>
      <c r="G10" s="6"/>
      <c r="H10" s="6"/>
      <c r="I10" s="6"/>
      <c r="J10" s="6"/>
      <c r="K10" s="6"/>
      <c r="L10" s="128"/>
      <c r="M10" s="128"/>
      <c r="N10" s="220"/>
      <c r="O10" s="220"/>
      <c r="P10" s="220"/>
      <c r="Q10" s="220"/>
      <c r="R10" s="220"/>
      <c r="S10" s="128"/>
      <c r="T10" s="128"/>
      <c r="U10" s="128"/>
      <c r="V10" s="135"/>
      <c r="W10" s="135"/>
      <c r="X10" s="135"/>
      <c r="Y10" s="7"/>
      <c r="Z10" s="135"/>
      <c r="AA10" s="128"/>
      <c r="AB10" s="128"/>
      <c r="AC10" s="138"/>
      <c r="AD10" s="20" t="str">
        <f>+'forwards peso-dólar'!$AD10</f>
        <v>H      TRANSPORTE, MANIPULACION DE CARGA, ALMACENAMIENTO Y DEPOSITO</v>
      </c>
      <c r="AE10" s="128"/>
    </row>
    <row r="11" spans="1:3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91"/>
      <c r="AA11" s="86" t="s">
        <v>34</v>
      </c>
      <c r="AB11" s="128"/>
      <c r="AC11" s="138"/>
      <c r="AD11" s="20" t="str">
        <f>+'forwards peso-dólar'!$AD11</f>
        <v>I      CORREO Y TELECOMUNICACIONES</v>
      </c>
      <c r="AE11" s="128"/>
    </row>
    <row r="12" spans="1:31" ht="56.25" x14ac:dyDescent="0.25">
      <c r="A12" s="113" t="s">
        <v>371</v>
      </c>
      <c r="B12" s="114" t="s">
        <v>372</v>
      </c>
      <c r="C12" s="114" t="s">
        <v>373</v>
      </c>
      <c r="D12" s="113" t="s">
        <v>374</v>
      </c>
      <c r="E12" s="113" t="s">
        <v>39</v>
      </c>
      <c r="F12" s="113" t="s">
        <v>40</v>
      </c>
      <c r="G12" s="113" t="s">
        <v>375</v>
      </c>
      <c r="H12" s="113" t="s">
        <v>376</v>
      </c>
      <c r="I12" s="113" t="s">
        <v>377</v>
      </c>
      <c r="J12" s="113" t="s">
        <v>42</v>
      </c>
      <c r="K12" s="114" t="s">
        <v>43</v>
      </c>
      <c r="L12" s="113" t="s">
        <v>332</v>
      </c>
      <c r="M12" s="113" t="s">
        <v>378</v>
      </c>
      <c r="N12" s="113" t="s">
        <v>379</v>
      </c>
      <c r="O12" s="114" t="s">
        <v>380</v>
      </c>
      <c r="P12" s="113" t="s">
        <v>381</v>
      </c>
      <c r="Q12" s="114" t="s">
        <v>382</v>
      </c>
      <c r="R12" s="114" t="s">
        <v>48</v>
      </c>
      <c r="S12" s="113" t="s">
        <v>383</v>
      </c>
      <c r="T12" s="113" t="s">
        <v>384</v>
      </c>
      <c r="U12" s="113" t="s">
        <v>385</v>
      </c>
      <c r="V12" s="114" t="s">
        <v>49</v>
      </c>
      <c r="W12" s="113" t="s">
        <v>341</v>
      </c>
      <c r="X12" s="114" t="s">
        <v>52</v>
      </c>
      <c r="Y12" s="7"/>
      <c r="Z12" s="201"/>
      <c r="AA12" s="90" t="s">
        <v>53</v>
      </c>
      <c r="AB12" s="135"/>
      <c r="AC12" s="138"/>
      <c r="AD12" s="20" t="str">
        <f>+'forwards peso-dólar'!$AD12</f>
        <v>J1     BANCA CENTRAL</v>
      </c>
      <c r="AE12" s="128"/>
    </row>
    <row r="13" spans="1:31" ht="16.5" thickBot="1" x14ac:dyDescent="0.3">
      <c r="A13" s="165"/>
      <c r="B13" s="151"/>
      <c r="C13" s="151"/>
      <c r="D13" s="221"/>
      <c r="E13" s="153"/>
      <c r="F13" s="153"/>
      <c r="G13" s="222"/>
      <c r="H13" s="222"/>
      <c r="I13" s="155"/>
      <c r="J13" s="223"/>
      <c r="K13" s="166"/>
      <c r="L13" s="223"/>
      <c r="M13" s="156"/>
      <c r="N13" s="156"/>
      <c r="O13" s="157"/>
      <c r="P13" s="221"/>
      <c r="Q13" s="157"/>
      <c r="R13" s="151"/>
      <c r="S13" s="224"/>
      <c r="T13" s="156"/>
      <c r="U13" s="225"/>
      <c r="V13" s="158"/>
      <c r="W13" s="156"/>
      <c r="X13" s="226" t="s">
        <v>56</v>
      </c>
      <c r="Y13" s="7"/>
      <c r="Z13" s="135"/>
      <c r="AA13" s="93" t="s">
        <v>56</v>
      </c>
      <c r="AB13" s="128"/>
      <c r="AC13" s="19"/>
      <c r="AD13" s="20" t="str">
        <f>+'forwards peso-dólar'!$AD13</f>
        <v>J2     BANCOS COMERCIALES Y BANCOS ESPECIALIZADOS EN CARTERA HIPOTECARIA</v>
      </c>
      <c r="AE13" s="6"/>
    </row>
    <row r="14" spans="1:31" ht="16.5" thickBot="1" x14ac:dyDescent="0.3">
      <c r="A14" s="165"/>
      <c r="B14" s="151"/>
      <c r="C14" s="151"/>
      <c r="D14" s="221"/>
      <c r="E14" s="153"/>
      <c r="F14" s="153"/>
      <c r="G14" s="222"/>
      <c r="H14" s="222"/>
      <c r="I14" s="155"/>
      <c r="J14" s="223"/>
      <c r="K14" s="166"/>
      <c r="L14" s="223"/>
      <c r="M14" s="156"/>
      <c r="N14" s="156"/>
      <c r="O14" s="157"/>
      <c r="P14" s="221"/>
      <c r="Q14" s="157"/>
      <c r="R14" s="151"/>
      <c r="S14" s="224"/>
      <c r="T14" s="156"/>
      <c r="U14" s="225"/>
      <c r="V14" s="158"/>
      <c r="W14" s="156"/>
      <c r="X14" s="226" t="s">
        <v>56</v>
      </c>
      <c r="Y14" s="7"/>
      <c r="Z14" s="135"/>
      <c r="AA14" s="128"/>
      <c r="AB14" s="128"/>
      <c r="AC14" s="138"/>
      <c r="AD14" s="20" t="str">
        <f>+'forwards peso-dólar'!$AD14</f>
        <v>J3     CORPORACIONES FINANCIERAS (INCLUYE IFI)</v>
      </c>
      <c r="AE14" s="128"/>
    </row>
    <row r="15" spans="1:31" ht="15.75" x14ac:dyDescent="0.25">
      <c r="A15" s="165"/>
      <c r="B15" s="151"/>
      <c r="C15" s="151"/>
      <c r="D15" s="221"/>
      <c r="E15" s="153"/>
      <c r="F15" s="153"/>
      <c r="G15" s="222"/>
      <c r="H15" s="222"/>
      <c r="I15" s="155"/>
      <c r="J15" s="223"/>
      <c r="K15" s="166"/>
      <c r="L15" s="223"/>
      <c r="M15" s="156"/>
      <c r="N15" s="156"/>
      <c r="O15" s="157"/>
      <c r="P15" s="221"/>
      <c r="Q15" s="157"/>
      <c r="R15" s="151"/>
      <c r="S15" s="224"/>
      <c r="T15" s="156"/>
      <c r="U15" s="225"/>
      <c r="V15" s="158"/>
      <c r="W15" s="156"/>
      <c r="X15" s="226" t="s">
        <v>56</v>
      </c>
      <c r="Y15" s="7"/>
      <c r="Z15" s="135"/>
      <c r="AA15" s="86" t="s">
        <v>61</v>
      </c>
      <c r="AB15" s="128"/>
      <c r="AC15" s="138"/>
      <c r="AD15" s="20" t="str">
        <f>+'forwards peso-dólar'!$AD15</f>
        <v>J4     COMPAÑÍAS DE FINANCIAMIENTO COMERCIAL (INCLUYE COMPAÑIAS DE LEASING)</v>
      </c>
      <c r="AE15" s="128"/>
    </row>
    <row r="16" spans="1:31" ht="15.75" x14ac:dyDescent="0.25">
      <c r="A16" s="165"/>
      <c r="B16" s="151"/>
      <c r="C16" s="151"/>
      <c r="D16" s="221"/>
      <c r="E16" s="153"/>
      <c r="F16" s="153"/>
      <c r="G16" s="222"/>
      <c r="H16" s="222"/>
      <c r="I16" s="155"/>
      <c r="J16" s="223"/>
      <c r="K16" s="166"/>
      <c r="L16" s="223"/>
      <c r="M16" s="156"/>
      <c r="N16" s="156"/>
      <c r="O16" s="157"/>
      <c r="P16" s="221"/>
      <c r="Q16" s="157"/>
      <c r="R16" s="151"/>
      <c r="S16" s="224"/>
      <c r="T16" s="156"/>
      <c r="U16" s="225"/>
      <c r="V16" s="158"/>
      <c r="W16" s="156"/>
      <c r="X16" s="226" t="s">
        <v>56</v>
      </c>
      <c r="Y16" s="7"/>
      <c r="Z16" s="135"/>
      <c r="AA16" s="90" t="s">
        <v>53</v>
      </c>
      <c r="AB16" s="128"/>
      <c r="AC16" s="138"/>
      <c r="AD16" s="20" t="str">
        <f>+'forwards peso-dólar'!$AD16</f>
        <v>J5     COOPERATIVAS FINANCIERAS Y FONDOS DE EMPLEADOS</v>
      </c>
      <c r="AE16" s="128"/>
    </row>
    <row r="17" spans="1:31" ht="16.5" thickBot="1" x14ac:dyDescent="0.3">
      <c r="A17" s="165"/>
      <c r="B17" s="151"/>
      <c r="C17" s="151"/>
      <c r="D17" s="221"/>
      <c r="E17" s="153"/>
      <c r="F17" s="153"/>
      <c r="G17" s="222"/>
      <c r="H17" s="222"/>
      <c r="I17" s="155"/>
      <c r="J17" s="223"/>
      <c r="K17" s="166"/>
      <c r="L17" s="223"/>
      <c r="M17" s="156"/>
      <c r="N17" s="156"/>
      <c r="O17" s="157"/>
      <c r="P17" s="221"/>
      <c r="Q17" s="157"/>
      <c r="R17" s="151"/>
      <c r="S17" s="224"/>
      <c r="T17" s="156"/>
      <c r="U17" s="225"/>
      <c r="V17" s="158"/>
      <c r="W17" s="156"/>
      <c r="X17" s="226" t="s">
        <v>56</v>
      </c>
      <c r="Y17" s="7"/>
      <c r="Z17" s="177"/>
      <c r="AA17" s="93" t="s">
        <v>56</v>
      </c>
      <c r="AB17" s="128"/>
      <c r="AC17" s="138"/>
      <c r="AD17" s="20" t="str">
        <f>+'forwards peso-dólar'!$AD17</f>
        <v>J6     SOCIEDADES FIDUCIARIAS</v>
      </c>
      <c r="AE17" s="128"/>
    </row>
    <row r="18" spans="1:31" ht="16.5" thickBot="1" x14ac:dyDescent="0.3">
      <c r="A18" s="165"/>
      <c r="B18" s="151"/>
      <c r="C18" s="151"/>
      <c r="D18" s="221"/>
      <c r="E18" s="153"/>
      <c r="F18" s="153"/>
      <c r="G18" s="222"/>
      <c r="H18" s="222"/>
      <c r="I18" s="155"/>
      <c r="J18" s="223"/>
      <c r="K18" s="166"/>
      <c r="L18" s="223"/>
      <c r="M18" s="156"/>
      <c r="N18" s="156"/>
      <c r="O18" s="157"/>
      <c r="P18" s="221"/>
      <c r="Q18" s="157"/>
      <c r="R18" s="151"/>
      <c r="S18" s="224"/>
      <c r="T18" s="156"/>
      <c r="U18" s="225"/>
      <c r="V18" s="158"/>
      <c r="W18" s="156"/>
      <c r="X18" s="226" t="s">
        <v>56</v>
      </c>
      <c r="Y18" s="7"/>
      <c r="Z18" s="177"/>
      <c r="AA18" s="128"/>
      <c r="AB18" s="128"/>
      <c r="AC18" s="138"/>
      <c r="AD18" s="20" t="str">
        <f>+'forwards peso-dólar'!$AD18</f>
        <v>J7     SOCIEDADES DE CAPITALIZACION</v>
      </c>
      <c r="AE18" s="128"/>
    </row>
    <row r="19" spans="1:31" ht="15.75" x14ac:dyDescent="0.25">
      <c r="A19" s="165"/>
      <c r="B19" s="151"/>
      <c r="C19" s="151"/>
      <c r="D19" s="221"/>
      <c r="E19" s="153"/>
      <c r="F19" s="153"/>
      <c r="G19" s="222"/>
      <c r="H19" s="222"/>
      <c r="I19" s="155"/>
      <c r="J19" s="223"/>
      <c r="K19" s="166"/>
      <c r="L19" s="223"/>
      <c r="M19" s="156"/>
      <c r="N19" s="156"/>
      <c r="O19" s="157"/>
      <c r="P19" s="221"/>
      <c r="Q19" s="157"/>
      <c r="R19" s="151"/>
      <c r="S19" s="224"/>
      <c r="T19" s="156"/>
      <c r="U19" s="225"/>
      <c r="V19" s="158"/>
      <c r="W19" s="156"/>
      <c r="X19" s="226" t="s">
        <v>56</v>
      </c>
      <c r="Y19" s="7"/>
      <c r="Z19" s="177"/>
      <c r="AA19" s="86" t="s">
        <v>71</v>
      </c>
      <c r="AB19" s="128"/>
      <c r="AC19" s="138"/>
      <c r="AD19" s="20" t="str">
        <f>+'forwards peso-dólar'!$AD19</f>
        <v>J8     ACTIVIDADES DE COMPRA DE CARTERA (FACTORING)</v>
      </c>
      <c r="AE19" s="128"/>
    </row>
    <row r="20" spans="1:31" ht="15.75" x14ac:dyDescent="0.25">
      <c r="A20" s="165"/>
      <c r="B20" s="151"/>
      <c r="C20" s="151"/>
      <c r="D20" s="221"/>
      <c r="E20" s="153"/>
      <c r="F20" s="153"/>
      <c r="G20" s="222"/>
      <c r="H20" s="222"/>
      <c r="I20" s="155"/>
      <c r="J20" s="223"/>
      <c r="K20" s="166"/>
      <c r="L20" s="223"/>
      <c r="M20" s="156"/>
      <c r="N20" s="156"/>
      <c r="O20" s="157"/>
      <c r="P20" s="221"/>
      <c r="Q20" s="157"/>
      <c r="R20" s="151"/>
      <c r="S20" s="224"/>
      <c r="T20" s="156"/>
      <c r="U20" s="225"/>
      <c r="V20" s="158"/>
      <c r="W20" s="156"/>
      <c r="X20" s="226" t="s">
        <v>56</v>
      </c>
      <c r="Y20" s="7"/>
      <c r="Z20" s="177"/>
      <c r="AA20" s="90" t="s">
        <v>53</v>
      </c>
      <c r="AB20" s="128"/>
      <c r="AC20" s="138"/>
      <c r="AD20" s="20" t="str">
        <f>+'forwards peso-dólar'!$AD20</f>
        <v>J9     BOLSA DE VALORES</v>
      </c>
      <c r="AE20" s="128"/>
    </row>
    <row r="21" spans="1:31" ht="16.5" thickBot="1" x14ac:dyDescent="0.3">
      <c r="A21" s="165"/>
      <c r="B21" s="151"/>
      <c r="C21" s="151"/>
      <c r="D21" s="221"/>
      <c r="E21" s="153"/>
      <c r="F21" s="153"/>
      <c r="G21" s="222"/>
      <c r="H21" s="222"/>
      <c r="I21" s="155"/>
      <c r="J21" s="223"/>
      <c r="K21" s="166"/>
      <c r="L21" s="223"/>
      <c r="M21" s="156"/>
      <c r="N21" s="156"/>
      <c r="O21" s="157"/>
      <c r="P21" s="221"/>
      <c r="Q21" s="157"/>
      <c r="R21" s="151"/>
      <c r="S21" s="224"/>
      <c r="T21" s="156"/>
      <c r="U21" s="225"/>
      <c r="V21" s="158"/>
      <c r="W21" s="156"/>
      <c r="X21" s="226" t="s">
        <v>56</v>
      </c>
      <c r="Y21" s="7"/>
      <c r="Z21" s="177"/>
      <c r="AA21" s="93" t="s">
        <v>56</v>
      </c>
      <c r="AB21" s="128"/>
      <c r="AC21" s="138"/>
      <c r="AD21" s="20" t="str">
        <f>+'forwards peso-dólar'!$AD21</f>
        <v>J10    SOCIEDADES COMISIONISTAS DE BOLSA (A NOMBRE PROPIO O DE TERCEROS)</v>
      </c>
      <c r="AE21" s="128"/>
    </row>
    <row r="22" spans="1:31" ht="15.75" x14ac:dyDescent="0.25">
      <c r="A22" s="165"/>
      <c r="B22" s="151"/>
      <c r="C22" s="151"/>
      <c r="D22" s="221"/>
      <c r="E22" s="153"/>
      <c r="F22" s="153"/>
      <c r="G22" s="222"/>
      <c r="H22" s="222"/>
      <c r="I22" s="155"/>
      <c r="J22" s="223"/>
      <c r="K22" s="166"/>
      <c r="L22" s="223"/>
      <c r="M22" s="156"/>
      <c r="N22" s="156"/>
      <c r="O22" s="157"/>
      <c r="P22" s="221"/>
      <c r="Q22" s="157"/>
      <c r="R22" s="151"/>
      <c r="S22" s="224"/>
      <c r="T22" s="156"/>
      <c r="U22" s="225"/>
      <c r="V22" s="158"/>
      <c r="W22" s="156"/>
      <c r="X22" s="226" t="s">
        <v>56</v>
      </c>
      <c r="Y22" s="7"/>
      <c r="Z22" s="177"/>
      <c r="AA22" s="128"/>
      <c r="AB22" s="128"/>
      <c r="AC22" s="138"/>
      <c r="AD22" s="20" t="str">
        <f>+'forwards peso-dólar'!$AD22</f>
        <v>J11    CASAS DE CAMBIO</v>
      </c>
      <c r="AE22" s="128"/>
    </row>
    <row r="23" spans="1:31" ht="16.5" thickBot="1" x14ac:dyDescent="0.3">
      <c r="A23" s="165"/>
      <c r="B23" s="151"/>
      <c r="C23" s="151"/>
      <c r="D23" s="221"/>
      <c r="E23" s="153"/>
      <c r="F23" s="153"/>
      <c r="G23" s="222"/>
      <c r="H23" s="222"/>
      <c r="I23" s="155"/>
      <c r="J23" s="223"/>
      <c r="K23" s="166"/>
      <c r="L23" s="223"/>
      <c r="M23" s="156"/>
      <c r="N23" s="156"/>
      <c r="O23" s="157"/>
      <c r="P23" s="221"/>
      <c r="Q23" s="157"/>
      <c r="R23" s="151"/>
      <c r="S23" s="224"/>
      <c r="T23" s="156"/>
      <c r="U23" s="225"/>
      <c r="V23" s="158"/>
      <c r="W23" s="156"/>
      <c r="X23" s="226" t="s">
        <v>56</v>
      </c>
      <c r="Y23" s="7"/>
      <c r="Z23" s="177"/>
      <c r="AA23" s="128"/>
      <c r="AB23" s="128"/>
      <c r="AC23" s="138"/>
      <c r="AD23" s="20" t="str">
        <f>+'forwards peso-dólar'!$AD23</f>
        <v>J12    ENTIDADES FINANCIERAS OFICIALES ESPECIALES: FEN, ICETEX, BANCOLDEX, FINAGRO, FINDETER Y FONADE</v>
      </c>
      <c r="AE23" s="128"/>
    </row>
    <row r="24" spans="1:31" ht="15.75" x14ac:dyDescent="0.25">
      <c r="A24" s="165"/>
      <c r="B24" s="151"/>
      <c r="C24" s="151"/>
      <c r="D24" s="221"/>
      <c r="E24" s="153"/>
      <c r="F24" s="153"/>
      <c r="G24" s="222"/>
      <c r="H24" s="222"/>
      <c r="I24" s="155"/>
      <c r="J24" s="223"/>
      <c r="K24" s="166"/>
      <c r="L24" s="223"/>
      <c r="M24" s="156"/>
      <c r="N24" s="156"/>
      <c r="O24" s="157"/>
      <c r="P24" s="221"/>
      <c r="Q24" s="157"/>
      <c r="R24" s="151"/>
      <c r="S24" s="224"/>
      <c r="T24" s="156"/>
      <c r="U24" s="225"/>
      <c r="V24" s="158"/>
      <c r="W24" s="156"/>
      <c r="X24" s="226" t="s">
        <v>56</v>
      </c>
      <c r="Y24" s="7"/>
      <c r="Z24" s="177"/>
      <c r="AA24" s="86" t="s">
        <v>386</v>
      </c>
      <c r="AB24" s="128"/>
      <c r="AC24" s="138"/>
      <c r="AD24" s="20" t="str">
        <f>+'forwards peso-dólar'!$AD24</f>
        <v>J13    OTROS INTERMEDIARIOS FINANCIEROS (SEDPE)</v>
      </c>
      <c r="AE24" s="128"/>
    </row>
    <row r="25" spans="1:31" ht="15.75" x14ac:dyDescent="0.25">
      <c r="A25" s="165"/>
      <c r="B25" s="151"/>
      <c r="C25" s="151"/>
      <c r="D25" s="221"/>
      <c r="E25" s="153"/>
      <c r="F25" s="153"/>
      <c r="G25" s="222"/>
      <c r="H25" s="222"/>
      <c r="I25" s="155"/>
      <c r="J25" s="223"/>
      <c r="K25" s="166"/>
      <c r="L25" s="223"/>
      <c r="M25" s="156"/>
      <c r="N25" s="156"/>
      <c r="O25" s="157"/>
      <c r="P25" s="221"/>
      <c r="Q25" s="157"/>
      <c r="R25" s="151"/>
      <c r="S25" s="224"/>
      <c r="T25" s="156"/>
      <c r="U25" s="225"/>
      <c r="V25" s="158"/>
      <c r="W25" s="156"/>
      <c r="X25" s="226" t="s">
        <v>56</v>
      </c>
      <c r="Y25" s="7"/>
      <c r="Z25" s="177"/>
      <c r="AA25" s="90" t="s">
        <v>387</v>
      </c>
      <c r="AB25" s="128"/>
      <c r="AC25" s="138"/>
      <c r="AD25" s="20" t="str">
        <f>+'forwards peso-dólar'!$AD25</f>
        <v>K      ENTIDAD NO RESIDENTE</v>
      </c>
      <c r="AE25" s="128"/>
    </row>
    <row r="26" spans="1:31" ht="16.5" thickBot="1" x14ac:dyDescent="0.3">
      <c r="A26" s="165"/>
      <c r="B26" s="151"/>
      <c r="C26" s="151"/>
      <c r="D26" s="221"/>
      <c r="E26" s="153"/>
      <c r="F26" s="153"/>
      <c r="G26" s="222"/>
      <c r="H26" s="222"/>
      <c r="I26" s="155"/>
      <c r="J26" s="223"/>
      <c r="K26" s="166"/>
      <c r="L26" s="223"/>
      <c r="M26" s="156"/>
      <c r="N26" s="156"/>
      <c r="O26" s="157"/>
      <c r="P26" s="221"/>
      <c r="Q26" s="157"/>
      <c r="R26" s="151"/>
      <c r="S26" s="224"/>
      <c r="T26" s="156"/>
      <c r="U26" s="225"/>
      <c r="V26" s="158"/>
      <c r="W26" s="156"/>
      <c r="X26" s="226" t="s">
        <v>56</v>
      </c>
      <c r="Y26" s="7"/>
      <c r="Z26" s="177"/>
      <c r="AA26" s="93" t="s">
        <v>388</v>
      </c>
      <c r="AB26" s="128"/>
      <c r="AC26" s="138"/>
      <c r="AD26" s="20" t="str">
        <f>+'forwards peso-dólar'!$AD26</f>
        <v>L1     PLANES DE SEGUROS  GENERALES, SEGUROS DE VIDA Y REASEGUROS</v>
      </c>
      <c r="AE26" s="128"/>
    </row>
    <row r="27" spans="1:31" ht="15.75" x14ac:dyDescent="0.25">
      <c r="A27" s="165"/>
      <c r="B27" s="151"/>
      <c r="C27" s="151"/>
      <c r="D27" s="221"/>
      <c r="E27" s="153"/>
      <c r="F27" s="153"/>
      <c r="G27" s="222"/>
      <c r="H27" s="222"/>
      <c r="I27" s="155"/>
      <c r="J27" s="223"/>
      <c r="K27" s="166"/>
      <c r="L27" s="223"/>
      <c r="M27" s="156"/>
      <c r="N27" s="156"/>
      <c r="O27" s="157"/>
      <c r="P27" s="221"/>
      <c r="Q27" s="157"/>
      <c r="R27" s="151"/>
      <c r="S27" s="224"/>
      <c r="T27" s="156"/>
      <c r="U27" s="225"/>
      <c r="V27" s="158"/>
      <c r="W27" s="156"/>
      <c r="X27" s="226" t="s">
        <v>56</v>
      </c>
      <c r="Y27" s="7"/>
      <c r="Z27" s="177"/>
      <c r="AA27" s="128"/>
      <c r="AB27" s="128"/>
      <c r="AC27" s="138"/>
      <c r="AD27" s="20" t="str">
        <f>+'forwards peso-dólar'!$AD27</f>
        <v>L2     PLANES DE PENSIONES VOLUNTARIAS</v>
      </c>
      <c r="AE27" s="128"/>
    </row>
    <row r="28" spans="1:31" ht="16.5" thickBot="1" x14ac:dyDescent="0.3">
      <c r="A28" s="165"/>
      <c r="B28" s="151"/>
      <c r="C28" s="151"/>
      <c r="D28" s="221"/>
      <c r="E28" s="153"/>
      <c r="F28" s="153"/>
      <c r="G28" s="222"/>
      <c r="H28" s="222"/>
      <c r="I28" s="155"/>
      <c r="J28" s="223"/>
      <c r="K28" s="166"/>
      <c r="L28" s="223"/>
      <c r="M28" s="156"/>
      <c r="N28" s="156"/>
      <c r="O28" s="157"/>
      <c r="P28" s="221"/>
      <c r="Q28" s="157"/>
      <c r="R28" s="151"/>
      <c r="S28" s="224"/>
      <c r="T28" s="156"/>
      <c r="U28" s="225"/>
      <c r="V28" s="158"/>
      <c r="W28" s="156"/>
      <c r="X28" s="226" t="s">
        <v>56</v>
      </c>
      <c r="Y28" s="7"/>
      <c r="Z28" s="177"/>
      <c r="AA28" s="128"/>
      <c r="AB28" s="128"/>
      <c r="AC28" s="138"/>
      <c r="AD28" s="20" t="str">
        <f>+'forwards peso-dólar'!$AD28</f>
        <v>L3     PLANES DE CESANTIAS</v>
      </c>
      <c r="AE28" s="128"/>
    </row>
    <row r="29" spans="1:31" ht="15.75" x14ac:dyDescent="0.25">
      <c r="A29" s="165"/>
      <c r="B29" s="151"/>
      <c r="C29" s="151"/>
      <c r="D29" s="221"/>
      <c r="E29" s="153"/>
      <c r="F29" s="153"/>
      <c r="G29" s="222"/>
      <c r="H29" s="222"/>
      <c r="I29" s="155"/>
      <c r="J29" s="223"/>
      <c r="K29" s="166"/>
      <c r="L29" s="223"/>
      <c r="M29" s="156"/>
      <c r="N29" s="156"/>
      <c r="O29" s="157"/>
      <c r="P29" s="221"/>
      <c r="Q29" s="157"/>
      <c r="R29" s="151"/>
      <c r="S29" s="224"/>
      <c r="T29" s="156"/>
      <c r="U29" s="225"/>
      <c r="V29" s="158"/>
      <c r="W29" s="156"/>
      <c r="X29" s="226" t="s">
        <v>56</v>
      </c>
      <c r="Y29" s="7"/>
      <c r="Z29" s="177"/>
      <c r="AA29" s="86" t="s">
        <v>80</v>
      </c>
      <c r="AB29" s="128"/>
      <c r="AC29" s="138"/>
      <c r="AD29" s="20" t="str">
        <f>+'forwards peso-dólar'!$AD29</f>
        <v>L4     PLANES DE PENSIONES DE AFILIACION OBLIGATORIA</v>
      </c>
      <c r="AE29" s="128"/>
    </row>
    <row r="30" spans="1:31" ht="15.75" x14ac:dyDescent="0.25">
      <c r="A30" s="165"/>
      <c r="B30" s="151"/>
      <c r="C30" s="151"/>
      <c r="D30" s="221"/>
      <c r="E30" s="153"/>
      <c r="F30" s="153"/>
      <c r="G30" s="222"/>
      <c r="H30" s="222"/>
      <c r="I30" s="155"/>
      <c r="J30" s="223"/>
      <c r="K30" s="166"/>
      <c r="L30" s="223"/>
      <c r="M30" s="156"/>
      <c r="N30" s="156"/>
      <c r="O30" s="157"/>
      <c r="P30" s="221"/>
      <c r="Q30" s="157"/>
      <c r="R30" s="151"/>
      <c r="S30" s="224"/>
      <c r="T30" s="156"/>
      <c r="U30" s="225"/>
      <c r="V30" s="158"/>
      <c r="W30" s="156"/>
      <c r="X30" s="226" t="s">
        <v>56</v>
      </c>
      <c r="Y30" s="7"/>
      <c r="Z30" s="177"/>
      <c r="AA30" s="90" t="s">
        <v>86</v>
      </c>
      <c r="AB30" s="128"/>
      <c r="AC30" s="138"/>
      <c r="AD30" s="20" t="str">
        <f>+'forwards peso-dólar'!$AD30</f>
        <v>L5     PLANES DE PENSIONES DEL REGIMEN DE PRIMA MEDIA (INCLUYE: SEGURO SOCIAL, CAJANAL, CAPRECOM, ENTRE OTROS)</v>
      </c>
      <c r="AE30" s="128"/>
    </row>
    <row r="31" spans="1:31" ht="16.5" thickBot="1" x14ac:dyDescent="0.3">
      <c r="A31" s="165"/>
      <c r="B31" s="151"/>
      <c r="C31" s="151"/>
      <c r="D31" s="221"/>
      <c r="E31" s="153"/>
      <c r="F31" s="153"/>
      <c r="G31" s="222"/>
      <c r="H31" s="222"/>
      <c r="I31" s="155"/>
      <c r="J31" s="223"/>
      <c r="K31" s="166"/>
      <c r="L31" s="223"/>
      <c r="M31" s="156"/>
      <c r="N31" s="156"/>
      <c r="O31" s="157"/>
      <c r="P31" s="221"/>
      <c r="Q31" s="157"/>
      <c r="R31" s="151"/>
      <c r="S31" s="224"/>
      <c r="T31" s="156"/>
      <c r="U31" s="225"/>
      <c r="V31" s="158"/>
      <c r="W31" s="156"/>
      <c r="X31" s="226" t="s">
        <v>56</v>
      </c>
      <c r="Y31" s="7"/>
      <c r="Z31" s="177"/>
      <c r="AA31" s="93" t="s">
        <v>83</v>
      </c>
      <c r="AB31" s="128"/>
      <c r="AC31" s="138"/>
      <c r="AD31" s="20" t="str">
        <f>+'forwards peso-dólar'!$AD31</f>
        <v>L6     POSISIÓN PROPIA DE FONDOS DE FONDOS DE PENSIONES Y CESANTIAS O ASEGURADORAS</v>
      </c>
      <c r="AE31" s="128"/>
    </row>
    <row r="32" spans="1:31" ht="15.75" x14ac:dyDescent="0.25">
      <c r="A32" s="165"/>
      <c r="B32" s="151"/>
      <c r="C32" s="151"/>
      <c r="D32" s="221"/>
      <c r="E32" s="153"/>
      <c r="F32" s="153"/>
      <c r="G32" s="222"/>
      <c r="H32" s="222"/>
      <c r="I32" s="155"/>
      <c r="J32" s="223"/>
      <c r="K32" s="166"/>
      <c r="L32" s="223"/>
      <c r="M32" s="156"/>
      <c r="N32" s="156"/>
      <c r="O32" s="157"/>
      <c r="P32" s="221"/>
      <c r="Q32" s="157"/>
      <c r="R32" s="151"/>
      <c r="S32" s="224"/>
      <c r="T32" s="156"/>
      <c r="U32" s="225"/>
      <c r="V32" s="158"/>
      <c r="W32" s="156"/>
      <c r="X32" s="226" t="s">
        <v>56</v>
      </c>
      <c r="Y32" s="7"/>
      <c r="Z32" s="177"/>
      <c r="AA32" s="227"/>
      <c r="AB32" s="128"/>
      <c r="AC32" s="138"/>
      <c r="AD32" s="20" t="str">
        <f>+'forwards peso-dólar'!$AD32</f>
        <v>L7     PATRIMONIOS AUTÓNOMOS ADMINISTRADOS POR FONDOS DE PENSIONES Y CESANTÍAS</v>
      </c>
      <c r="AE32" s="128"/>
    </row>
    <row r="33" spans="1:31" ht="16.5" thickBot="1" x14ac:dyDescent="0.3">
      <c r="A33" s="165"/>
      <c r="B33" s="151"/>
      <c r="C33" s="151"/>
      <c r="D33" s="221"/>
      <c r="E33" s="153"/>
      <c r="F33" s="153"/>
      <c r="G33" s="222"/>
      <c r="H33" s="222"/>
      <c r="I33" s="155"/>
      <c r="J33" s="223"/>
      <c r="K33" s="166"/>
      <c r="L33" s="223"/>
      <c r="M33" s="156"/>
      <c r="N33" s="156"/>
      <c r="O33" s="157"/>
      <c r="P33" s="221"/>
      <c r="Q33" s="157"/>
      <c r="R33" s="151"/>
      <c r="S33" s="224"/>
      <c r="T33" s="156"/>
      <c r="U33" s="225"/>
      <c r="V33" s="158"/>
      <c r="W33" s="156"/>
      <c r="X33" s="226" t="s">
        <v>56</v>
      </c>
      <c r="Y33" s="7"/>
      <c r="Z33" s="177"/>
      <c r="AA33" s="128"/>
      <c r="AB33" s="128"/>
      <c r="AC33" s="138"/>
      <c r="AD33" s="20" t="str">
        <f>+'forwards peso-dólar'!$AD33</f>
        <v>M      ACTIVIDADES EMPRESARIALES: ACTIVIDADES INMOBILIARIAS, ALQUILER DE MAQUINARIA Y EQUIPO, INFORMATICA Y ACTIVIDADES CONEXAS, INVESTIGACION Y DESARROLLO, OTRAS ACTIVIDADES EMPRESARIALES</v>
      </c>
      <c r="AE33" s="128"/>
    </row>
    <row r="34" spans="1:31" ht="15.75" x14ac:dyDescent="0.25">
      <c r="A34" s="165"/>
      <c r="B34" s="151"/>
      <c r="C34" s="151"/>
      <c r="D34" s="221"/>
      <c r="E34" s="153"/>
      <c r="F34" s="153"/>
      <c r="G34" s="222"/>
      <c r="H34" s="222"/>
      <c r="I34" s="155"/>
      <c r="J34" s="223"/>
      <c r="K34" s="166"/>
      <c r="L34" s="223"/>
      <c r="M34" s="156"/>
      <c r="N34" s="156"/>
      <c r="O34" s="157"/>
      <c r="P34" s="221"/>
      <c r="Q34" s="157"/>
      <c r="R34" s="151"/>
      <c r="S34" s="224"/>
      <c r="T34" s="156"/>
      <c r="U34" s="225"/>
      <c r="V34" s="158"/>
      <c r="W34" s="156"/>
      <c r="X34" s="226" t="s">
        <v>56</v>
      </c>
      <c r="Y34" s="7"/>
      <c r="Z34" s="177"/>
      <c r="AA34" s="205" t="s">
        <v>342</v>
      </c>
      <c r="AB34" s="128"/>
      <c r="AC34" s="138"/>
      <c r="AD34" s="20" t="str">
        <f>+'forwards peso-dólar'!$AD34</f>
        <v>N      ADMINISTRACION PUBLICA Y DEFENSA</v>
      </c>
      <c r="AE34" s="128"/>
    </row>
    <row r="35" spans="1:31" ht="15.75" x14ac:dyDescent="0.25">
      <c r="A35" s="165"/>
      <c r="B35" s="151"/>
      <c r="C35" s="151"/>
      <c r="D35" s="221"/>
      <c r="E35" s="153"/>
      <c r="F35" s="153"/>
      <c r="G35" s="222"/>
      <c r="H35" s="222"/>
      <c r="I35" s="155"/>
      <c r="J35" s="223"/>
      <c r="K35" s="166"/>
      <c r="L35" s="223"/>
      <c r="M35" s="156"/>
      <c r="N35" s="156"/>
      <c r="O35" s="157"/>
      <c r="P35" s="221"/>
      <c r="Q35" s="157"/>
      <c r="R35" s="151"/>
      <c r="S35" s="224"/>
      <c r="T35" s="156"/>
      <c r="U35" s="225"/>
      <c r="V35" s="158"/>
      <c r="W35" s="156"/>
      <c r="X35" s="226" t="s">
        <v>56</v>
      </c>
      <c r="Y35" s="7"/>
      <c r="Z35" s="177"/>
      <c r="AA35" s="14" t="s">
        <v>343</v>
      </c>
      <c r="AB35" s="128"/>
      <c r="AC35" s="138"/>
      <c r="AD35" s="20" t="str">
        <f>+'forwards peso-dólar'!$AD35</f>
        <v>O      EDUCACION, ACTIVIDADES CULTURALES Y DEPORTIVAS, ACTIVIDAD DE ASOCIACIONES</v>
      </c>
      <c r="AE35" s="128"/>
    </row>
    <row r="36" spans="1:31" ht="15.75" x14ac:dyDescent="0.25">
      <c r="A36" s="165"/>
      <c r="B36" s="151"/>
      <c r="C36" s="151"/>
      <c r="D36" s="221"/>
      <c r="E36" s="153"/>
      <c r="F36" s="153"/>
      <c r="G36" s="222"/>
      <c r="H36" s="222"/>
      <c r="I36" s="155"/>
      <c r="J36" s="223"/>
      <c r="K36" s="166"/>
      <c r="L36" s="223"/>
      <c r="M36" s="156"/>
      <c r="N36" s="156"/>
      <c r="O36" s="157"/>
      <c r="P36" s="221"/>
      <c r="Q36" s="157"/>
      <c r="R36" s="151"/>
      <c r="S36" s="224"/>
      <c r="T36" s="156"/>
      <c r="U36" s="225"/>
      <c r="V36" s="158"/>
      <c r="W36" s="156"/>
      <c r="X36" s="226" t="s">
        <v>56</v>
      </c>
      <c r="Y36" s="7"/>
      <c r="Z36" s="177"/>
      <c r="AA36" s="14" t="s">
        <v>344</v>
      </c>
      <c r="AB36" s="128"/>
      <c r="AC36" s="138"/>
      <c r="AD36" s="20" t="str">
        <f>+'forwards peso-dólar'!$AD36</f>
        <v>P      SERVICIOS SOCIALES Y DE SALUD</v>
      </c>
      <c r="AE36" s="128"/>
    </row>
    <row r="37" spans="1:31" ht="15.75" x14ac:dyDescent="0.25">
      <c r="A37" s="165"/>
      <c r="B37" s="151"/>
      <c r="C37" s="151"/>
      <c r="D37" s="221"/>
      <c r="E37" s="153"/>
      <c r="F37" s="153"/>
      <c r="G37" s="222"/>
      <c r="H37" s="222"/>
      <c r="I37" s="155"/>
      <c r="J37" s="223"/>
      <c r="K37" s="166"/>
      <c r="L37" s="223"/>
      <c r="M37" s="156"/>
      <c r="N37" s="156"/>
      <c r="O37" s="157"/>
      <c r="P37" s="221"/>
      <c r="Q37" s="157"/>
      <c r="R37" s="151"/>
      <c r="S37" s="224"/>
      <c r="T37" s="156"/>
      <c r="U37" s="225"/>
      <c r="V37" s="158"/>
      <c r="W37" s="156"/>
      <c r="X37" s="226" t="s">
        <v>56</v>
      </c>
      <c r="Y37" s="7"/>
      <c r="Z37" s="177"/>
      <c r="AA37" s="14" t="s">
        <v>345</v>
      </c>
      <c r="AB37" s="128"/>
      <c r="AC37" s="138"/>
      <c r="AD37" s="20" t="str">
        <f>+'forwards peso-dólar'!$AD37</f>
        <v>Q      ORGANIZACIONES Y ORGANOS EXTRATERRITORIALES</v>
      </c>
      <c r="AE37" s="128"/>
    </row>
    <row r="38" spans="1:31" ht="16.5" thickBot="1" x14ac:dyDescent="0.3">
      <c r="A38" s="165"/>
      <c r="B38" s="151"/>
      <c r="C38" s="151"/>
      <c r="D38" s="221"/>
      <c r="E38" s="153"/>
      <c r="F38" s="153"/>
      <c r="G38" s="222"/>
      <c r="H38" s="222"/>
      <c r="I38" s="155"/>
      <c r="J38" s="223"/>
      <c r="K38" s="166"/>
      <c r="L38" s="223"/>
      <c r="M38" s="156"/>
      <c r="N38" s="156"/>
      <c r="O38" s="157"/>
      <c r="P38" s="221"/>
      <c r="Q38" s="157"/>
      <c r="R38" s="151"/>
      <c r="S38" s="224"/>
      <c r="T38" s="156"/>
      <c r="U38" s="225"/>
      <c r="V38" s="158"/>
      <c r="W38" s="156"/>
      <c r="X38" s="226" t="s">
        <v>56</v>
      </c>
      <c r="Y38" s="7"/>
      <c r="Z38" s="177"/>
      <c r="AA38" s="14" t="s">
        <v>346</v>
      </c>
      <c r="AB38" s="128"/>
      <c r="AC38" s="138"/>
      <c r="AD38" s="63" t="str">
        <f>+'forwards peso-dólar'!$AD38</f>
        <v>R      PERSONA NATURAL</v>
      </c>
      <c r="AE38" s="128"/>
    </row>
    <row r="39" spans="1:31" ht="16.5" thickBot="1" x14ac:dyDescent="0.3">
      <c r="A39" s="165"/>
      <c r="B39" s="151"/>
      <c r="C39" s="151"/>
      <c r="D39" s="221"/>
      <c r="E39" s="153"/>
      <c r="F39" s="153"/>
      <c r="G39" s="222"/>
      <c r="H39" s="222"/>
      <c r="I39" s="155"/>
      <c r="J39" s="223"/>
      <c r="K39" s="166"/>
      <c r="L39" s="223"/>
      <c r="M39" s="156"/>
      <c r="N39" s="156"/>
      <c r="O39" s="157"/>
      <c r="P39" s="221"/>
      <c r="Q39" s="157"/>
      <c r="R39" s="151"/>
      <c r="S39" s="224"/>
      <c r="T39" s="156"/>
      <c r="U39" s="225"/>
      <c r="V39" s="158"/>
      <c r="W39" s="156"/>
      <c r="X39" s="226" t="s">
        <v>56</v>
      </c>
      <c r="Y39" s="7"/>
      <c r="Z39" s="177"/>
      <c r="AA39" s="21" t="s">
        <v>283</v>
      </c>
      <c r="AB39" s="128"/>
      <c r="AC39" s="138"/>
      <c r="AD39" s="228"/>
      <c r="AE39" s="128"/>
    </row>
    <row r="40" spans="1:31" ht="16.5" thickBot="1" x14ac:dyDescent="0.3">
      <c r="A40" s="165"/>
      <c r="B40" s="151"/>
      <c r="C40" s="151"/>
      <c r="D40" s="221"/>
      <c r="E40" s="153"/>
      <c r="F40" s="153"/>
      <c r="G40" s="222"/>
      <c r="H40" s="222"/>
      <c r="I40" s="155"/>
      <c r="J40" s="223"/>
      <c r="K40" s="166"/>
      <c r="L40" s="223"/>
      <c r="M40" s="156"/>
      <c r="N40" s="156"/>
      <c r="O40" s="157"/>
      <c r="P40" s="221"/>
      <c r="Q40" s="157"/>
      <c r="R40" s="151"/>
      <c r="S40" s="224"/>
      <c r="T40" s="156"/>
      <c r="U40" s="225"/>
      <c r="V40" s="158"/>
      <c r="W40" s="156"/>
      <c r="X40" s="226" t="s">
        <v>56</v>
      </c>
      <c r="Y40" s="7"/>
      <c r="Z40" s="177"/>
      <c r="AA40" s="128"/>
      <c r="AB40" s="128"/>
      <c r="AC40" s="138"/>
      <c r="AD40" s="128"/>
      <c r="AE40" s="128"/>
    </row>
    <row r="41" spans="1:31" ht="15.75" x14ac:dyDescent="0.25">
      <c r="A41" s="165"/>
      <c r="B41" s="151"/>
      <c r="C41" s="151"/>
      <c r="D41" s="221"/>
      <c r="E41" s="153"/>
      <c r="F41" s="153"/>
      <c r="G41" s="222"/>
      <c r="H41" s="222"/>
      <c r="I41" s="155"/>
      <c r="J41" s="223"/>
      <c r="K41" s="166"/>
      <c r="L41" s="223"/>
      <c r="M41" s="156"/>
      <c r="N41" s="156"/>
      <c r="O41" s="157"/>
      <c r="P41" s="221"/>
      <c r="Q41" s="157"/>
      <c r="R41" s="151"/>
      <c r="S41" s="224"/>
      <c r="T41" s="156"/>
      <c r="U41" s="225"/>
      <c r="V41" s="158"/>
      <c r="W41" s="156"/>
      <c r="X41" s="226" t="s">
        <v>56</v>
      </c>
      <c r="Y41" s="7"/>
      <c r="Z41" s="177"/>
      <c r="AA41" s="205" t="s">
        <v>49</v>
      </c>
      <c r="AB41" s="128"/>
      <c r="AC41" s="138"/>
      <c r="AD41" s="128"/>
      <c r="AE41" s="128"/>
    </row>
    <row r="42" spans="1:31" ht="15.75" x14ac:dyDescent="0.25">
      <c r="A42" s="165"/>
      <c r="B42" s="151"/>
      <c r="C42" s="151"/>
      <c r="D42" s="221"/>
      <c r="E42" s="153"/>
      <c r="F42" s="153"/>
      <c r="G42" s="222"/>
      <c r="H42" s="222"/>
      <c r="I42" s="155"/>
      <c r="J42" s="223"/>
      <c r="K42" s="166"/>
      <c r="L42" s="223"/>
      <c r="M42" s="156"/>
      <c r="N42" s="156"/>
      <c r="O42" s="157"/>
      <c r="P42" s="221"/>
      <c r="Q42" s="157"/>
      <c r="R42" s="151"/>
      <c r="S42" s="224"/>
      <c r="T42" s="156"/>
      <c r="U42" s="225"/>
      <c r="V42" s="158"/>
      <c r="W42" s="156"/>
      <c r="X42" s="226" t="s">
        <v>56</v>
      </c>
      <c r="Y42" s="7"/>
      <c r="Z42" s="177"/>
      <c r="AA42" s="14" t="s">
        <v>389</v>
      </c>
      <c r="AB42" s="128"/>
      <c r="AC42" s="138"/>
      <c r="AD42" s="128"/>
      <c r="AE42" s="128"/>
    </row>
    <row r="43" spans="1:31" ht="15.75" x14ac:dyDescent="0.25">
      <c r="A43" s="165"/>
      <c r="B43" s="151"/>
      <c r="C43" s="151"/>
      <c r="D43" s="221"/>
      <c r="E43" s="153"/>
      <c r="F43" s="153"/>
      <c r="G43" s="222"/>
      <c r="H43" s="222"/>
      <c r="I43" s="155"/>
      <c r="J43" s="223"/>
      <c r="K43" s="166"/>
      <c r="L43" s="223"/>
      <c r="M43" s="156"/>
      <c r="N43" s="156"/>
      <c r="O43" s="157"/>
      <c r="P43" s="221"/>
      <c r="Q43" s="157"/>
      <c r="R43" s="151"/>
      <c r="S43" s="224"/>
      <c r="T43" s="156"/>
      <c r="U43" s="225"/>
      <c r="V43" s="158"/>
      <c r="W43" s="156"/>
      <c r="X43" s="226" t="s">
        <v>56</v>
      </c>
      <c r="Y43" s="7"/>
      <c r="Z43" s="177"/>
      <c r="AA43" s="14" t="s">
        <v>390</v>
      </c>
      <c r="AB43" s="128"/>
      <c r="AC43" s="138"/>
      <c r="AD43" s="128"/>
      <c r="AE43" s="128"/>
    </row>
    <row r="44" spans="1:31" ht="16.5" thickBot="1" x14ac:dyDescent="0.3">
      <c r="A44" s="165"/>
      <c r="B44" s="151"/>
      <c r="C44" s="151"/>
      <c r="D44" s="221"/>
      <c r="E44" s="153"/>
      <c r="F44" s="153"/>
      <c r="G44" s="222"/>
      <c r="H44" s="222"/>
      <c r="I44" s="155"/>
      <c r="J44" s="223"/>
      <c r="K44" s="166"/>
      <c r="L44" s="223"/>
      <c r="M44" s="156"/>
      <c r="N44" s="156"/>
      <c r="O44" s="157"/>
      <c r="P44" s="221"/>
      <c r="Q44" s="157"/>
      <c r="R44" s="151"/>
      <c r="S44" s="224"/>
      <c r="T44" s="156"/>
      <c r="U44" s="225"/>
      <c r="V44" s="158"/>
      <c r="W44" s="156"/>
      <c r="X44" s="226" t="s">
        <v>56</v>
      </c>
      <c r="Y44" s="7"/>
      <c r="Z44" s="177"/>
      <c r="AA44" s="21" t="s">
        <v>391</v>
      </c>
      <c r="AB44" s="128"/>
      <c r="AC44" s="138"/>
      <c r="AD44" s="128"/>
      <c r="AE44" s="128"/>
    </row>
    <row r="45" spans="1:31" ht="15.75" x14ac:dyDescent="0.25">
      <c r="A45" s="165"/>
      <c r="B45" s="151"/>
      <c r="C45" s="151"/>
      <c r="D45" s="221"/>
      <c r="E45" s="153"/>
      <c r="F45" s="153"/>
      <c r="G45" s="222"/>
      <c r="H45" s="222"/>
      <c r="I45" s="155"/>
      <c r="J45" s="223"/>
      <c r="K45" s="166"/>
      <c r="L45" s="223"/>
      <c r="M45" s="156"/>
      <c r="N45" s="156"/>
      <c r="O45" s="157"/>
      <c r="P45" s="221"/>
      <c r="Q45" s="157"/>
      <c r="R45" s="151"/>
      <c r="S45" s="224"/>
      <c r="T45" s="156"/>
      <c r="U45" s="225"/>
      <c r="V45" s="158"/>
      <c r="W45" s="156"/>
      <c r="X45" s="226" t="s">
        <v>56</v>
      </c>
      <c r="Y45" s="7"/>
      <c r="Z45" s="177"/>
      <c r="AA45" s="128"/>
      <c r="AB45" s="128"/>
      <c r="AC45" s="138"/>
      <c r="AD45" s="128"/>
      <c r="AE45" s="128"/>
    </row>
    <row r="46" spans="1:31" ht="15.75" x14ac:dyDescent="0.25">
      <c r="A46" s="165"/>
      <c r="B46" s="151"/>
      <c r="C46" s="151"/>
      <c r="D46" s="221"/>
      <c r="E46" s="153"/>
      <c r="F46" s="153"/>
      <c r="G46" s="222"/>
      <c r="H46" s="222"/>
      <c r="I46" s="155"/>
      <c r="J46" s="223"/>
      <c r="K46" s="166"/>
      <c r="L46" s="223"/>
      <c r="M46" s="156"/>
      <c r="N46" s="156"/>
      <c r="O46" s="157"/>
      <c r="P46" s="221"/>
      <c r="Q46" s="157"/>
      <c r="R46" s="151"/>
      <c r="S46" s="224"/>
      <c r="T46" s="156"/>
      <c r="U46" s="225"/>
      <c r="V46" s="158"/>
      <c r="W46" s="156"/>
      <c r="X46" s="226" t="s">
        <v>56</v>
      </c>
      <c r="Y46" s="7"/>
      <c r="Z46" s="177"/>
      <c r="AA46" s="128"/>
      <c r="AB46" s="128"/>
      <c r="AC46" s="138"/>
      <c r="AD46" s="128"/>
      <c r="AE46" s="128"/>
    </row>
    <row r="47" spans="1:31" ht="15.75" x14ac:dyDescent="0.25">
      <c r="A47" s="165"/>
      <c r="B47" s="151"/>
      <c r="C47" s="151"/>
      <c r="D47" s="221"/>
      <c r="E47" s="153"/>
      <c r="F47" s="153"/>
      <c r="G47" s="222"/>
      <c r="H47" s="222"/>
      <c r="I47" s="155"/>
      <c r="J47" s="223"/>
      <c r="K47" s="166"/>
      <c r="L47" s="223"/>
      <c r="M47" s="156"/>
      <c r="N47" s="156"/>
      <c r="O47" s="157"/>
      <c r="P47" s="221"/>
      <c r="Q47" s="157"/>
      <c r="R47" s="151"/>
      <c r="S47" s="224"/>
      <c r="T47" s="156"/>
      <c r="U47" s="225"/>
      <c r="V47" s="158"/>
      <c r="W47" s="156"/>
      <c r="X47" s="226" t="s">
        <v>56</v>
      </c>
      <c r="Y47" s="7"/>
      <c r="Z47" s="177"/>
      <c r="AA47" s="128"/>
      <c r="AB47" s="128"/>
      <c r="AC47" s="138"/>
      <c r="AD47" s="128"/>
      <c r="AE47" s="128"/>
    </row>
    <row r="48" spans="1:31" ht="15.75" x14ac:dyDescent="0.25">
      <c r="A48" s="165"/>
      <c r="B48" s="151"/>
      <c r="C48" s="151"/>
      <c r="D48" s="221"/>
      <c r="E48" s="153"/>
      <c r="F48" s="153"/>
      <c r="G48" s="222"/>
      <c r="H48" s="222"/>
      <c r="I48" s="155"/>
      <c r="J48" s="223"/>
      <c r="K48" s="166"/>
      <c r="L48" s="223"/>
      <c r="M48" s="156"/>
      <c r="N48" s="156"/>
      <c r="O48" s="157"/>
      <c r="P48" s="221"/>
      <c r="Q48" s="157"/>
      <c r="R48" s="151"/>
      <c r="S48" s="224"/>
      <c r="T48" s="156"/>
      <c r="U48" s="225"/>
      <c r="V48" s="158"/>
      <c r="W48" s="156"/>
      <c r="X48" s="226" t="s">
        <v>56</v>
      </c>
      <c r="Y48" s="7"/>
      <c r="Z48" s="177"/>
      <c r="AA48" s="128"/>
      <c r="AB48" s="128"/>
      <c r="AC48" s="138"/>
      <c r="AD48" s="128"/>
      <c r="AE48" s="128"/>
    </row>
    <row r="49" spans="1:31" ht="15.75" x14ac:dyDescent="0.25">
      <c r="A49" s="165"/>
      <c r="B49" s="151"/>
      <c r="C49" s="151"/>
      <c r="D49" s="221"/>
      <c r="E49" s="153"/>
      <c r="F49" s="153"/>
      <c r="G49" s="222"/>
      <c r="H49" s="222"/>
      <c r="I49" s="155"/>
      <c r="J49" s="223"/>
      <c r="K49" s="166"/>
      <c r="L49" s="223"/>
      <c r="M49" s="156"/>
      <c r="N49" s="156"/>
      <c r="O49" s="157"/>
      <c r="P49" s="221"/>
      <c r="Q49" s="157"/>
      <c r="R49" s="151"/>
      <c r="S49" s="224"/>
      <c r="T49" s="156"/>
      <c r="U49" s="225"/>
      <c r="V49" s="158"/>
      <c r="W49" s="156"/>
      <c r="X49" s="226" t="s">
        <v>56</v>
      </c>
      <c r="Y49" s="7"/>
      <c r="Z49" s="177"/>
      <c r="AA49" s="128"/>
      <c r="AB49" s="128"/>
      <c r="AC49" s="138"/>
      <c r="AD49" s="128"/>
      <c r="AE49" s="128"/>
    </row>
    <row r="50" spans="1:31" ht="15.75" x14ac:dyDescent="0.25">
      <c r="A50" s="165"/>
      <c r="B50" s="151"/>
      <c r="C50" s="151"/>
      <c r="D50" s="221"/>
      <c r="E50" s="153"/>
      <c r="F50" s="153"/>
      <c r="G50" s="222"/>
      <c r="H50" s="222"/>
      <c r="I50" s="155"/>
      <c r="J50" s="223"/>
      <c r="K50" s="166"/>
      <c r="L50" s="223"/>
      <c r="M50" s="156"/>
      <c r="N50" s="156"/>
      <c r="O50" s="157"/>
      <c r="P50" s="221"/>
      <c r="Q50" s="157"/>
      <c r="R50" s="151"/>
      <c r="S50" s="224"/>
      <c r="T50" s="156"/>
      <c r="U50" s="225"/>
      <c r="V50" s="158"/>
      <c r="W50" s="156"/>
      <c r="X50" s="226" t="s">
        <v>56</v>
      </c>
      <c r="Y50" s="7"/>
      <c r="Z50" s="177"/>
      <c r="AA50" s="128"/>
      <c r="AB50" s="128"/>
      <c r="AC50" s="138"/>
      <c r="AD50" s="128"/>
      <c r="AE50" s="128"/>
    </row>
    <row r="51" spans="1:31" ht="15.75" x14ac:dyDescent="0.25">
      <c r="A51" s="165"/>
      <c r="B51" s="151"/>
      <c r="C51" s="151"/>
      <c r="D51" s="221"/>
      <c r="E51" s="153"/>
      <c r="F51" s="153"/>
      <c r="G51" s="222"/>
      <c r="H51" s="222"/>
      <c r="I51" s="155"/>
      <c r="J51" s="223"/>
      <c r="K51" s="166"/>
      <c r="L51" s="223"/>
      <c r="M51" s="156"/>
      <c r="N51" s="156"/>
      <c r="O51" s="157"/>
      <c r="P51" s="221"/>
      <c r="Q51" s="157"/>
      <c r="R51" s="151"/>
      <c r="S51" s="224"/>
      <c r="T51" s="156"/>
      <c r="U51" s="225"/>
      <c r="V51" s="158"/>
      <c r="W51" s="156"/>
      <c r="X51" s="226" t="s">
        <v>56</v>
      </c>
      <c r="Y51" s="7"/>
      <c r="Z51" s="177"/>
      <c r="AA51" s="128"/>
      <c r="AB51" s="128"/>
      <c r="AC51" s="138"/>
      <c r="AD51" s="128"/>
      <c r="AE51" s="128"/>
    </row>
    <row r="52" spans="1:31" ht="15.75" x14ac:dyDescent="0.25">
      <c r="A52" s="165"/>
      <c r="B52" s="151"/>
      <c r="C52" s="151"/>
      <c r="D52" s="221"/>
      <c r="E52" s="153"/>
      <c r="F52" s="153"/>
      <c r="G52" s="222"/>
      <c r="H52" s="222"/>
      <c r="I52" s="155"/>
      <c r="J52" s="223"/>
      <c r="K52" s="166"/>
      <c r="L52" s="223"/>
      <c r="M52" s="156"/>
      <c r="N52" s="156"/>
      <c r="O52" s="157"/>
      <c r="P52" s="221"/>
      <c r="Q52" s="157"/>
      <c r="R52" s="151"/>
      <c r="S52" s="224"/>
      <c r="T52" s="156"/>
      <c r="U52" s="225"/>
      <c r="V52" s="158"/>
      <c r="W52" s="156"/>
      <c r="X52" s="226" t="s">
        <v>56</v>
      </c>
      <c r="Y52" s="7"/>
      <c r="Z52" s="177"/>
      <c r="AA52" s="128"/>
      <c r="AB52" s="128"/>
      <c r="AC52" s="138"/>
      <c r="AD52" s="128"/>
      <c r="AE52" s="128"/>
    </row>
    <row r="53" spans="1:31" ht="15.75" x14ac:dyDescent="0.25">
      <c r="A53" s="165"/>
      <c r="B53" s="151"/>
      <c r="C53" s="151"/>
      <c r="D53" s="221"/>
      <c r="E53" s="153"/>
      <c r="F53" s="153"/>
      <c r="G53" s="222"/>
      <c r="H53" s="222"/>
      <c r="I53" s="155"/>
      <c r="J53" s="223"/>
      <c r="K53" s="166"/>
      <c r="L53" s="223"/>
      <c r="M53" s="156"/>
      <c r="N53" s="156"/>
      <c r="O53" s="157"/>
      <c r="P53" s="221"/>
      <c r="Q53" s="157"/>
      <c r="R53" s="151"/>
      <c r="S53" s="224"/>
      <c r="T53" s="156"/>
      <c r="U53" s="225"/>
      <c r="V53" s="158"/>
      <c r="W53" s="156"/>
      <c r="X53" s="226" t="s">
        <v>56</v>
      </c>
      <c r="Y53" s="7"/>
      <c r="Z53" s="177"/>
      <c r="AA53" s="128"/>
      <c r="AB53" s="128"/>
      <c r="AC53" s="138"/>
      <c r="AD53" s="128"/>
      <c r="AE53" s="128"/>
    </row>
    <row r="54" spans="1:31" ht="15.75" x14ac:dyDescent="0.25">
      <c r="A54" s="165"/>
      <c r="B54" s="151"/>
      <c r="C54" s="151"/>
      <c r="D54" s="221"/>
      <c r="E54" s="153"/>
      <c r="F54" s="153"/>
      <c r="G54" s="222"/>
      <c r="H54" s="222"/>
      <c r="I54" s="155"/>
      <c r="J54" s="223"/>
      <c r="K54" s="166"/>
      <c r="L54" s="223"/>
      <c r="M54" s="156"/>
      <c r="N54" s="156"/>
      <c r="O54" s="157"/>
      <c r="P54" s="221"/>
      <c r="Q54" s="157"/>
      <c r="R54" s="151"/>
      <c r="S54" s="224"/>
      <c r="T54" s="156"/>
      <c r="U54" s="225"/>
      <c r="V54" s="158"/>
      <c r="W54" s="156"/>
      <c r="X54" s="226" t="s">
        <v>56</v>
      </c>
      <c r="Y54" s="7"/>
      <c r="Z54" s="177"/>
      <c r="AA54" s="128"/>
      <c r="AB54" s="128"/>
      <c r="AC54" s="138"/>
      <c r="AD54" s="128"/>
      <c r="AE54" s="128"/>
    </row>
    <row r="55" spans="1:31" ht="15.75" x14ac:dyDescent="0.25">
      <c r="A55" s="165"/>
      <c r="B55" s="151"/>
      <c r="C55" s="151"/>
      <c r="D55" s="221"/>
      <c r="E55" s="153"/>
      <c r="F55" s="153"/>
      <c r="G55" s="222"/>
      <c r="H55" s="222"/>
      <c r="I55" s="155"/>
      <c r="J55" s="223"/>
      <c r="K55" s="166"/>
      <c r="L55" s="223"/>
      <c r="M55" s="156"/>
      <c r="N55" s="156"/>
      <c r="O55" s="157"/>
      <c r="P55" s="221"/>
      <c r="Q55" s="157"/>
      <c r="R55" s="151"/>
      <c r="S55" s="224"/>
      <c r="T55" s="156"/>
      <c r="U55" s="225"/>
      <c r="V55" s="158"/>
      <c r="W55" s="156"/>
      <c r="X55" s="226" t="s">
        <v>56</v>
      </c>
      <c r="Y55" s="7"/>
      <c r="Z55" s="177"/>
      <c r="AA55" s="128"/>
      <c r="AB55" s="128"/>
      <c r="AC55" s="138"/>
      <c r="AD55" s="128"/>
      <c r="AE55" s="128"/>
    </row>
    <row r="56" spans="1:31" ht="15.75" x14ac:dyDescent="0.25">
      <c r="A56" s="165"/>
      <c r="B56" s="151"/>
      <c r="C56" s="151"/>
      <c r="D56" s="221"/>
      <c r="E56" s="153"/>
      <c r="F56" s="153"/>
      <c r="G56" s="222"/>
      <c r="H56" s="222"/>
      <c r="I56" s="155"/>
      <c r="J56" s="223"/>
      <c r="K56" s="166"/>
      <c r="L56" s="223"/>
      <c r="M56" s="156"/>
      <c r="N56" s="156"/>
      <c r="O56" s="157"/>
      <c r="P56" s="221"/>
      <c r="Q56" s="157"/>
      <c r="R56" s="151"/>
      <c r="S56" s="224"/>
      <c r="T56" s="156"/>
      <c r="U56" s="225"/>
      <c r="V56" s="158"/>
      <c r="W56" s="156"/>
      <c r="X56" s="226" t="s">
        <v>56</v>
      </c>
      <c r="Y56" s="7"/>
      <c r="Z56" s="177"/>
      <c r="AA56" s="128"/>
      <c r="AB56" s="128"/>
      <c r="AC56" s="138"/>
      <c r="AD56" s="128"/>
      <c r="AE56" s="128"/>
    </row>
    <row r="57" spans="1:31" ht="15.75" x14ac:dyDescent="0.25">
      <c r="A57" s="165"/>
      <c r="B57" s="151"/>
      <c r="C57" s="151"/>
      <c r="D57" s="221"/>
      <c r="E57" s="153"/>
      <c r="F57" s="153"/>
      <c r="G57" s="222"/>
      <c r="H57" s="222"/>
      <c r="I57" s="155"/>
      <c r="J57" s="223"/>
      <c r="K57" s="166"/>
      <c r="L57" s="223"/>
      <c r="M57" s="156"/>
      <c r="N57" s="156"/>
      <c r="O57" s="157"/>
      <c r="P57" s="221"/>
      <c r="Q57" s="157"/>
      <c r="R57" s="151"/>
      <c r="S57" s="224"/>
      <c r="T57" s="156"/>
      <c r="U57" s="225"/>
      <c r="V57" s="158"/>
      <c r="W57" s="156"/>
      <c r="X57" s="226" t="s">
        <v>56</v>
      </c>
      <c r="Y57" s="7"/>
      <c r="Z57" s="177"/>
      <c r="AA57" s="128"/>
      <c r="AB57" s="128"/>
      <c r="AC57" s="138"/>
      <c r="AD57" s="128"/>
      <c r="AE57" s="128"/>
    </row>
    <row r="58" spans="1:31" ht="15.75" x14ac:dyDescent="0.25">
      <c r="A58" s="165"/>
      <c r="B58" s="151"/>
      <c r="C58" s="151"/>
      <c r="D58" s="221"/>
      <c r="E58" s="153"/>
      <c r="F58" s="153"/>
      <c r="G58" s="222"/>
      <c r="H58" s="222"/>
      <c r="I58" s="155"/>
      <c r="J58" s="223"/>
      <c r="K58" s="166"/>
      <c r="L58" s="223"/>
      <c r="M58" s="156"/>
      <c r="N58" s="156"/>
      <c r="O58" s="157"/>
      <c r="P58" s="221"/>
      <c r="Q58" s="157"/>
      <c r="R58" s="151"/>
      <c r="S58" s="224"/>
      <c r="T58" s="156"/>
      <c r="U58" s="225"/>
      <c r="V58" s="158"/>
      <c r="W58" s="156"/>
      <c r="X58" s="226" t="s">
        <v>56</v>
      </c>
      <c r="Y58" s="7"/>
      <c r="Z58" s="177"/>
      <c r="AA58" s="128"/>
      <c r="AB58" s="128"/>
      <c r="AC58" s="138"/>
      <c r="AD58" s="128"/>
      <c r="AE58" s="128"/>
    </row>
    <row r="59" spans="1:31" ht="15.75" x14ac:dyDescent="0.25">
      <c r="A59" s="165"/>
      <c r="B59" s="151"/>
      <c r="C59" s="151"/>
      <c r="D59" s="221"/>
      <c r="E59" s="153"/>
      <c r="F59" s="153"/>
      <c r="G59" s="222"/>
      <c r="H59" s="222"/>
      <c r="I59" s="155"/>
      <c r="J59" s="223"/>
      <c r="K59" s="166"/>
      <c r="L59" s="223"/>
      <c r="M59" s="156"/>
      <c r="N59" s="156"/>
      <c r="O59" s="157"/>
      <c r="P59" s="221"/>
      <c r="Q59" s="157"/>
      <c r="R59" s="151"/>
      <c r="S59" s="224"/>
      <c r="T59" s="156"/>
      <c r="U59" s="225"/>
      <c r="V59" s="158"/>
      <c r="W59" s="156"/>
      <c r="X59" s="226" t="s">
        <v>56</v>
      </c>
      <c r="Y59" s="7"/>
      <c r="Z59" s="177"/>
      <c r="AA59" s="128"/>
      <c r="AB59" s="128"/>
      <c r="AC59" s="138"/>
      <c r="AD59" s="128"/>
      <c r="AE59" s="128"/>
    </row>
    <row r="60" spans="1:31" ht="15.75" x14ac:dyDescent="0.25">
      <c r="A60" s="165"/>
      <c r="B60" s="151"/>
      <c r="C60" s="151"/>
      <c r="D60" s="221"/>
      <c r="E60" s="153"/>
      <c r="F60" s="153"/>
      <c r="G60" s="222"/>
      <c r="H60" s="222"/>
      <c r="I60" s="155"/>
      <c r="J60" s="223"/>
      <c r="K60" s="166"/>
      <c r="L60" s="223"/>
      <c r="M60" s="156"/>
      <c r="N60" s="156"/>
      <c r="O60" s="157"/>
      <c r="P60" s="221"/>
      <c r="Q60" s="157"/>
      <c r="R60" s="151"/>
      <c r="S60" s="224"/>
      <c r="T60" s="156"/>
      <c r="U60" s="225"/>
      <c r="V60" s="158"/>
      <c r="W60" s="156"/>
      <c r="X60" s="226" t="s">
        <v>56</v>
      </c>
      <c r="Y60" s="7"/>
      <c r="Z60" s="177"/>
      <c r="AA60" s="128"/>
      <c r="AB60" s="128"/>
      <c r="AC60" s="138"/>
      <c r="AD60" s="128"/>
      <c r="AE60" s="128"/>
    </row>
    <row r="61" spans="1:31" ht="15.75" x14ac:dyDescent="0.25">
      <c r="A61" s="165"/>
      <c r="B61" s="151"/>
      <c r="C61" s="151"/>
      <c r="D61" s="221"/>
      <c r="E61" s="153"/>
      <c r="F61" s="153"/>
      <c r="G61" s="222"/>
      <c r="H61" s="222"/>
      <c r="I61" s="155"/>
      <c r="J61" s="223"/>
      <c r="K61" s="166"/>
      <c r="L61" s="223"/>
      <c r="M61" s="156"/>
      <c r="N61" s="156"/>
      <c r="O61" s="157"/>
      <c r="P61" s="221"/>
      <c r="Q61" s="157"/>
      <c r="R61" s="151"/>
      <c r="S61" s="224"/>
      <c r="T61" s="156"/>
      <c r="U61" s="225"/>
      <c r="V61" s="158"/>
      <c r="W61" s="156"/>
      <c r="X61" s="226" t="s">
        <v>56</v>
      </c>
      <c r="Y61" s="7"/>
      <c r="Z61" s="177"/>
      <c r="AA61" s="128"/>
      <c r="AB61" s="128"/>
      <c r="AC61" s="138"/>
      <c r="AD61" s="128"/>
      <c r="AE61" s="128"/>
    </row>
    <row r="62" spans="1:31" ht="15.75" x14ac:dyDescent="0.25">
      <c r="A62" s="165"/>
      <c r="B62" s="151"/>
      <c r="C62" s="151"/>
      <c r="D62" s="221"/>
      <c r="E62" s="153"/>
      <c r="F62" s="153"/>
      <c r="G62" s="222"/>
      <c r="H62" s="222"/>
      <c r="I62" s="155"/>
      <c r="J62" s="223"/>
      <c r="K62" s="166"/>
      <c r="L62" s="223"/>
      <c r="M62" s="156"/>
      <c r="N62" s="156"/>
      <c r="O62" s="157"/>
      <c r="P62" s="221"/>
      <c r="Q62" s="157"/>
      <c r="R62" s="151"/>
      <c r="S62" s="224"/>
      <c r="T62" s="156"/>
      <c r="U62" s="225"/>
      <c r="V62" s="158"/>
      <c r="W62" s="156"/>
      <c r="X62" s="226" t="s">
        <v>56</v>
      </c>
      <c r="Y62" s="7"/>
      <c r="Z62" s="177"/>
      <c r="AA62" s="128"/>
      <c r="AB62" s="128"/>
      <c r="AC62" s="138"/>
      <c r="AD62" s="128"/>
      <c r="AE62" s="128"/>
    </row>
    <row r="63" spans="1:31" ht="15.75" x14ac:dyDescent="0.25">
      <c r="A63" s="165"/>
      <c r="B63" s="151"/>
      <c r="C63" s="151"/>
      <c r="D63" s="221"/>
      <c r="E63" s="153"/>
      <c r="F63" s="153"/>
      <c r="G63" s="222"/>
      <c r="H63" s="222"/>
      <c r="I63" s="155"/>
      <c r="J63" s="223"/>
      <c r="K63" s="166"/>
      <c r="L63" s="223"/>
      <c r="M63" s="156"/>
      <c r="N63" s="156"/>
      <c r="O63" s="157"/>
      <c r="P63" s="221"/>
      <c r="Q63" s="157"/>
      <c r="R63" s="151"/>
      <c r="S63" s="224"/>
      <c r="T63" s="156"/>
      <c r="U63" s="225"/>
      <c r="V63" s="158"/>
      <c r="W63" s="156"/>
      <c r="X63" s="226" t="s">
        <v>56</v>
      </c>
      <c r="Y63" s="7"/>
      <c r="Z63" s="177"/>
      <c r="AA63" s="128"/>
      <c r="AB63" s="128"/>
      <c r="AC63" s="128"/>
      <c r="AD63" s="128"/>
      <c r="AE63" s="128"/>
    </row>
    <row r="64" spans="1:31" ht="15.75" x14ac:dyDescent="0.25">
      <c r="A64" s="165"/>
      <c r="B64" s="151"/>
      <c r="C64" s="151"/>
      <c r="D64" s="221"/>
      <c r="E64" s="153"/>
      <c r="F64" s="153"/>
      <c r="G64" s="222"/>
      <c r="H64" s="222"/>
      <c r="I64" s="155"/>
      <c r="J64" s="223"/>
      <c r="K64" s="166"/>
      <c r="L64" s="223"/>
      <c r="M64" s="156"/>
      <c r="N64" s="156"/>
      <c r="O64" s="157"/>
      <c r="P64" s="221"/>
      <c r="Q64" s="157"/>
      <c r="R64" s="151"/>
      <c r="S64" s="224"/>
      <c r="T64" s="156"/>
      <c r="U64" s="225"/>
      <c r="V64" s="158"/>
      <c r="W64" s="156"/>
      <c r="X64" s="226" t="s">
        <v>56</v>
      </c>
      <c r="Y64" s="7"/>
      <c r="Z64" s="177"/>
      <c r="AA64" s="128"/>
      <c r="AB64" s="128"/>
      <c r="AC64" s="128"/>
      <c r="AD64" s="128"/>
      <c r="AE64" s="128"/>
    </row>
    <row r="65" spans="1:31" ht="15.75" x14ac:dyDescent="0.25">
      <c r="A65" s="165"/>
      <c r="B65" s="151"/>
      <c r="C65" s="151"/>
      <c r="D65" s="221"/>
      <c r="E65" s="153"/>
      <c r="F65" s="153"/>
      <c r="G65" s="222"/>
      <c r="H65" s="222"/>
      <c r="I65" s="155"/>
      <c r="J65" s="223"/>
      <c r="K65" s="166"/>
      <c r="L65" s="223"/>
      <c r="M65" s="156"/>
      <c r="N65" s="156"/>
      <c r="O65" s="157"/>
      <c r="P65" s="221"/>
      <c r="Q65" s="157"/>
      <c r="R65" s="151"/>
      <c r="S65" s="224"/>
      <c r="T65" s="156"/>
      <c r="U65" s="225"/>
      <c r="V65" s="158"/>
      <c r="W65" s="156"/>
      <c r="X65" s="226" t="s">
        <v>56</v>
      </c>
      <c r="Y65" s="7"/>
      <c r="Z65" s="177"/>
      <c r="AA65" s="128"/>
      <c r="AB65" s="128"/>
      <c r="AC65" s="128"/>
      <c r="AD65" s="128"/>
      <c r="AE65" s="128"/>
    </row>
    <row r="66" spans="1:31" ht="15.75" x14ac:dyDescent="0.25">
      <c r="A66" s="165"/>
      <c r="B66" s="151"/>
      <c r="C66" s="151"/>
      <c r="D66" s="221"/>
      <c r="E66" s="153"/>
      <c r="F66" s="153"/>
      <c r="G66" s="222"/>
      <c r="H66" s="222"/>
      <c r="I66" s="155"/>
      <c r="J66" s="223"/>
      <c r="K66" s="166"/>
      <c r="L66" s="223"/>
      <c r="M66" s="156"/>
      <c r="N66" s="156"/>
      <c r="O66" s="157"/>
      <c r="P66" s="221"/>
      <c r="Q66" s="157"/>
      <c r="R66" s="151"/>
      <c r="S66" s="224"/>
      <c r="T66" s="156"/>
      <c r="U66" s="225"/>
      <c r="V66" s="158"/>
      <c r="W66" s="156"/>
      <c r="X66" s="226" t="s">
        <v>56</v>
      </c>
      <c r="Y66" s="7"/>
      <c r="Z66" s="177"/>
      <c r="AA66" s="128"/>
      <c r="AB66" s="128"/>
      <c r="AC66" s="128"/>
      <c r="AD66" s="128"/>
      <c r="AE66" s="128"/>
    </row>
    <row r="67" spans="1:31" ht="15.75" x14ac:dyDescent="0.25">
      <c r="A67" s="165"/>
      <c r="B67" s="151"/>
      <c r="C67" s="151"/>
      <c r="D67" s="221"/>
      <c r="E67" s="153"/>
      <c r="F67" s="153"/>
      <c r="G67" s="222"/>
      <c r="H67" s="222"/>
      <c r="I67" s="155"/>
      <c r="J67" s="223"/>
      <c r="K67" s="166"/>
      <c r="L67" s="223"/>
      <c r="M67" s="156"/>
      <c r="N67" s="156"/>
      <c r="O67" s="157"/>
      <c r="P67" s="221"/>
      <c r="Q67" s="157"/>
      <c r="R67" s="151"/>
      <c r="S67" s="224"/>
      <c r="T67" s="156"/>
      <c r="U67" s="225"/>
      <c r="V67" s="158"/>
      <c r="W67" s="156"/>
      <c r="X67" s="226" t="s">
        <v>56</v>
      </c>
      <c r="Y67" s="7"/>
      <c r="Z67" s="177"/>
      <c r="AA67" s="128"/>
      <c r="AB67" s="128"/>
      <c r="AC67" s="128"/>
      <c r="AD67" s="128"/>
      <c r="AE67" s="128"/>
    </row>
    <row r="68" spans="1:31" ht="15.75" x14ac:dyDescent="0.25">
      <c r="A68" s="165"/>
      <c r="B68" s="151"/>
      <c r="C68" s="151"/>
      <c r="D68" s="221"/>
      <c r="E68" s="153"/>
      <c r="F68" s="153"/>
      <c r="G68" s="222"/>
      <c r="H68" s="222"/>
      <c r="I68" s="155"/>
      <c r="J68" s="223"/>
      <c r="K68" s="166"/>
      <c r="L68" s="223"/>
      <c r="M68" s="156"/>
      <c r="N68" s="156"/>
      <c r="O68" s="157"/>
      <c r="P68" s="221"/>
      <c r="Q68" s="157"/>
      <c r="R68" s="151"/>
      <c r="S68" s="224"/>
      <c r="T68" s="156"/>
      <c r="U68" s="225"/>
      <c r="V68" s="158"/>
      <c r="W68" s="156"/>
      <c r="X68" s="226" t="s">
        <v>56</v>
      </c>
      <c r="Y68" s="7"/>
      <c r="Z68" s="177"/>
      <c r="AA68" s="128"/>
      <c r="AB68" s="128"/>
      <c r="AC68" s="128"/>
      <c r="AD68" s="128"/>
      <c r="AE68" s="128"/>
    </row>
    <row r="69" spans="1:31" ht="15.75" x14ac:dyDescent="0.25">
      <c r="A69" s="165"/>
      <c r="B69" s="151"/>
      <c r="C69" s="151"/>
      <c r="D69" s="221"/>
      <c r="E69" s="153"/>
      <c r="F69" s="153"/>
      <c r="G69" s="222"/>
      <c r="H69" s="222"/>
      <c r="I69" s="155"/>
      <c r="J69" s="223"/>
      <c r="K69" s="166"/>
      <c r="L69" s="223"/>
      <c r="M69" s="156"/>
      <c r="N69" s="156"/>
      <c r="O69" s="157"/>
      <c r="P69" s="221"/>
      <c r="Q69" s="157"/>
      <c r="R69" s="151"/>
      <c r="S69" s="224"/>
      <c r="T69" s="156"/>
      <c r="U69" s="225"/>
      <c r="V69" s="158"/>
      <c r="W69" s="156"/>
      <c r="X69" s="226" t="s">
        <v>56</v>
      </c>
      <c r="Y69" s="7"/>
      <c r="Z69" s="177"/>
      <c r="AA69" s="128"/>
      <c r="AB69" s="128"/>
      <c r="AC69" s="128"/>
      <c r="AD69" s="128"/>
      <c r="AE69" s="128"/>
    </row>
    <row r="70" spans="1:31" ht="15.75" x14ac:dyDescent="0.25">
      <c r="A70" s="165"/>
      <c r="B70" s="151"/>
      <c r="C70" s="151"/>
      <c r="D70" s="221"/>
      <c r="E70" s="153"/>
      <c r="F70" s="153"/>
      <c r="G70" s="222"/>
      <c r="H70" s="222"/>
      <c r="I70" s="155"/>
      <c r="J70" s="223"/>
      <c r="K70" s="166"/>
      <c r="L70" s="223"/>
      <c r="M70" s="156"/>
      <c r="N70" s="156"/>
      <c r="O70" s="157"/>
      <c r="P70" s="221"/>
      <c r="Q70" s="157"/>
      <c r="R70" s="151"/>
      <c r="S70" s="224"/>
      <c r="T70" s="156"/>
      <c r="U70" s="225"/>
      <c r="V70" s="158"/>
      <c r="W70" s="156"/>
      <c r="X70" s="226" t="s">
        <v>56</v>
      </c>
      <c r="Y70" s="7"/>
      <c r="Z70" s="177"/>
      <c r="AA70" s="128"/>
      <c r="AB70" s="128"/>
      <c r="AC70" s="128"/>
      <c r="AD70" s="128"/>
      <c r="AE70" s="128"/>
    </row>
    <row r="71" spans="1:31" ht="15.75" x14ac:dyDescent="0.25">
      <c r="A71" s="165"/>
      <c r="B71" s="151"/>
      <c r="C71" s="151"/>
      <c r="D71" s="221"/>
      <c r="E71" s="153"/>
      <c r="F71" s="153"/>
      <c r="G71" s="222"/>
      <c r="H71" s="222"/>
      <c r="I71" s="155"/>
      <c r="J71" s="223"/>
      <c r="K71" s="166"/>
      <c r="L71" s="223"/>
      <c r="M71" s="156"/>
      <c r="N71" s="156"/>
      <c r="O71" s="157"/>
      <c r="P71" s="221"/>
      <c r="Q71" s="157"/>
      <c r="R71" s="151"/>
      <c r="S71" s="224"/>
      <c r="T71" s="156"/>
      <c r="U71" s="225"/>
      <c r="V71" s="158"/>
      <c r="W71" s="156"/>
      <c r="X71" s="226" t="s">
        <v>56</v>
      </c>
      <c r="Y71" s="7"/>
      <c r="Z71" s="177"/>
      <c r="AA71" s="128"/>
      <c r="AB71" s="128"/>
      <c r="AC71" s="128"/>
      <c r="AD71" s="128"/>
      <c r="AE71" s="128"/>
    </row>
    <row r="72" spans="1:31" ht="15.75" x14ac:dyDescent="0.25">
      <c r="A72" s="165"/>
      <c r="B72" s="151"/>
      <c r="C72" s="151"/>
      <c r="D72" s="221"/>
      <c r="E72" s="153"/>
      <c r="F72" s="153"/>
      <c r="G72" s="222"/>
      <c r="H72" s="222"/>
      <c r="I72" s="155"/>
      <c r="J72" s="223"/>
      <c r="K72" s="166"/>
      <c r="L72" s="223"/>
      <c r="M72" s="156"/>
      <c r="N72" s="156"/>
      <c r="O72" s="157"/>
      <c r="P72" s="221"/>
      <c r="Q72" s="157"/>
      <c r="R72" s="151"/>
      <c r="S72" s="224"/>
      <c r="T72" s="156"/>
      <c r="U72" s="225"/>
      <c r="V72" s="158"/>
      <c r="W72" s="156"/>
      <c r="X72" s="226" t="s">
        <v>56</v>
      </c>
      <c r="Y72" s="7"/>
      <c r="Z72" s="177"/>
      <c r="AA72" s="128"/>
      <c r="AB72" s="128"/>
      <c r="AC72" s="128"/>
      <c r="AD72" s="128"/>
      <c r="AE72" s="128"/>
    </row>
    <row r="73" spans="1:31" ht="15.75" x14ac:dyDescent="0.25">
      <c r="A73" s="165"/>
      <c r="B73" s="151"/>
      <c r="C73" s="151"/>
      <c r="D73" s="221"/>
      <c r="E73" s="153"/>
      <c r="F73" s="153"/>
      <c r="G73" s="222"/>
      <c r="H73" s="222"/>
      <c r="I73" s="155"/>
      <c r="J73" s="223"/>
      <c r="K73" s="166"/>
      <c r="L73" s="223"/>
      <c r="M73" s="156"/>
      <c r="N73" s="156"/>
      <c r="O73" s="157"/>
      <c r="P73" s="221"/>
      <c r="Q73" s="157"/>
      <c r="R73" s="151"/>
      <c r="S73" s="224"/>
      <c r="T73" s="156"/>
      <c r="U73" s="225"/>
      <c r="V73" s="158"/>
      <c r="W73" s="156"/>
      <c r="X73" s="226" t="s">
        <v>56</v>
      </c>
      <c r="Y73" s="7"/>
      <c r="Z73" s="177"/>
      <c r="AA73" s="128"/>
      <c r="AB73" s="128"/>
      <c r="AC73" s="128"/>
      <c r="AD73" s="128"/>
      <c r="AE73" s="128"/>
    </row>
    <row r="74" spans="1:31" ht="15.75" x14ac:dyDescent="0.25">
      <c r="A74" s="165"/>
      <c r="B74" s="151"/>
      <c r="C74" s="151"/>
      <c r="D74" s="221"/>
      <c r="E74" s="153"/>
      <c r="F74" s="153"/>
      <c r="G74" s="222"/>
      <c r="H74" s="222"/>
      <c r="I74" s="155"/>
      <c r="J74" s="223"/>
      <c r="K74" s="166"/>
      <c r="L74" s="223"/>
      <c r="M74" s="156"/>
      <c r="N74" s="156"/>
      <c r="O74" s="157"/>
      <c r="P74" s="221"/>
      <c r="Q74" s="157"/>
      <c r="R74" s="151"/>
      <c r="S74" s="224"/>
      <c r="T74" s="156"/>
      <c r="U74" s="225"/>
      <c r="V74" s="158"/>
      <c r="W74" s="156"/>
      <c r="X74" s="226" t="s">
        <v>56</v>
      </c>
      <c r="Y74" s="7"/>
      <c r="Z74" s="177"/>
      <c r="AA74" s="128"/>
      <c r="AB74" s="128"/>
      <c r="AC74" s="128"/>
      <c r="AD74" s="128"/>
      <c r="AE74" s="128"/>
    </row>
    <row r="75" spans="1:31" ht="15.75" x14ac:dyDescent="0.25">
      <c r="A75" s="165"/>
      <c r="B75" s="151"/>
      <c r="C75" s="151"/>
      <c r="D75" s="221"/>
      <c r="E75" s="153"/>
      <c r="F75" s="153"/>
      <c r="G75" s="222"/>
      <c r="H75" s="222"/>
      <c r="I75" s="155"/>
      <c r="J75" s="223"/>
      <c r="K75" s="166"/>
      <c r="L75" s="223"/>
      <c r="M75" s="156"/>
      <c r="N75" s="156"/>
      <c r="O75" s="157"/>
      <c r="P75" s="221"/>
      <c r="Q75" s="157"/>
      <c r="R75" s="151"/>
      <c r="S75" s="224"/>
      <c r="T75" s="156"/>
      <c r="U75" s="225"/>
      <c r="V75" s="158"/>
      <c r="W75" s="156"/>
      <c r="X75" s="226" t="s">
        <v>56</v>
      </c>
      <c r="Y75" s="7"/>
      <c r="Z75" s="177"/>
      <c r="AA75" s="128"/>
      <c r="AB75" s="128"/>
      <c r="AC75" s="128"/>
      <c r="AD75" s="128"/>
      <c r="AE75" s="128"/>
    </row>
    <row r="76" spans="1:31" ht="15.75" x14ac:dyDescent="0.25">
      <c r="A76" s="165"/>
      <c r="B76" s="151"/>
      <c r="C76" s="151"/>
      <c r="D76" s="221"/>
      <c r="E76" s="153"/>
      <c r="F76" s="153"/>
      <c r="G76" s="222"/>
      <c r="H76" s="222"/>
      <c r="I76" s="155"/>
      <c r="J76" s="223"/>
      <c r="K76" s="166"/>
      <c r="L76" s="223"/>
      <c r="M76" s="156"/>
      <c r="N76" s="156"/>
      <c r="O76" s="157"/>
      <c r="P76" s="221"/>
      <c r="Q76" s="157"/>
      <c r="R76" s="151"/>
      <c r="S76" s="224"/>
      <c r="T76" s="156"/>
      <c r="U76" s="225"/>
      <c r="V76" s="158"/>
      <c r="W76" s="156"/>
      <c r="X76" s="226" t="s">
        <v>56</v>
      </c>
      <c r="Y76" s="7"/>
      <c r="Z76" s="177"/>
      <c r="AA76" s="128"/>
      <c r="AB76" s="128"/>
      <c r="AC76" s="128"/>
      <c r="AD76" s="128"/>
      <c r="AE76" s="128"/>
    </row>
    <row r="77" spans="1:31" ht="15.75" x14ac:dyDescent="0.25">
      <c r="A77" s="165"/>
      <c r="B77" s="151"/>
      <c r="C77" s="151"/>
      <c r="D77" s="221"/>
      <c r="E77" s="153"/>
      <c r="F77" s="153"/>
      <c r="G77" s="222"/>
      <c r="H77" s="222"/>
      <c r="I77" s="155"/>
      <c r="J77" s="223"/>
      <c r="K77" s="166"/>
      <c r="L77" s="223"/>
      <c r="M77" s="156"/>
      <c r="N77" s="156"/>
      <c r="O77" s="157"/>
      <c r="P77" s="221"/>
      <c r="Q77" s="157"/>
      <c r="R77" s="151"/>
      <c r="S77" s="224"/>
      <c r="T77" s="156"/>
      <c r="U77" s="225"/>
      <c r="V77" s="158"/>
      <c r="W77" s="156"/>
      <c r="X77" s="226" t="s">
        <v>56</v>
      </c>
      <c r="Y77" s="7"/>
      <c r="Z77" s="177"/>
      <c r="AA77" s="128"/>
      <c r="AB77" s="128"/>
      <c r="AC77" s="128"/>
      <c r="AD77" s="128"/>
      <c r="AE77" s="128"/>
    </row>
    <row r="78" spans="1:31" ht="15.75" x14ac:dyDescent="0.25">
      <c r="A78" s="165"/>
      <c r="B78" s="151"/>
      <c r="C78" s="151"/>
      <c r="D78" s="221"/>
      <c r="E78" s="153"/>
      <c r="F78" s="153"/>
      <c r="G78" s="222"/>
      <c r="H78" s="222"/>
      <c r="I78" s="155"/>
      <c r="J78" s="223"/>
      <c r="K78" s="166"/>
      <c r="L78" s="223"/>
      <c r="M78" s="156"/>
      <c r="N78" s="156"/>
      <c r="O78" s="157"/>
      <c r="P78" s="221"/>
      <c r="Q78" s="157"/>
      <c r="R78" s="151"/>
      <c r="S78" s="224"/>
      <c r="T78" s="156"/>
      <c r="U78" s="225"/>
      <c r="V78" s="158"/>
      <c r="W78" s="156"/>
      <c r="X78" s="226" t="s">
        <v>56</v>
      </c>
      <c r="Y78" s="7"/>
      <c r="Z78" s="177"/>
      <c r="AA78" s="128"/>
      <c r="AB78" s="128"/>
      <c r="AC78" s="128"/>
      <c r="AD78" s="128"/>
      <c r="AE78" s="128"/>
    </row>
    <row r="79" spans="1:31" ht="15.75" x14ac:dyDescent="0.25">
      <c r="A79" s="165"/>
      <c r="B79" s="151"/>
      <c r="C79" s="151"/>
      <c r="D79" s="221"/>
      <c r="E79" s="153"/>
      <c r="F79" s="153"/>
      <c r="G79" s="222"/>
      <c r="H79" s="222"/>
      <c r="I79" s="155"/>
      <c r="J79" s="223"/>
      <c r="K79" s="166"/>
      <c r="L79" s="223"/>
      <c r="M79" s="156"/>
      <c r="N79" s="156"/>
      <c r="O79" s="157"/>
      <c r="P79" s="221"/>
      <c r="Q79" s="157"/>
      <c r="R79" s="151"/>
      <c r="S79" s="224"/>
      <c r="T79" s="156"/>
      <c r="U79" s="225"/>
      <c r="V79" s="158"/>
      <c r="W79" s="156"/>
      <c r="X79" s="226" t="s">
        <v>56</v>
      </c>
      <c r="Y79" s="7"/>
      <c r="Z79" s="177"/>
      <c r="AA79" s="128"/>
      <c r="AB79" s="128"/>
      <c r="AC79" s="128"/>
      <c r="AD79" s="128"/>
      <c r="AE79" s="128"/>
    </row>
    <row r="80" spans="1:31" ht="15.75" x14ac:dyDescent="0.25">
      <c r="A80" s="165"/>
      <c r="B80" s="151"/>
      <c r="C80" s="151"/>
      <c r="D80" s="221"/>
      <c r="E80" s="153"/>
      <c r="F80" s="153"/>
      <c r="G80" s="222"/>
      <c r="H80" s="222"/>
      <c r="I80" s="155"/>
      <c r="J80" s="223"/>
      <c r="K80" s="166"/>
      <c r="L80" s="223"/>
      <c r="M80" s="156"/>
      <c r="N80" s="156"/>
      <c r="O80" s="157"/>
      <c r="P80" s="221"/>
      <c r="Q80" s="157"/>
      <c r="R80" s="151"/>
      <c r="S80" s="224"/>
      <c r="T80" s="156"/>
      <c r="U80" s="225"/>
      <c r="V80" s="158"/>
      <c r="W80" s="156"/>
      <c r="X80" s="226" t="s">
        <v>56</v>
      </c>
      <c r="Y80" s="7"/>
      <c r="Z80" s="177"/>
      <c r="AA80" s="128"/>
      <c r="AB80" s="128"/>
      <c r="AC80" s="128"/>
      <c r="AD80" s="128"/>
      <c r="AE80" s="128"/>
    </row>
    <row r="81" spans="1:31" ht="15.75" x14ac:dyDescent="0.25">
      <c r="A81" s="165"/>
      <c r="B81" s="151"/>
      <c r="C81" s="151"/>
      <c r="D81" s="221"/>
      <c r="E81" s="153"/>
      <c r="F81" s="153"/>
      <c r="G81" s="222"/>
      <c r="H81" s="222"/>
      <c r="I81" s="155"/>
      <c r="J81" s="223"/>
      <c r="K81" s="166"/>
      <c r="L81" s="223"/>
      <c r="M81" s="156"/>
      <c r="N81" s="156"/>
      <c r="O81" s="157"/>
      <c r="P81" s="221"/>
      <c r="Q81" s="157"/>
      <c r="R81" s="151"/>
      <c r="S81" s="224"/>
      <c r="T81" s="156"/>
      <c r="U81" s="225"/>
      <c r="V81" s="158"/>
      <c r="W81" s="156"/>
      <c r="X81" s="226" t="s">
        <v>56</v>
      </c>
      <c r="Y81" s="7"/>
      <c r="Z81" s="177"/>
      <c r="AA81" s="128"/>
      <c r="AB81" s="128"/>
      <c r="AC81" s="128"/>
      <c r="AD81" s="128"/>
      <c r="AE81" s="128"/>
    </row>
    <row r="82" spans="1:31" ht="15.75" x14ac:dyDescent="0.25">
      <c r="A82" s="165"/>
      <c r="B82" s="151"/>
      <c r="C82" s="151"/>
      <c r="D82" s="221"/>
      <c r="E82" s="153"/>
      <c r="F82" s="153"/>
      <c r="G82" s="222"/>
      <c r="H82" s="222"/>
      <c r="I82" s="155"/>
      <c r="J82" s="223"/>
      <c r="K82" s="166"/>
      <c r="L82" s="223"/>
      <c r="M82" s="156"/>
      <c r="N82" s="156"/>
      <c r="O82" s="157"/>
      <c r="P82" s="221"/>
      <c r="Q82" s="157"/>
      <c r="R82" s="151"/>
      <c r="S82" s="224"/>
      <c r="T82" s="156"/>
      <c r="U82" s="225"/>
      <c r="V82" s="158"/>
      <c r="W82" s="156"/>
      <c r="X82" s="226" t="s">
        <v>56</v>
      </c>
      <c r="Y82" s="7"/>
      <c r="Z82" s="177"/>
      <c r="AA82" s="128"/>
      <c r="AB82" s="128"/>
      <c r="AC82" s="128"/>
      <c r="AD82" s="128"/>
      <c r="AE82" s="128"/>
    </row>
    <row r="83" spans="1:31" ht="15.75" x14ac:dyDescent="0.25">
      <c r="A83" s="165"/>
      <c r="B83" s="151"/>
      <c r="C83" s="151"/>
      <c r="D83" s="221"/>
      <c r="E83" s="153"/>
      <c r="F83" s="153"/>
      <c r="G83" s="222"/>
      <c r="H83" s="222"/>
      <c r="I83" s="155"/>
      <c r="J83" s="223"/>
      <c r="K83" s="166"/>
      <c r="L83" s="223"/>
      <c r="M83" s="156"/>
      <c r="N83" s="156"/>
      <c r="O83" s="157"/>
      <c r="P83" s="221"/>
      <c r="Q83" s="157"/>
      <c r="R83" s="151"/>
      <c r="S83" s="224"/>
      <c r="T83" s="156"/>
      <c r="U83" s="225"/>
      <c r="V83" s="158"/>
      <c r="W83" s="156"/>
      <c r="X83" s="226" t="s">
        <v>56</v>
      </c>
      <c r="Y83" s="7"/>
      <c r="Z83" s="177"/>
      <c r="AA83" s="128"/>
      <c r="AB83" s="128"/>
      <c r="AC83" s="128"/>
      <c r="AD83" s="128"/>
      <c r="AE83" s="128"/>
    </row>
    <row r="84" spans="1:31" ht="15.75" x14ac:dyDescent="0.25">
      <c r="A84" s="165"/>
      <c r="B84" s="151"/>
      <c r="C84" s="151"/>
      <c r="D84" s="221"/>
      <c r="E84" s="153"/>
      <c r="F84" s="153"/>
      <c r="G84" s="222"/>
      <c r="H84" s="222"/>
      <c r="I84" s="155"/>
      <c r="J84" s="223"/>
      <c r="K84" s="166"/>
      <c r="L84" s="223"/>
      <c r="M84" s="156"/>
      <c r="N84" s="156"/>
      <c r="O84" s="157"/>
      <c r="P84" s="221"/>
      <c r="Q84" s="157"/>
      <c r="R84" s="151"/>
      <c r="S84" s="224"/>
      <c r="T84" s="156"/>
      <c r="U84" s="225"/>
      <c r="V84" s="158"/>
      <c r="W84" s="156"/>
      <c r="X84" s="226" t="s">
        <v>56</v>
      </c>
      <c r="Y84" s="7"/>
      <c r="Z84" s="177"/>
      <c r="AA84" s="128"/>
      <c r="AB84" s="128"/>
      <c r="AC84" s="128"/>
      <c r="AD84" s="128"/>
      <c r="AE84" s="128"/>
    </row>
    <row r="85" spans="1:31" ht="15.75" x14ac:dyDescent="0.25">
      <c r="A85" s="165"/>
      <c r="B85" s="151"/>
      <c r="C85" s="151"/>
      <c r="D85" s="221"/>
      <c r="E85" s="153"/>
      <c r="F85" s="153"/>
      <c r="G85" s="222"/>
      <c r="H85" s="222"/>
      <c r="I85" s="155"/>
      <c r="J85" s="223"/>
      <c r="K85" s="166"/>
      <c r="L85" s="223"/>
      <c r="M85" s="156"/>
      <c r="N85" s="156"/>
      <c r="O85" s="157"/>
      <c r="P85" s="221"/>
      <c r="Q85" s="157"/>
      <c r="R85" s="151"/>
      <c r="S85" s="224"/>
      <c r="T85" s="156"/>
      <c r="U85" s="225"/>
      <c r="V85" s="158"/>
      <c r="W85" s="156"/>
      <c r="X85" s="226" t="s">
        <v>56</v>
      </c>
      <c r="Y85" s="7"/>
      <c r="Z85" s="177"/>
      <c r="AA85" s="128"/>
      <c r="AB85" s="128"/>
      <c r="AC85" s="128"/>
      <c r="AD85" s="128"/>
      <c r="AE85" s="128"/>
    </row>
    <row r="86" spans="1:31" ht="15.75" x14ac:dyDescent="0.25">
      <c r="A86" s="165"/>
      <c r="B86" s="151"/>
      <c r="C86" s="151"/>
      <c r="D86" s="221"/>
      <c r="E86" s="153"/>
      <c r="F86" s="153"/>
      <c r="G86" s="222"/>
      <c r="H86" s="222"/>
      <c r="I86" s="155"/>
      <c r="J86" s="223"/>
      <c r="K86" s="166"/>
      <c r="L86" s="223"/>
      <c r="M86" s="156"/>
      <c r="N86" s="156"/>
      <c r="O86" s="157"/>
      <c r="P86" s="221"/>
      <c r="Q86" s="157"/>
      <c r="R86" s="151"/>
      <c r="S86" s="224"/>
      <c r="T86" s="156"/>
      <c r="U86" s="225"/>
      <c r="V86" s="158"/>
      <c r="W86" s="156"/>
      <c r="X86" s="226" t="s">
        <v>56</v>
      </c>
      <c r="Y86" s="7"/>
      <c r="Z86" s="177"/>
      <c r="AA86" s="128"/>
      <c r="AB86" s="128"/>
      <c r="AC86" s="128"/>
      <c r="AD86" s="128"/>
      <c r="AE86" s="128"/>
    </row>
    <row r="87" spans="1:31" ht="15.75" x14ac:dyDescent="0.25">
      <c r="A87" s="165"/>
      <c r="B87" s="151"/>
      <c r="C87" s="151"/>
      <c r="D87" s="221"/>
      <c r="E87" s="153"/>
      <c r="F87" s="153"/>
      <c r="G87" s="222"/>
      <c r="H87" s="222"/>
      <c r="I87" s="155"/>
      <c r="J87" s="223"/>
      <c r="K87" s="166"/>
      <c r="L87" s="223"/>
      <c r="M87" s="156"/>
      <c r="N87" s="156"/>
      <c r="O87" s="157"/>
      <c r="P87" s="221"/>
      <c r="Q87" s="157"/>
      <c r="R87" s="151"/>
      <c r="S87" s="224"/>
      <c r="T87" s="156"/>
      <c r="U87" s="225"/>
      <c r="V87" s="158"/>
      <c r="W87" s="156"/>
      <c r="X87" s="226" t="s">
        <v>56</v>
      </c>
      <c r="Y87" s="7"/>
      <c r="Z87" s="177"/>
      <c r="AA87" s="128"/>
      <c r="AB87" s="128"/>
      <c r="AC87" s="128"/>
      <c r="AD87" s="128"/>
      <c r="AE87" s="128"/>
    </row>
    <row r="88" spans="1:31" ht="15.75" x14ac:dyDescent="0.25">
      <c r="A88" s="165"/>
      <c r="B88" s="151"/>
      <c r="C88" s="151"/>
      <c r="D88" s="221"/>
      <c r="E88" s="153"/>
      <c r="F88" s="153"/>
      <c r="G88" s="222"/>
      <c r="H88" s="222"/>
      <c r="I88" s="155"/>
      <c r="J88" s="223"/>
      <c r="K88" s="166"/>
      <c r="L88" s="223"/>
      <c r="M88" s="156"/>
      <c r="N88" s="156"/>
      <c r="O88" s="157"/>
      <c r="P88" s="221"/>
      <c r="Q88" s="157"/>
      <c r="R88" s="151"/>
      <c r="S88" s="224"/>
      <c r="T88" s="156"/>
      <c r="U88" s="225"/>
      <c r="V88" s="158"/>
      <c r="W88" s="156"/>
      <c r="X88" s="226" t="s">
        <v>56</v>
      </c>
      <c r="Y88" s="7"/>
      <c r="Z88" s="177"/>
      <c r="AA88" s="128"/>
      <c r="AB88" s="128"/>
      <c r="AC88" s="128"/>
      <c r="AD88" s="128"/>
      <c r="AE88" s="128"/>
    </row>
    <row r="89" spans="1:31" ht="15.75" x14ac:dyDescent="0.25">
      <c r="A89" s="165"/>
      <c r="B89" s="151"/>
      <c r="C89" s="151"/>
      <c r="D89" s="221"/>
      <c r="E89" s="153"/>
      <c r="F89" s="153"/>
      <c r="G89" s="222"/>
      <c r="H89" s="222"/>
      <c r="I89" s="155"/>
      <c r="J89" s="223"/>
      <c r="K89" s="166"/>
      <c r="L89" s="223"/>
      <c r="M89" s="156"/>
      <c r="N89" s="156"/>
      <c r="O89" s="157"/>
      <c r="P89" s="221"/>
      <c r="Q89" s="157"/>
      <c r="R89" s="151"/>
      <c r="S89" s="224"/>
      <c r="T89" s="156"/>
      <c r="U89" s="225"/>
      <c r="V89" s="158"/>
      <c r="W89" s="156"/>
      <c r="X89" s="226" t="s">
        <v>56</v>
      </c>
      <c r="Y89" s="7"/>
      <c r="Z89" s="177"/>
      <c r="AA89" s="128"/>
      <c r="AB89" s="128"/>
      <c r="AC89" s="128"/>
      <c r="AD89" s="128"/>
      <c r="AE89" s="128"/>
    </row>
    <row r="90" spans="1:31" ht="15.75" x14ac:dyDescent="0.25">
      <c r="A90" s="165"/>
      <c r="B90" s="151"/>
      <c r="C90" s="151"/>
      <c r="D90" s="221"/>
      <c r="E90" s="153"/>
      <c r="F90" s="153"/>
      <c r="G90" s="222"/>
      <c r="H90" s="222"/>
      <c r="I90" s="155"/>
      <c r="J90" s="223"/>
      <c r="K90" s="166"/>
      <c r="L90" s="223"/>
      <c r="M90" s="156"/>
      <c r="N90" s="156"/>
      <c r="O90" s="157"/>
      <c r="P90" s="221"/>
      <c r="Q90" s="157"/>
      <c r="R90" s="151"/>
      <c r="S90" s="224"/>
      <c r="T90" s="156"/>
      <c r="U90" s="225"/>
      <c r="V90" s="158"/>
      <c r="W90" s="156"/>
      <c r="X90" s="226" t="s">
        <v>56</v>
      </c>
      <c r="Y90" s="7"/>
      <c r="Z90" s="177"/>
      <c r="AA90" s="128"/>
      <c r="AB90" s="128"/>
      <c r="AC90" s="128"/>
      <c r="AD90" s="128"/>
      <c r="AE90" s="128"/>
    </row>
    <row r="91" spans="1:31" ht="15.75" x14ac:dyDescent="0.25">
      <c r="A91" s="165"/>
      <c r="B91" s="151"/>
      <c r="C91" s="151"/>
      <c r="D91" s="221"/>
      <c r="E91" s="153"/>
      <c r="F91" s="153"/>
      <c r="G91" s="222"/>
      <c r="H91" s="222"/>
      <c r="I91" s="155"/>
      <c r="J91" s="223"/>
      <c r="K91" s="166"/>
      <c r="L91" s="223"/>
      <c r="M91" s="156"/>
      <c r="N91" s="156"/>
      <c r="O91" s="157"/>
      <c r="P91" s="221"/>
      <c r="Q91" s="157"/>
      <c r="R91" s="151"/>
      <c r="S91" s="224"/>
      <c r="T91" s="156"/>
      <c r="U91" s="225"/>
      <c r="V91" s="158"/>
      <c r="W91" s="156"/>
      <c r="X91" s="226" t="s">
        <v>56</v>
      </c>
      <c r="Y91" s="7"/>
      <c r="Z91" s="177"/>
      <c r="AA91" s="128"/>
      <c r="AB91" s="128"/>
      <c r="AC91" s="128"/>
      <c r="AD91" s="128"/>
      <c r="AE91" s="128"/>
    </row>
    <row r="92" spans="1:31" ht="15.75" x14ac:dyDescent="0.25">
      <c r="A92" s="165"/>
      <c r="B92" s="151"/>
      <c r="C92" s="151"/>
      <c r="D92" s="221"/>
      <c r="E92" s="153"/>
      <c r="F92" s="153"/>
      <c r="G92" s="222"/>
      <c r="H92" s="222"/>
      <c r="I92" s="155"/>
      <c r="J92" s="223"/>
      <c r="K92" s="166"/>
      <c r="L92" s="223"/>
      <c r="M92" s="156"/>
      <c r="N92" s="156"/>
      <c r="O92" s="157"/>
      <c r="P92" s="221"/>
      <c r="Q92" s="157"/>
      <c r="R92" s="151"/>
      <c r="S92" s="224"/>
      <c r="T92" s="156"/>
      <c r="U92" s="225"/>
      <c r="V92" s="158"/>
      <c r="W92" s="156"/>
      <c r="X92" s="226" t="s">
        <v>56</v>
      </c>
      <c r="Y92" s="7"/>
      <c r="Z92" s="177"/>
      <c r="AA92" s="128"/>
      <c r="AB92" s="128"/>
      <c r="AC92" s="128"/>
      <c r="AD92" s="128"/>
      <c r="AE92" s="128"/>
    </row>
    <row r="93" spans="1:31" ht="15.75" x14ac:dyDescent="0.25">
      <c r="A93" s="165"/>
      <c r="B93" s="151"/>
      <c r="C93" s="151"/>
      <c r="D93" s="221"/>
      <c r="E93" s="153"/>
      <c r="F93" s="153"/>
      <c r="G93" s="222"/>
      <c r="H93" s="222"/>
      <c r="I93" s="155"/>
      <c r="J93" s="223"/>
      <c r="K93" s="166"/>
      <c r="L93" s="223"/>
      <c r="M93" s="156"/>
      <c r="N93" s="156"/>
      <c r="O93" s="157"/>
      <c r="P93" s="221"/>
      <c r="Q93" s="157"/>
      <c r="R93" s="151"/>
      <c r="S93" s="224"/>
      <c r="T93" s="156"/>
      <c r="U93" s="225"/>
      <c r="V93" s="158"/>
      <c r="W93" s="156"/>
      <c r="X93" s="226" t="s">
        <v>56</v>
      </c>
      <c r="Y93" s="7"/>
      <c r="Z93" s="177"/>
      <c r="AA93" s="128"/>
      <c r="AB93" s="128"/>
      <c r="AC93" s="128"/>
      <c r="AD93" s="128"/>
      <c r="AE93" s="128"/>
    </row>
    <row r="94" spans="1:31" ht="15.75" x14ac:dyDescent="0.25">
      <c r="A94" s="165"/>
      <c r="B94" s="151"/>
      <c r="C94" s="151"/>
      <c r="D94" s="221"/>
      <c r="E94" s="153"/>
      <c r="F94" s="153"/>
      <c r="G94" s="222"/>
      <c r="H94" s="222"/>
      <c r="I94" s="155"/>
      <c r="J94" s="223"/>
      <c r="K94" s="166"/>
      <c r="L94" s="223"/>
      <c r="M94" s="156"/>
      <c r="N94" s="156"/>
      <c r="O94" s="157"/>
      <c r="P94" s="221"/>
      <c r="Q94" s="157"/>
      <c r="R94" s="151"/>
      <c r="S94" s="224"/>
      <c r="T94" s="156"/>
      <c r="U94" s="225"/>
      <c r="V94" s="158"/>
      <c r="W94" s="156"/>
      <c r="X94" s="226" t="s">
        <v>56</v>
      </c>
      <c r="Y94" s="7"/>
      <c r="Z94" s="177"/>
      <c r="AA94" s="128"/>
      <c r="AB94" s="128"/>
      <c r="AC94" s="128"/>
      <c r="AD94" s="128"/>
      <c r="AE94" s="128"/>
    </row>
    <row r="95" spans="1:31" ht="15.75" x14ac:dyDescent="0.25">
      <c r="A95" s="165"/>
      <c r="B95" s="151"/>
      <c r="C95" s="151"/>
      <c r="D95" s="221"/>
      <c r="E95" s="153"/>
      <c r="F95" s="153"/>
      <c r="G95" s="222"/>
      <c r="H95" s="222"/>
      <c r="I95" s="155"/>
      <c r="J95" s="223"/>
      <c r="K95" s="166"/>
      <c r="L95" s="223"/>
      <c r="M95" s="156"/>
      <c r="N95" s="156"/>
      <c r="O95" s="157"/>
      <c r="P95" s="221"/>
      <c r="Q95" s="157"/>
      <c r="R95" s="151"/>
      <c r="S95" s="224"/>
      <c r="T95" s="156"/>
      <c r="U95" s="225"/>
      <c r="V95" s="158"/>
      <c r="W95" s="156"/>
      <c r="X95" s="226" t="s">
        <v>56</v>
      </c>
      <c r="Y95" s="7"/>
      <c r="Z95" s="177"/>
      <c r="AA95" s="128"/>
      <c r="AB95" s="128"/>
      <c r="AC95" s="128"/>
      <c r="AD95" s="128"/>
      <c r="AE95" s="128"/>
    </row>
    <row r="96" spans="1:31" ht="15.75" x14ac:dyDescent="0.25">
      <c r="A96" s="165"/>
      <c r="B96" s="151"/>
      <c r="C96" s="151"/>
      <c r="D96" s="221"/>
      <c r="E96" s="153"/>
      <c r="F96" s="153"/>
      <c r="G96" s="222"/>
      <c r="H96" s="222"/>
      <c r="I96" s="155"/>
      <c r="J96" s="223"/>
      <c r="K96" s="166"/>
      <c r="L96" s="223"/>
      <c r="M96" s="156"/>
      <c r="N96" s="156"/>
      <c r="O96" s="157"/>
      <c r="P96" s="221"/>
      <c r="Q96" s="157"/>
      <c r="R96" s="151"/>
      <c r="S96" s="224"/>
      <c r="T96" s="156"/>
      <c r="U96" s="225"/>
      <c r="V96" s="158"/>
      <c r="W96" s="156"/>
      <c r="X96" s="226" t="s">
        <v>56</v>
      </c>
      <c r="Y96" s="7"/>
      <c r="Z96" s="177"/>
      <c r="AA96" s="128"/>
      <c r="AB96" s="128"/>
      <c r="AC96" s="128"/>
      <c r="AD96" s="128"/>
      <c r="AE96" s="128"/>
    </row>
    <row r="97" spans="1:31" ht="15.75" x14ac:dyDescent="0.25">
      <c r="A97" s="165"/>
      <c r="B97" s="151"/>
      <c r="C97" s="151"/>
      <c r="D97" s="221"/>
      <c r="E97" s="153"/>
      <c r="F97" s="153"/>
      <c r="G97" s="222"/>
      <c r="H97" s="222"/>
      <c r="I97" s="155"/>
      <c r="J97" s="223"/>
      <c r="K97" s="166"/>
      <c r="L97" s="223"/>
      <c r="M97" s="156"/>
      <c r="N97" s="156"/>
      <c r="O97" s="157"/>
      <c r="P97" s="221"/>
      <c r="Q97" s="157"/>
      <c r="R97" s="151"/>
      <c r="S97" s="224"/>
      <c r="T97" s="156"/>
      <c r="U97" s="225"/>
      <c r="V97" s="158"/>
      <c r="W97" s="156"/>
      <c r="X97" s="226" t="s">
        <v>56</v>
      </c>
      <c r="Y97" s="7"/>
      <c r="Z97" s="177"/>
      <c r="AA97" s="128"/>
      <c r="AB97" s="128"/>
      <c r="AC97" s="128"/>
      <c r="AD97" s="128"/>
      <c r="AE97" s="128"/>
    </row>
    <row r="98" spans="1:31" ht="15.75" x14ac:dyDescent="0.25">
      <c r="A98" s="165"/>
      <c r="B98" s="151"/>
      <c r="C98" s="151"/>
      <c r="D98" s="221"/>
      <c r="E98" s="153"/>
      <c r="F98" s="153"/>
      <c r="G98" s="222"/>
      <c r="H98" s="222"/>
      <c r="I98" s="155"/>
      <c r="J98" s="223"/>
      <c r="K98" s="166"/>
      <c r="L98" s="223"/>
      <c r="M98" s="156"/>
      <c r="N98" s="156"/>
      <c r="O98" s="157"/>
      <c r="P98" s="221"/>
      <c r="Q98" s="157"/>
      <c r="R98" s="151"/>
      <c r="S98" s="224"/>
      <c r="T98" s="156"/>
      <c r="U98" s="225"/>
      <c r="V98" s="158"/>
      <c r="W98" s="156"/>
      <c r="X98" s="226" t="s">
        <v>56</v>
      </c>
      <c r="Y98" s="7"/>
      <c r="Z98" s="177"/>
      <c r="AA98" s="128"/>
      <c r="AB98" s="128"/>
      <c r="AC98" s="128"/>
      <c r="AD98" s="128"/>
      <c r="AE98" s="128"/>
    </row>
    <row r="99" spans="1:31" ht="15.75" x14ac:dyDescent="0.25">
      <c r="A99" s="165"/>
      <c r="B99" s="151"/>
      <c r="C99" s="151"/>
      <c r="D99" s="221"/>
      <c r="E99" s="153"/>
      <c r="F99" s="153"/>
      <c r="G99" s="222"/>
      <c r="H99" s="222"/>
      <c r="I99" s="155"/>
      <c r="J99" s="223"/>
      <c r="K99" s="166"/>
      <c r="L99" s="223"/>
      <c r="M99" s="156"/>
      <c r="N99" s="156"/>
      <c r="O99" s="157"/>
      <c r="P99" s="221"/>
      <c r="Q99" s="157"/>
      <c r="R99" s="151"/>
      <c r="S99" s="224"/>
      <c r="T99" s="156"/>
      <c r="U99" s="225"/>
      <c r="V99" s="158"/>
      <c r="W99" s="156"/>
      <c r="X99" s="226" t="s">
        <v>56</v>
      </c>
      <c r="Y99" s="7"/>
      <c r="Z99" s="177"/>
      <c r="AA99" s="128"/>
      <c r="AB99" s="128"/>
      <c r="AC99" s="128"/>
      <c r="AD99" s="128"/>
      <c r="AE99" s="128"/>
    </row>
    <row r="100" spans="1:31" ht="15.75" x14ac:dyDescent="0.25">
      <c r="A100" s="165"/>
      <c r="B100" s="151"/>
      <c r="C100" s="151"/>
      <c r="D100" s="221"/>
      <c r="E100" s="153"/>
      <c r="F100" s="153"/>
      <c r="G100" s="222"/>
      <c r="H100" s="222"/>
      <c r="I100" s="155"/>
      <c r="J100" s="223"/>
      <c r="K100" s="166"/>
      <c r="L100" s="223"/>
      <c r="M100" s="156"/>
      <c r="N100" s="156"/>
      <c r="O100" s="157"/>
      <c r="P100" s="221"/>
      <c r="Q100" s="157"/>
      <c r="R100" s="151"/>
      <c r="S100" s="224"/>
      <c r="T100" s="156"/>
      <c r="U100" s="225"/>
      <c r="V100" s="158"/>
      <c r="W100" s="156"/>
      <c r="X100" s="226" t="s">
        <v>56</v>
      </c>
      <c r="Y100" s="7"/>
      <c r="Z100" s="177"/>
      <c r="AA100" s="128"/>
      <c r="AB100" s="128"/>
      <c r="AC100" s="128"/>
      <c r="AD100" s="128"/>
      <c r="AE100" s="128"/>
    </row>
    <row r="101" spans="1:31" ht="15.75" x14ac:dyDescent="0.25">
      <c r="A101" s="165"/>
      <c r="B101" s="151"/>
      <c r="C101" s="151"/>
      <c r="D101" s="221"/>
      <c r="E101" s="153"/>
      <c r="F101" s="153"/>
      <c r="G101" s="222"/>
      <c r="H101" s="222"/>
      <c r="I101" s="155"/>
      <c r="J101" s="223"/>
      <c r="K101" s="166"/>
      <c r="L101" s="223"/>
      <c r="M101" s="156"/>
      <c r="N101" s="156"/>
      <c r="O101" s="157"/>
      <c r="P101" s="221"/>
      <c r="Q101" s="157"/>
      <c r="R101" s="151"/>
      <c r="S101" s="224"/>
      <c r="T101" s="156"/>
      <c r="U101" s="225"/>
      <c r="V101" s="158"/>
      <c r="W101" s="156"/>
      <c r="X101" s="226" t="s">
        <v>56</v>
      </c>
      <c r="Y101" s="7"/>
      <c r="Z101" s="177"/>
      <c r="AA101" s="128"/>
      <c r="AB101" s="128"/>
      <c r="AC101" s="128"/>
      <c r="AD101" s="128"/>
      <c r="AE101" s="128"/>
    </row>
    <row r="102" spans="1:31" ht="15.75" x14ac:dyDescent="0.25">
      <c r="A102" s="165"/>
      <c r="B102" s="151"/>
      <c r="C102" s="151"/>
      <c r="D102" s="221"/>
      <c r="E102" s="153"/>
      <c r="F102" s="153"/>
      <c r="G102" s="222"/>
      <c r="H102" s="222"/>
      <c r="I102" s="155"/>
      <c r="J102" s="223"/>
      <c r="K102" s="166"/>
      <c r="L102" s="223"/>
      <c r="M102" s="156"/>
      <c r="N102" s="156"/>
      <c r="O102" s="157"/>
      <c r="P102" s="221"/>
      <c r="Q102" s="157"/>
      <c r="R102" s="151"/>
      <c r="S102" s="224"/>
      <c r="T102" s="156"/>
      <c r="U102" s="225"/>
      <c r="V102" s="158"/>
      <c r="W102" s="156"/>
      <c r="X102" s="226" t="s">
        <v>56</v>
      </c>
      <c r="Y102" s="7"/>
      <c r="Z102" s="177"/>
      <c r="AA102" s="128"/>
      <c r="AB102" s="128"/>
      <c r="AC102" s="128"/>
      <c r="AD102" s="128"/>
      <c r="AE102" s="128"/>
    </row>
    <row r="103" spans="1:31" ht="15.75" x14ac:dyDescent="0.25">
      <c r="A103" s="165"/>
      <c r="B103" s="151"/>
      <c r="C103" s="151"/>
      <c r="D103" s="221"/>
      <c r="E103" s="153"/>
      <c r="F103" s="153"/>
      <c r="G103" s="222"/>
      <c r="H103" s="222"/>
      <c r="I103" s="155"/>
      <c r="J103" s="223"/>
      <c r="K103" s="166"/>
      <c r="L103" s="223"/>
      <c r="M103" s="156"/>
      <c r="N103" s="156"/>
      <c r="O103" s="157"/>
      <c r="P103" s="221"/>
      <c r="Q103" s="157"/>
      <c r="R103" s="151"/>
      <c r="S103" s="224"/>
      <c r="T103" s="156"/>
      <c r="U103" s="225"/>
      <c r="V103" s="158"/>
      <c r="W103" s="156"/>
      <c r="X103" s="226" t="s">
        <v>56</v>
      </c>
      <c r="Y103" s="7"/>
      <c r="Z103" s="177"/>
      <c r="AA103" s="128"/>
      <c r="AB103" s="128"/>
      <c r="AC103" s="128"/>
      <c r="AD103" s="128"/>
      <c r="AE103" s="128"/>
    </row>
    <row r="104" spans="1:31" ht="15.75" x14ac:dyDescent="0.25">
      <c r="A104" s="165"/>
      <c r="B104" s="151"/>
      <c r="C104" s="151"/>
      <c r="D104" s="221"/>
      <c r="E104" s="153"/>
      <c r="F104" s="153"/>
      <c r="G104" s="222"/>
      <c r="H104" s="222"/>
      <c r="I104" s="155"/>
      <c r="J104" s="223"/>
      <c r="K104" s="166"/>
      <c r="L104" s="223"/>
      <c r="M104" s="156"/>
      <c r="N104" s="156"/>
      <c r="O104" s="157"/>
      <c r="P104" s="221"/>
      <c r="Q104" s="157"/>
      <c r="R104" s="151"/>
      <c r="S104" s="224"/>
      <c r="T104" s="156"/>
      <c r="U104" s="225"/>
      <c r="V104" s="158"/>
      <c r="W104" s="156"/>
      <c r="X104" s="226" t="s">
        <v>56</v>
      </c>
      <c r="Y104" s="7"/>
      <c r="Z104" s="177"/>
      <c r="AA104" s="128"/>
      <c r="AB104" s="128"/>
      <c r="AC104" s="128"/>
      <c r="AD104" s="128"/>
      <c r="AE104" s="128"/>
    </row>
    <row r="105" spans="1:31" ht="15.75" x14ac:dyDescent="0.25">
      <c r="A105" s="165"/>
      <c r="B105" s="151"/>
      <c r="C105" s="151"/>
      <c r="D105" s="221"/>
      <c r="E105" s="153"/>
      <c r="F105" s="153"/>
      <c r="G105" s="222"/>
      <c r="H105" s="222"/>
      <c r="I105" s="155"/>
      <c r="J105" s="223"/>
      <c r="K105" s="166"/>
      <c r="L105" s="223"/>
      <c r="M105" s="156"/>
      <c r="N105" s="156"/>
      <c r="O105" s="157"/>
      <c r="P105" s="221"/>
      <c r="Q105" s="157"/>
      <c r="R105" s="151"/>
      <c r="S105" s="224"/>
      <c r="T105" s="156"/>
      <c r="U105" s="225"/>
      <c r="V105" s="158"/>
      <c r="W105" s="156"/>
      <c r="X105" s="226" t="s">
        <v>56</v>
      </c>
      <c r="Y105" s="7"/>
      <c r="Z105" s="177"/>
      <c r="AA105" s="128"/>
      <c r="AB105" s="128"/>
      <c r="AC105" s="128"/>
      <c r="AD105" s="128"/>
      <c r="AE105" s="128"/>
    </row>
    <row r="106" spans="1:31" ht="15.75" x14ac:dyDescent="0.25">
      <c r="A106" s="165"/>
      <c r="B106" s="151"/>
      <c r="C106" s="151"/>
      <c r="D106" s="221"/>
      <c r="E106" s="153"/>
      <c r="F106" s="153"/>
      <c r="G106" s="222"/>
      <c r="H106" s="222"/>
      <c r="I106" s="155"/>
      <c r="J106" s="223"/>
      <c r="K106" s="166"/>
      <c r="L106" s="223"/>
      <c r="M106" s="156"/>
      <c r="N106" s="156"/>
      <c r="O106" s="157"/>
      <c r="P106" s="221"/>
      <c r="Q106" s="157"/>
      <c r="R106" s="151"/>
      <c r="S106" s="224"/>
      <c r="T106" s="156"/>
      <c r="U106" s="225"/>
      <c r="V106" s="158"/>
      <c r="W106" s="156"/>
      <c r="X106" s="226" t="s">
        <v>56</v>
      </c>
      <c r="Y106" s="7"/>
      <c r="Z106" s="177"/>
      <c r="AA106" s="128"/>
      <c r="AB106" s="128"/>
      <c r="AC106" s="128"/>
      <c r="AD106" s="128"/>
      <c r="AE106" s="128"/>
    </row>
    <row r="107" spans="1:31" ht="15.75" x14ac:dyDescent="0.25">
      <c r="A107" s="165"/>
      <c r="B107" s="151"/>
      <c r="C107" s="151"/>
      <c r="D107" s="221"/>
      <c r="E107" s="153"/>
      <c r="F107" s="153"/>
      <c r="G107" s="222"/>
      <c r="H107" s="222"/>
      <c r="I107" s="155"/>
      <c r="J107" s="223"/>
      <c r="K107" s="166"/>
      <c r="L107" s="223"/>
      <c r="M107" s="156"/>
      <c r="N107" s="156"/>
      <c r="O107" s="157"/>
      <c r="P107" s="221"/>
      <c r="Q107" s="157"/>
      <c r="R107" s="151"/>
      <c r="S107" s="224"/>
      <c r="T107" s="156"/>
      <c r="U107" s="225"/>
      <c r="V107" s="158"/>
      <c r="W107" s="156"/>
      <c r="X107" s="226" t="s">
        <v>56</v>
      </c>
      <c r="Y107" s="7"/>
      <c r="Z107" s="177"/>
      <c r="AA107" s="128"/>
      <c r="AB107" s="128"/>
      <c r="AC107" s="128"/>
      <c r="AD107" s="128"/>
      <c r="AE107" s="128"/>
    </row>
    <row r="108" spans="1:31" ht="15.75" x14ac:dyDescent="0.25">
      <c r="A108" s="165"/>
      <c r="B108" s="151"/>
      <c r="C108" s="151"/>
      <c r="D108" s="221"/>
      <c r="E108" s="153"/>
      <c r="F108" s="153"/>
      <c r="G108" s="222"/>
      <c r="H108" s="222"/>
      <c r="I108" s="155"/>
      <c r="J108" s="223"/>
      <c r="K108" s="166"/>
      <c r="L108" s="223"/>
      <c r="M108" s="156"/>
      <c r="N108" s="156"/>
      <c r="O108" s="157"/>
      <c r="P108" s="221"/>
      <c r="Q108" s="157"/>
      <c r="R108" s="151"/>
      <c r="S108" s="224"/>
      <c r="T108" s="156"/>
      <c r="U108" s="225"/>
      <c r="V108" s="158"/>
      <c r="W108" s="156"/>
      <c r="X108" s="226" t="s">
        <v>56</v>
      </c>
      <c r="Y108" s="7"/>
      <c r="Z108" s="177"/>
      <c r="AA108" s="128"/>
      <c r="AB108" s="128"/>
      <c r="AC108" s="128"/>
      <c r="AD108" s="128"/>
      <c r="AE108" s="128"/>
    </row>
    <row r="109" spans="1:31" ht="15.75" x14ac:dyDescent="0.25">
      <c r="A109" s="165"/>
      <c r="B109" s="151"/>
      <c r="C109" s="151"/>
      <c r="D109" s="221"/>
      <c r="E109" s="153"/>
      <c r="F109" s="153"/>
      <c r="G109" s="222"/>
      <c r="H109" s="222"/>
      <c r="I109" s="155"/>
      <c r="J109" s="223"/>
      <c r="K109" s="166"/>
      <c r="L109" s="223"/>
      <c r="M109" s="156"/>
      <c r="N109" s="156"/>
      <c r="O109" s="157"/>
      <c r="P109" s="221"/>
      <c r="Q109" s="157"/>
      <c r="R109" s="151"/>
      <c r="S109" s="224"/>
      <c r="T109" s="156"/>
      <c r="U109" s="225"/>
      <c r="V109" s="158"/>
      <c r="W109" s="156"/>
      <c r="X109" s="226" t="s">
        <v>56</v>
      </c>
      <c r="Y109" s="7"/>
      <c r="Z109" s="177"/>
      <c r="AA109" s="128"/>
      <c r="AB109" s="128"/>
      <c r="AC109" s="128"/>
      <c r="AD109" s="128"/>
      <c r="AE109" s="128"/>
    </row>
    <row r="110" spans="1:31" ht="15.75" x14ac:dyDescent="0.25">
      <c r="A110" s="165"/>
      <c r="B110" s="151"/>
      <c r="C110" s="151"/>
      <c r="D110" s="221"/>
      <c r="E110" s="153"/>
      <c r="F110" s="153"/>
      <c r="G110" s="222"/>
      <c r="H110" s="222"/>
      <c r="I110" s="155"/>
      <c r="J110" s="223"/>
      <c r="K110" s="166"/>
      <c r="L110" s="223"/>
      <c r="M110" s="156"/>
      <c r="N110" s="156"/>
      <c r="O110" s="157"/>
      <c r="P110" s="221"/>
      <c r="Q110" s="157"/>
      <c r="R110" s="151"/>
      <c r="S110" s="224"/>
      <c r="T110" s="156"/>
      <c r="U110" s="225"/>
      <c r="V110" s="158"/>
      <c r="W110" s="156"/>
      <c r="X110" s="226" t="s">
        <v>56</v>
      </c>
      <c r="Y110" s="7"/>
      <c r="Z110" s="177"/>
      <c r="AA110" s="128"/>
      <c r="AB110" s="128"/>
      <c r="AC110" s="128"/>
      <c r="AD110" s="128"/>
      <c r="AE110" s="128"/>
    </row>
    <row r="111" spans="1:31" ht="15.75" x14ac:dyDescent="0.25">
      <c r="A111" s="165"/>
      <c r="B111" s="151"/>
      <c r="C111" s="151"/>
      <c r="D111" s="221"/>
      <c r="E111" s="153"/>
      <c r="F111" s="153"/>
      <c r="G111" s="222"/>
      <c r="H111" s="222"/>
      <c r="I111" s="155"/>
      <c r="J111" s="223"/>
      <c r="K111" s="166"/>
      <c r="L111" s="223"/>
      <c r="M111" s="156"/>
      <c r="N111" s="156"/>
      <c r="O111" s="157"/>
      <c r="P111" s="221"/>
      <c r="Q111" s="157"/>
      <c r="R111" s="151"/>
      <c r="S111" s="224"/>
      <c r="T111" s="156"/>
      <c r="U111" s="225"/>
      <c r="V111" s="158"/>
      <c r="W111" s="156"/>
      <c r="X111" s="226" t="s">
        <v>56</v>
      </c>
      <c r="Y111" s="7"/>
      <c r="Z111" s="177"/>
      <c r="AA111" s="128"/>
      <c r="AB111" s="128"/>
      <c r="AC111" s="128"/>
      <c r="AD111" s="128"/>
      <c r="AE111" s="128"/>
    </row>
    <row r="112" spans="1:31" ht="15.75" x14ac:dyDescent="0.25">
      <c r="A112" s="165"/>
      <c r="B112" s="151"/>
      <c r="C112" s="151"/>
      <c r="D112" s="221"/>
      <c r="E112" s="153"/>
      <c r="F112" s="153"/>
      <c r="G112" s="222"/>
      <c r="H112" s="222"/>
      <c r="I112" s="155"/>
      <c r="J112" s="223"/>
      <c r="K112" s="166"/>
      <c r="L112" s="223"/>
      <c r="M112" s="156"/>
      <c r="N112" s="156"/>
      <c r="O112" s="157"/>
      <c r="P112" s="221"/>
      <c r="Q112" s="157"/>
      <c r="R112" s="151"/>
      <c r="S112" s="224"/>
      <c r="T112" s="156"/>
      <c r="U112" s="225"/>
      <c r="V112" s="158"/>
      <c r="W112" s="156"/>
      <c r="X112" s="226" t="s">
        <v>56</v>
      </c>
      <c r="Y112" s="7"/>
      <c r="Z112" s="177"/>
      <c r="AA112" s="128"/>
      <c r="AB112" s="128"/>
      <c r="AC112" s="128"/>
      <c r="AD112" s="128"/>
      <c r="AE112" s="128"/>
    </row>
    <row r="113" spans="1:31" ht="15.75" x14ac:dyDescent="0.25">
      <c r="A113" s="165"/>
      <c r="B113" s="151"/>
      <c r="C113" s="151"/>
      <c r="D113" s="221"/>
      <c r="E113" s="153"/>
      <c r="F113" s="153"/>
      <c r="G113" s="222"/>
      <c r="H113" s="222"/>
      <c r="I113" s="155"/>
      <c r="J113" s="223"/>
      <c r="K113" s="166"/>
      <c r="L113" s="223"/>
      <c r="M113" s="156"/>
      <c r="N113" s="156"/>
      <c r="O113" s="157"/>
      <c r="P113" s="221"/>
      <c r="Q113" s="157"/>
      <c r="R113" s="151"/>
      <c r="S113" s="224"/>
      <c r="T113" s="156"/>
      <c r="U113" s="225"/>
      <c r="V113" s="158"/>
      <c r="W113" s="156"/>
      <c r="X113" s="226" t="s">
        <v>56</v>
      </c>
      <c r="Y113" s="7"/>
      <c r="Z113" s="177"/>
      <c r="AA113" s="128"/>
      <c r="AB113" s="128"/>
      <c r="AC113" s="128"/>
      <c r="AD113" s="128"/>
      <c r="AE113" s="128"/>
    </row>
    <row r="114" spans="1:31" ht="15.75" x14ac:dyDescent="0.25">
      <c r="A114" s="165"/>
      <c r="B114" s="151"/>
      <c r="C114" s="151"/>
      <c r="D114" s="221"/>
      <c r="E114" s="153"/>
      <c r="F114" s="153"/>
      <c r="G114" s="222"/>
      <c r="H114" s="222"/>
      <c r="I114" s="155"/>
      <c r="J114" s="223"/>
      <c r="K114" s="166"/>
      <c r="L114" s="223"/>
      <c r="M114" s="156"/>
      <c r="N114" s="156"/>
      <c r="O114" s="157"/>
      <c r="P114" s="221"/>
      <c r="Q114" s="157"/>
      <c r="R114" s="151"/>
      <c r="S114" s="224"/>
      <c r="T114" s="156"/>
      <c r="U114" s="225"/>
      <c r="V114" s="158"/>
      <c r="W114" s="156"/>
      <c r="X114" s="226" t="s">
        <v>56</v>
      </c>
      <c r="Y114" s="7"/>
      <c r="Z114" s="177"/>
      <c r="AA114" s="128"/>
      <c r="AB114" s="128"/>
      <c r="AC114" s="128"/>
      <c r="AD114" s="128"/>
      <c r="AE114" s="128"/>
    </row>
    <row r="115" spans="1:31" ht="15.75" x14ac:dyDescent="0.25">
      <c r="A115" s="165"/>
      <c r="B115" s="151"/>
      <c r="C115" s="151"/>
      <c r="D115" s="221"/>
      <c r="E115" s="153"/>
      <c r="F115" s="153"/>
      <c r="G115" s="222"/>
      <c r="H115" s="222"/>
      <c r="I115" s="155"/>
      <c r="J115" s="223"/>
      <c r="K115" s="166"/>
      <c r="L115" s="223"/>
      <c r="M115" s="156"/>
      <c r="N115" s="156"/>
      <c r="O115" s="157"/>
      <c r="P115" s="221"/>
      <c r="Q115" s="157"/>
      <c r="R115" s="151"/>
      <c r="S115" s="224"/>
      <c r="T115" s="156"/>
      <c r="U115" s="225"/>
      <c r="V115" s="158"/>
      <c r="W115" s="156"/>
      <c r="X115" s="226" t="s">
        <v>56</v>
      </c>
      <c r="Y115" s="7"/>
      <c r="Z115" s="177"/>
      <c r="AA115" s="128"/>
      <c r="AB115" s="128"/>
      <c r="AC115" s="128"/>
      <c r="AD115" s="128"/>
      <c r="AE115" s="128"/>
    </row>
    <row r="116" spans="1:31" ht="15.75" x14ac:dyDescent="0.25">
      <c r="A116" s="165"/>
      <c r="B116" s="151"/>
      <c r="C116" s="151"/>
      <c r="D116" s="221"/>
      <c r="E116" s="153"/>
      <c r="F116" s="153"/>
      <c r="G116" s="222"/>
      <c r="H116" s="222"/>
      <c r="I116" s="155"/>
      <c r="J116" s="223"/>
      <c r="K116" s="166"/>
      <c r="L116" s="223"/>
      <c r="M116" s="156"/>
      <c r="N116" s="156"/>
      <c r="O116" s="157"/>
      <c r="P116" s="221"/>
      <c r="Q116" s="157"/>
      <c r="R116" s="151"/>
      <c r="S116" s="224"/>
      <c r="T116" s="156"/>
      <c r="U116" s="225"/>
      <c r="V116" s="158"/>
      <c r="W116" s="156"/>
      <c r="X116" s="226" t="s">
        <v>56</v>
      </c>
      <c r="Y116" s="7"/>
      <c r="Z116" s="177"/>
      <c r="AA116" s="128"/>
      <c r="AB116" s="128"/>
      <c r="AC116" s="128"/>
      <c r="AD116" s="128"/>
      <c r="AE116" s="128"/>
    </row>
    <row r="117" spans="1:31" ht="15.75" x14ac:dyDescent="0.25">
      <c r="A117" s="165"/>
      <c r="B117" s="151"/>
      <c r="C117" s="151"/>
      <c r="D117" s="221"/>
      <c r="E117" s="153"/>
      <c r="F117" s="153"/>
      <c r="G117" s="222"/>
      <c r="H117" s="222"/>
      <c r="I117" s="155"/>
      <c r="J117" s="223"/>
      <c r="K117" s="166"/>
      <c r="L117" s="223"/>
      <c r="M117" s="156"/>
      <c r="N117" s="156"/>
      <c r="O117" s="157"/>
      <c r="P117" s="221"/>
      <c r="Q117" s="157"/>
      <c r="R117" s="151"/>
      <c r="S117" s="224"/>
      <c r="T117" s="156"/>
      <c r="U117" s="225"/>
      <c r="V117" s="158"/>
      <c r="W117" s="156"/>
      <c r="X117" s="226" t="s">
        <v>56</v>
      </c>
      <c r="Y117" s="7"/>
      <c r="Z117" s="177"/>
      <c r="AA117" s="128"/>
      <c r="AB117" s="128"/>
      <c r="AC117" s="128"/>
      <c r="AD117" s="128"/>
      <c r="AE117" s="128"/>
    </row>
    <row r="118" spans="1:31" ht="15.75" x14ac:dyDescent="0.25">
      <c r="A118" s="165"/>
      <c r="B118" s="151"/>
      <c r="C118" s="151"/>
      <c r="D118" s="221"/>
      <c r="E118" s="153"/>
      <c r="F118" s="153"/>
      <c r="G118" s="222"/>
      <c r="H118" s="222"/>
      <c r="I118" s="155"/>
      <c r="J118" s="223"/>
      <c r="K118" s="166"/>
      <c r="L118" s="223"/>
      <c r="M118" s="156"/>
      <c r="N118" s="156"/>
      <c r="O118" s="157"/>
      <c r="P118" s="221"/>
      <c r="Q118" s="157"/>
      <c r="R118" s="151"/>
      <c r="S118" s="224"/>
      <c r="T118" s="156"/>
      <c r="U118" s="225"/>
      <c r="V118" s="158"/>
      <c r="W118" s="156"/>
      <c r="X118" s="226" t="s">
        <v>56</v>
      </c>
      <c r="Y118" s="7"/>
      <c r="Z118" s="177"/>
      <c r="AA118" s="128"/>
      <c r="AB118" s="128"/>
      <c r="AC118" s="128"/>
      <c r="AD118" s="128"/>
      <c r="AE118" s="128"/>
    </row>
    <row r="119" spans="1:31" ht="15.75" x14ac:dyDescent="0.25">
      <c r="A119" s="165"/>
      <c r="B119" s="151"/>
      <c r="C119" s="151"/>
      <c r="D119" s="221"/>
      <c r="E119" s="153"/>
      <c r="F119" s="153"/>
      <c r="G119" s="222"/>
      <c r="H119" s="222"/>
      <c r="I119" s="155"/>
      <c r="J119" s="223"/>
      <c r="K119" s="166"/>
      <c r="L119" s="223"/>
      <c r="M119" s="156"/>
      <c r="N119" s="156"/>
      <c r="O119" s="157"/>
      <c r="P119" s="221"/>
      <c r="Q119" s="157"/>
      <c r="R119" s="151"/>
      <c r="S119" s="224"/>
      <c r="T119" s="156"/>
      <c r="U119" s="225"/>
      <c r="V119" s="158"/>
      <c r="W119" s="156"/>
      <c r="X119" s="226" t="s">
        <v>56</v>
      </c>
      <c r="Y119" s="7"/>
      <c r="Z119" s="177"/>
      <c r="AA119" s="128"/>
      <c r="AB119" s="128"/>
      <c r="AC119" s="128"/>
      <c r="AD119" s="128"/>
      <c r="AE119" s="128"/>
    </row>
    <row r="120" spans="1:31" ht="15.75" x14ac:dyDescent="0.25">
      <c r="A120" s="165"/>
      <c r="B120" s="151"/>
      <c r="C120" s="151"/>
      <c r="D120" s="221"/>
      <c r="E120" s="153"/>
      <c r="F120" s="153"/>
      <c r="G120" s="222"/>
      <c r="H120" s="222"/>
      <c r="I120" s="155"/>
      <c r="J120" s="223"/>
      <c r="K120" s="166"/>
      <c r="L120" s="223"/>
      <c r="M120" s="156"/>
      <c r="N120" s="156"/>
      <c r="O120" s="157"/>
      <c r="P120" s="221"/>
      <c r="Q120" s="157"/>
      <c r="R120" s="151"/>
      <c r="S120" s="224"/>
      <c r="T120" s="156"/>
      <c r="U120" s="225"/>
      <c r="V120" s="158"/>
      <c r="W120" s="156"/>
      <c r="X120" s="226" t="s">
        <v>56</v>
      </c>
      <c r="Y120" s="7"/>
      <c r="Z120" s="177"/>
      <c r="AA120" s="128"/>
      <c r="AB120" s="128"/>
      <c r="AC120" s="128"/>
      <c r="AD120" s="128"/>
      <c r="AE120" s="128"/>
    </row>
    <row r="121" spans="1:31" ht="15.75" x14ac:dyDescent="0.25">
      <c r="A121" s="165"/>
      <c r="B121" s="151"/>
      <c r="C121" s="151"/>
      <c r="D121" s="221"/>
      <c r="E121" s="153"/>
      <c r="F121" s="153"/>
      <c r="G121" s="222"/>
      <c r="H121" s="222"/>
      <c r="I121" s="155"/>
      <c r="J121" s="223"/>
      <c r="K121" s="166"/>
      <c r="L121" s="223"/>
      <c r="M121" s="156"/>
      <c r="N121" s="156"/>
      <c r="O121" s="157"/>
      <c r="P121" s="221"/>
      <c r="Q121" s="157"/>
      <c r="R121" s="151"/>
      <c r="S121" s="224"/>
      <c r="T121" s="156"/>
      <c r="U121" s="225"/>
      <c r="V121" s="158"/>
      <c r="W121" s="156"/>
      <c r="X121" s="226" t="s">
        <v>56</v>
      </c>
      <c r="Y121" s="7"/>
      <c r="Z121" s="177"/>
      <c r="AA121" s="128"/>
      <c r="AB121" s="128"/>
      <c r="AC121" s="128"/>
      <c r="AD121" s="128"/>
      <c r="AE121" s="128"/>
    </row>
    <row r="122" spans="1:31" ht="15.75" x14ac:dyDescent="0.25">
      <c r="A122" s="165"/>
      <c r="B122" s="151"/>
      <c r="C122" s="151"/>
      <c r="D122" s="221"/>
      <c r="E122" s="153"/>
      <c r="F122" s="153"/>
      <c r="G122" s="222"/>
      <c r="H122" s="222"/>
      <c r="I122" s="155"/>
      <c r="J122" s="223"/>
      <c r="K122" s="166"/>
      <c r="L122" s="223"/>
      <c r="M122" s="156"/>
      <c r="N122" s="156"/>
      <c r="O122" s="157"/>
      <c r="P122" s="221"/>
      <c r="Q122" s="157"/>
      <c r="R122" s="151"/>
      <c r="S122" s="224"/>
      <c r="T122" s="156"/>
      <c r="U122" s="225"/>
      <c r="V122" s="158"/>
      <c r="W122" s="156"/>
      <c r="X122" s="226" t="s">
        <v>56</v>
      </c>
      <c r="Y122" s="7"/>
      <c r="Z122" s="177"/>
      <c r="AA122" s="128"/>
      <c r="AB122" s="128"/>
      <c r="AC122" s="128"/>
      <c r="AD122" s="128"/>
      <c r="AE122" s="128"/>
    </row>
    <row r="123" spans="1:31" ht="15.75" x14ac:dyDescent="0.25">
      <c r="A123" s="165"/>
      <c r="B123" s="151"/>
      <c r="C123" s="151"/>
      <c r="D123" s="221"/>
      <c r="E123" s="153"/>
      <c r="F123" s="153"/>
      <c r="G123" s="222"/>
      <c r="H123" s="222"/>
      <c r="I123" s="155"/>
      <c r="J123" s="223"/>
      <c r="K123" s="166"/>
      <c r="L123" s="223"/>
      <c r="M123" s="156"/>
      <c r="N123" s="156"/>
      <c r="O123" s="157"/>
      <c r="P123" s="221"/>
      <c r="Q123" s="157"/>
      <c r="R123" s="151"/>
      <c r="S123" s="224"/>
      <c r="T123" s="156"/>
      <c r="U123" s="225"/>
      <c r="V123" s="158"/>
      <c r="W123" s="156"/>
      <c r="X123" s="226" t="s">
        <v>56</v>
      </c>
      <c r="Y123" s="7"/>
      <c r="Z123" s="177"/>
      <c r="AA123" s="128"/>
      <c r="AB123" s="128"/>
      <c r="AC123" s="128"/>
      <c r="AD123" s="128"/>
      <c r="AE123" s="128"/>
    </row>
    <row r="124" spans="1:31" ht="15.75" x14ac:dyDescent="0.25">
      <c r="A124" s="165"/>
      <c r="B124" s="151"/>
      <c r="C124" s="151"/>
      <c r="D124" s="221"/>
      <c r="E124" s="153"/>
      <c r="F124" s="153"/>
      <c r="G124" s="222"/>
      <c r="H124" s="222"/>
      <c r="I124" s="155"/>
      <c r="J124" s="223"/>
      <c r="K124" s="166"/>
      <c r="L124" s="223"/>
      <c r="M124" s="156"/>
      <c r="N124" s="156"/>
      <c r="O124" s="157"/>
      <c r="P124" s="221"/>
      <c r="Q124" s="157"/>
      <c r="R124" s="151"/>
      <c r="S124" s="224"/>
      <c r="T124" s="156"/>
      <c r="U124" s="225"/>
      <c r="V124" s="158"/>
      <c r="W124" s="156"/>
      <c r="X124" s="226" t="s">
        <v>56</v>
      </c>
      <c r="Y124" s="7"/>
      <c r="Z124" s="177"/>
      <c r="AA124" s="128"/>
      <c r="AB124" s="128"/>
      <c r="AC124" s="128"/>
      <c r="AD124" s="128"/>
      <c r="AE124" s="128"/>
    </row>
    <row r="125" spans="1:31" ht="15.75" x14ac:dyDescent="0.25">
      <c r="A125" s="165"/>
      <c r="B125" s="151"/>
      <c r="C125" s="151"/>
      <c r="D125" s="221"/>
      <c r="E125" s="153"/>
      <c r="F125" s="153"/>
      <c r="G125" s="222"/>
      <c r="H125" s="222"/>
      <c r="I125" s="155"/>
      <c r="J125" s="223"/>
      <c r="K125" s="166"/>
      <c r="L125" s="223"/>
      <c r="M125" s="156"/>
      <c r="N125" s="156"/>
      <c r="O125" s="157"/>
      <c r="P125" s="221"/>
      <c r="Q125" s="157"/>
      <c r="R125" s="151"/>
      <c r="S125" s="224"/>
      <c r="T125" s="156"/>
      <c r="U125" s="225"/>
      <c r="V125" s="158"/>
      <c r="W125" s="156"/>
      <c r="X125" s="226" t="s">
        <v>56</v>
      </c>
      <c r="Y125" s="7"/>
      <c r="Z125" s="177"/>
      <c r="AA125" s="128"/>
      <c r="AB125" s="128"/>
      <c r="AC125" s="128"/>
      <c r="AD125" s="128"/>
      <c r="AE125" s="128"/>
    </row>
    <row r="126" spans="1:31" ht="15.75" x14ac:dyDescent="0.25">
      <c r="A126" s="165"/>
      <c r="B126" s="151"/>
      <c r="C126" s="151"/>
      <c r="D126" s="221"/>
      <c r="E126" s="153"/>
      <c r="F126" s="153"/>
      <c r="G126" s="222"/>
      <c r="H126" s="222"/>
      <c r="I126" s="155"/>
      <c r="J126" s="223"/>
      <c r="K126" s="166"/>
      <c r="L126" s="223"/>
      <c r="M126" s="156"/>
      <c r="N126" s="156"/>
      <c r="O126" s="157"/>
      <c r="P126" s="221"/>
      <c r="Q126" s="157"/>
      <c r="R126" s="151"/>
      <c r="S126" s="224"/>
      <c r="T126" s="156"/>
      <c r="U126" s="225"/>
      <c r="V126" s="158"/>
      <c r="W126" s="156"/>
      <c r="X126" s="226" t="s">
        <v>56</v>
      </c>
      <c r="Y126" s="7"/>
      <c r="Z126" s="177"/>
      <c r="AA126" s="128"/>
      <c r="AB126" s="128"/>
      <c r="AC126" s="128"/>
      <c r="AD126" s="128"/>
      <c r="AE126" s="128"/>
    </row>
    <row r="127" spans="1:31" ht="15.75" x14ac:dyDescent="0.25">
      <c r="A127" s="165"/>
      <c r="B127" s="151"/>
      <c r="C127" s="151"/>
      <c r="D127" s="221"/>
      <c r="E127" s="153"/>
      <c r="F127" s="153"/>
      <c r="G127" s="222"/>
      <c r="H127" s="222"/>
      <c r="I127" s="155"/>
      <c r="J127" s="223"/>
      <c r="K127" s="166"/>
      <c r="L127" s="223"/>
      <c r="M127" s="156"/>
      <c r="N127" s="156"/>
      <c r="O127" s="157"/>
      <c r="P127" s="221"/>
      <c r="Q127" s="157"/>
      <c r="R127" s="151"/>
      <c r="S127" s="224"/>
      <c r="T127" s="156"/>
      <c r="U127" s="225"/>
      <c r="V127" s="158"/>
      <c r="W127" s="156"/>
      <c r="X127" s="226" t="s">
        <v>56</v>
      </c>
      <c r="Y127" s="7"/>
      <c r="Z127" s="177"/>
      <c r="AA127" s="128"/>
      <c r="AB127" s="128"/>
      <c r="AC127" s="128"/>
      <c r="AD127" s="128"/>
      <c r="AE127" s="128"/>
    </row>
    <row r="128" spans="1:31" ht="15.75" x14ac:dyDescent="0.25">
      <c r="A128" s="165"/>
      <c r="B128" s="151"/>
      <c r="C128" s="151"/>
      <c r="D128" s="221"/>
      <c r="E128" s="153"/>
      <c r="F128" s="153"/>
      <c r="G128" s="222"/>
      <c r="H128" s="222"/>
      <c r="I128" s="155"/>
      <c r="J128" s="223"/>
      <c r="K128" s="166"/>
      <c r="L128" s="223"/>
      <c r="M128" s="156"/>
      <c r="N128" s="156"/>
      <c r="O128" s="157"/>
      <c r="P128" s="221"/>
      <c r="Q128" s="157"/>
      <c r="R128" s="151"/>
      <c r="S128" s="224"/>
      <c r="T128" s="156"/>
      <c r="U128" s="225"/>
      <c r="V128" s="158"/>
      <c r="W128" s="156"/>
      <c r="X128" s="226" t="s">
        <v>56</v>
      </c>
      <c r="Y128" s="7"/>
      <c r="Z128" s="177"/>
      <c r="AA128" s="128"/>
      <c r="AB128" s="128"/>
      <c r="AC128" s="128"/>
      <c r="AD128" s="128"/>
      <c r="AE128" s="128"/>
    </row>
    <row r="129" spans="1:31" ht="15.75" x14ac:dyDescent="0.25">
      <c r="A129" s="165"/>
      <c r="B129" s="151"/>
      <c r="C129" s="151"/>
      <c r="D129" s="221"/>
      <c r="E129" s="153"/>
      <c r="F129" s="153"/>
      <c r="G129" s="222"/>
      <c r="H129" s="222"/>
      <c r="I129" s="155"/>
      <c r="J129" s="223"/>
      <c r="K129" s="166"/>
      <c r="L129" s="223"/>
      <c r="M129" s="156"/>
      <c r="N129" s="156"/>
      <c r="O129" s="157"/>
      <c r="P129" s="221"/>
      <c r="Q129" s="157"/>
      <c r="R129" s="151"/>
      <c r="S129" s="224"/>
      <c r="T129" s="156"/>
      <c r="U129" s="225"/>
      <c r="V129" s="158"/>
      <c r="W129" s="156"/>
      <c r="X129" s="226" t="s">
        <v>56</v>
      </c>
      <c r="Y129" s="7"/>
      <c r="Z129" s="177"/>
      <c r="AA129" s="128"/>
      <c r="AB129" s="128"/>
      <c r="AC129" s="128"/>
      <c r="AD129" s="128"/>
      <c r="AE129" s="128"/>
    </row>
    <row r="130" spans="1:31" ht="15.75" x14ac:dyDescent="0.25">
      <c r="A130" s="165"/>
      <c r="B130" s="151"/>
      <c r="C130" s="151"/>
      <c r="D130" s="221"/>
      <c r="E130" s="153"/>
      <c r="F130" s="153"/>
      <c r="G130" s="222"/>
      <c r="H130" s="222"/>
      <c r="I130" s="155"/>
      <c r="J130" s="223"/>
      <c r="K130" s="166"/>
      <c r="L130" s="223"/>
      <c r="M130" s="156"/>
      <c r="N130" s="156"/>
      <c r="O130" s="157"/>
      <c r="P130" s="221"/>
      <c r="Q130" s="157"/>
      <c r="R130" s="151"/>
      <c r="S130" s="224"/>
      <c r="T130" s="156"/>
      <c r="U130" s="225"/>
      <c r="V130" s="158"/>
      <c r="W130" s="156"/>
      <c r="X130" s="226" t="s">
        <v>56</v>
      </c>
      <c r="Y130" s="7"/>
      <c r="Z130" s="177"/>
      <c r="AA130" s="128"/>
      <c r="AB130" s="128"/>
      <c r="AC130" s="128"/>
      <c r="AD130" s="128"/>
      <c r="AE130" s="128"/>
    </row>
    <row r="131" spans="1:31" ht="15.75" x14ac:dyDescent="0.25">
      <c r="A131" s="165"/>
      <c r="B131" s="151"/>
      <c r="C131" s="151"/>
      <c r="D131" s="221"/>
      <c r="E131" s="153"/>
      <c r="F131" s="153"/>
      <c r="G131" s="222"/>
      <c r="H131" s="222"/>
      <c r="I131" s="155"/>
      <c r="J131" s="223"/>
      <c r="K131" s="166"/>
      <c r="L131" s="223"/>
      <c r="M131" s="156"/>
      <c r="N131" s="156"/>
      <c r="O131" s="157"/>
      <c r="P131" s="221"/>
      <c r="Q131" s="157"/>
      <c r="R131" s="151"/>
      <c r="S131" s="224"/>
      <c r="T131" s="156"/>
      <c r="U131" s="225"/>
      <c r="V131" s="158"/>
      <c r="W131" s="156"/>
      <c r="X131" s="226" t="s">
        <v>56</v>
      </c>
      <c r="Y131" s="7"/>
      <c r="Z131" s="177"/>
      <c r="AA131" s="128"/>
      <c r="AB131" s="128"/>
      <c r="AC131" s="128"/>
      <c r="AD131" s="128"/>
      <c r="AE131" s="128"/>
    </row>
    <row r="132" spans="1:31" ht="15.75" x14ac:dyDescent="0.25">
      <c r="A132" s="165"/>
      <c r="B132" s="151"/>
      <c r="C132" s="151"/>
      <c r="D132" s="221"/>
      <c r="E132" s="153"/>
      <c r="F132" s="153"/>
      <c r="G132" s="222"/>
      <c r="H132" s="222"/>
      <c r="I132" s="155"/>
      <c r="J132" s="223"/>
      <c r="K132" s="166"/>
      <c r="L132" s="223"/>
      <c r="M132" s="156"/>
      <c r="N132" s="156"/>
      <c r="O132" s="157"/>
      <c r="P132" s="221"/>
      <c r="Q132" s="157"/>
      <c r="R132" s="151"/>
      <c r="S132" s="224"/>
      <c r="T132" s="156"/>
      <c r="U132" s="225"/>
      <c r="V132" s="158"/>
      <c r="W132" s="156"/>
      <c r="X132" s="226" t="s">
        <v>56</v>
      </c>
      <c r="Y132" s="7"/>
      <c r="Z132" s="177"/>
      <c r="AA132" s="128"/>
      <c r="AB132" s="128"/>
      <c r="AC132" s="128"/>
      <c r="AD132" s="128"/>
      <c r="AE132" s="128"/>
    </row>
    <row r="133" spans="1:31" ht="15.75" x14ac:dyDescent="0.25">
      <c r="A133" s="165"/>
      <c r="B133" s="151"/>
      <c r="C133" s="151"/>
      <c r="D133" s="221"/>
      <c r="E133" s="153"/>
      <c r="F133" s="153"/>
      <c r="G133" s="222"/>
      <c r="H133" s="222"/>
      <c r="I133" s="155"/>
      <c r="J133" s="223"/>
      <c r="K133" s="166"/>
      <c r="L133" s="223"/>
      <c r="M133" s="156"/>
      <c r="N133" s="156"/>
      <c r="O133" s="157"/>
      <c r="P133" s="221"/>
      <c r="Q133" s="157"/>
      <c r="R133" s="151"/>
      <c r="S133" s="224"/>
      <c r="T133" s="156"/>
      <c r="U133" s="225"/>
      <c r="V133" s="158"/>
      <c r="W133" s="156"/>
      <c r="X133" s="226" t="s">
        <v>56</v>
      </c>
      <c r="Y133" s="7"/>
      <c r="Z133" s="177"/>
      <c r="AA133" s="128"/>
      <c r="AB133" s="128"/>
      <c r="AC133" s="128"/>
      <c r="AD133" s="128"/>
      <c r="AE133" s="128"/>
    </row>
    <row r="134" spans="1:31" ht="15.75" x14ac:dyDescent="0.25">
      <c r="A134" s="165"/>
      <c r="B134" s="151"/>
      <c r="C134" s="151"/>
      <c r="D134" s="221"/>
      <c r="E134" s="153"/>
      <c r="F134" s="153"/>
      <c r="G134" s="222"/>
      <c r="H134" s="222"/>
      <c r="I134" s="155"/>
      <c r="J134" s="223"/>
      <c r="K134" s="166"/>
      <c r="L134" s="223"/>
      <c r="M134" s="156"/>
      <c r="N134" s="156"/>
      <c r="O134" s="157"/>
      <c r="P134" s="221"/>
      <c r="Q134" s="157"/>
      <c r="R134" s="151"/>
      <c r="S134" s="224"/>
      <c r="T134" s="156"/>
      <c r="U134" s="225"/>
      <c r="V134" s="158"/>
      <c r="W134" s="156"/>
      <c r="X134" s="226" t="s">
        <v>56</v>
      </c>
      <c r="Y134" s="7"/>
      <c r="Z134" s="177"/>
      <c r="AA134" s="128"/>
      <c r="AB134" s="128"/>
      <c r="AC134" s="128"/>
      <c r="AD134" s="128"/>
      <c r="AE134" s="128"/>
    </row>
    <row r="135" spans="1:31" ht="15.75" x14ac:dyDescent="0.25">
      <c r="A135" s="165"/>
      <c r="B135" s="151"/>
      <c r="C135" s="151"/>
      <c r="D135" s="221"/>
      <c r="E135" s="153"/>
      <c r="F135" s="153"/>
      <c r="G135" s="222"/>
      <c r="H135" s="222"/>
      <c r="I135" s="155"/>
      <c r="J135" s="223"/>
      <c r="K135" s="166"/>
      <c r="L135" s="223"/>
      <c r="M135" s="156"/>
      <c r="N135" s="156"/>
      <c r="O135" s="157"/>
      <c r="P135" s="221"/>
      <c r="Q135" s="157"/>
      <c r="R135" s="151"/>
      <c r="S135" s="224"/>
      <c r="T135" s="156"/>
      <c r="U135" s="225"/>
      <c r="V135" s="158"/>
      <c r="W135" s="156"/>
      <c r="X135" s="226" t="s">
        <v>56</v>
      </c>
      <c r="Y135" s="7"/>
      <c r="Z135" s="177"/>
      <c r="AA135" s="128"/>
      <c r="AB135" s="128"/>
      <c r="AC135" s="128"/>
      <c r="AD135" s="128"/>
      <c r="AE135" s="128"/>
    </row>
    <row r="136" spans="1:31" ht="15.75" x14ac:dyDescent="0.25">
      <c r="A136" s="165"/>
      <c r="B136" s="151"/>
      <c r="C136" s="151"/>
      <c r="D136" s="221"/>
      <c r="E136" s="153"/>
      <c r="F136" s="153"/>
      <c r="G136" s="222"/>
      <c r="H136" s="222"/>
      <c r="I136" s="155"/>
      <c r="J136" s="223"/>
      <c r="K136" s="166"/>
      <c r="L136" s="223"/>
      <c r="M136" s="156"/>
      <c r="N136" s="156"/>
      <c r="O136" s="157"/>
      <c r="P136" s="221"/>
      <c r="Q136" s="157"/>
      <c r="R136" s="151"/>
      <c r="S136" s="224"/>
      <c r="T136" s="156"/>
      <c r="U136" s="225"/>
      <c r="V136" s="158"/>
      <c r="W136" s="156"/>
      <c r="X136" s="226" t="s">
        <v>56</v>
      </c>
      <c r="Y136" s="7"/>
      <c r="Z136" s="177"/>
      <c r="AA136" s="128"/>
      <c r="AB136" s="128"/>
      <c r="AC136" s="128"/>
      <c r="AD136" s="128"/>
      <c r="AE136" s="128"/>
    </row>
    <row r="137" spans="1:31" ht="15.75" x14ac:dyDescent="0.25">
      <c r="A137" s="165"/>
      <c r="B137" s="151"/>
      <c r="C137" s="151"/>
      <c r="D137" s="221"/>
      <c r="E137" s="153"/>
      <c r="F137" s="153"/>
      <c r="G137" s="222"/>
      <c r="H137" s="222"/>
      <c r="I137" s="155"/>
      <c r="J137" s="223"/>
      <c r="K137" s="166"/>
      <c r="L137" s="223"/>
      <c r="M137" s="156"/>
      <c r="N137" s="156"/>
      <c r="O137" s="157"/>
      <c r="P137" s="221"/>
      <c r="Q137" s="157"/>
      <c r="R137" s="151"/>
      <c r="S137" s="224"/>
      <c r="T137" s="156"/>
      <c r="U137" s="225"/>
      <c r="V137" s="158"/>
      <c r="W137" s="156"/>
      <c r="X137" s="226" t="s">
        <v>56</v>
      </c>
      <c r="Y137" s="7"/>
      <c r="Z137" s="177"/>
      <c r="AA137" s="128"/>
      <c r="AB137" s="128"/>
      <c r="AC137" s="128"/>
      <c r="AD137" s="128"/>
      <c r="AE137" s="128"/>
    </row>
    <row r="138" spans="1:31" ht="15.75" x14ac:dyDescent="0.25">
      <c r="A138" s="165"/>
      <c r="B138" s="151"/>
      <c r="C138" s="151"/>
      <c r="D138" s="221"/>
      <c r="E138" s="153"/>
      <c r="F138" s="153"/>
      <c r="G138" s="222"/>
      <c r="H138" s="222"/>
      <c r="I138" s="155"/>
      <c r="J138" s="223"/>
      <c r="K138" s="166"/>
      <c r="L138" s="223"/>
      <c r="M138" s="156"/>
      <c r="N138" s="156"/>
      <c r="O138" s="157"/>
      <c r="P138" s="221"/>
      <c r="Q138" s="157"/>
      <c r="R138" s="151"/>
      <c r="S138" s="224"/>
      <c r="T138" s="156"/>
      <c r="U138" s="225"/>
      <c r="V138" s="158"/>
      <c r="W138" s="156"/>
      <c r="X138" s="226" t="s">
        <v>56</v>
      </c>
      <c r="Y138" s="7"/>
      <c r="Z138" s="177"/>
      <c r="AA138" s="128"/>
      <c r="AB138" s="128"/>
      <c r="AC138" s="128"/>
      <c r="AD138" s="128"/>
      <c r="AE138" s="128"/>
    </row>
    <row r="139" spans="1:31" ht="15.75" x14ac:dyDescent="0.25">
      <c r="A139" s="165"/>
      <c r="B139" s="151"/>
      <c r="C139" s="151"/>
      <c r="D139" s="221"/>
      <c r="E139" s="153"/>
      <c r="F139" s="153"/>
      <c r="G139" s="222"/>
      <c r="H139" s="222"/>
      <c r="I139" s="155"/>
      <c r="J139" s="223"/>
      <c r="K139" s="166"/>
      <c r="L139" s="223"/>
      <c r="M139" s="156"/>
      <c r="N139" s="156"/>
      <c r="O139" s="157"/>
      <c r="P139" s="221"/>
      <c r="Q139" s="157"/>
      <c r="R139" s="151"/>
      <c r="S139" s="224"/>
      <c r="T139" s="156"/>
      <c r="U139" s="225"/>
      <c r="V139" s="158"/>
      <c r="W139" s="156"/>
      <c r="X139" s="226" t="s">
        <v>56</v>
      </c>
      <c r="Y139" s="7"/>
      <c r="Z139" s="177"/>
      <c r="AA139" s="128"/>
      <c r="AB139" s="128"/>
      <c r="AC139" s="128"/>
      <c r="AD139" s="128"/>
      <c r="AE139" s="128"/>
    </row>
    <row r="140" spans="1:31" ht="15.75" x14ac:dyDescent="0.25">
      <c r="A140" s="165"/>
      <c r="B140" s="151"/>
      <c r="C140" s="151"/>
      <c r="D140" s="221"/>
      <c r="E140" s="153"/>
      <c r="F140" s="153"/>
      <c r="G140" s="222"/>
      <c r="H140" s="222"/>
      <c r="I140" s="155"/>
      <c r="J140" s="223"/>
      <c r="K140" s="166"/>
      <c r="L140" s="223"/>
      <c r="M140" s="156"/>
      <c r="N140" s="156"/>
      <c r="O140" s="157"/>
      <c r="P140" s="221"/>
      <c r="Q140" s="157"/>
      <c r="R140" s="151"/>
      <c r="S140" s="224"/>
      <c r="T140" s="156"/>
      <c r="U140" s="225"/>
      <c r="V140" s="158"/>
      <c r="W140" s="156"/>
      <c r="X140" s="226" t="s">
        <v>56</v>
      </c>
      <c r="Y140" s="7"/>
      <c r="Z140" s="177"/>
      <c r="AA140" s="128"/>
      <c r="AB140" s="128"/>
      <c r="AC140" s="128"/>
      <c r="AD140" s="128"/>
      <c r="AE140" s="128"/>
    </row>
    <row r="141" spans="1:31" ht="15.75" x14ac:dyDescent="0.25">
      <c r="A141" s="165"/>
      <c r="B141" s="151"/>
      <c r="C141" s="151"/>
      <c r="D141" s="221"/>
      <c r="E141" s="153"/>
      <c r="F141" s="153"/>
      <c r="G141" s="222"/>
      <c r="H141" s="222"/>
      <c r="I141" s="155"/>
      <c r="J141" s="223"/>
      <c r="K141" s="166"/>
      <c r="L141" s="223"/>
      <c r="M141" s="156"/>
      <c r="N141" s="156"/>
      <c r="O141" s="157"/>
      <c r="P141" s="221"/>
      <c r="Q141" s="157"/>
      <c r="R141" s="151"/>
      <c r="S141" s="224"/>
      <c r="T141" s="156"/>
      <c r="U141" s="225"/>
      <c r="V141" s="158"/>
      <c r="W141" s="156"/>
      <c r="X141" s="226" t="s">
        <v>56</v>
      </c>
      <c r="Y141" s="7"/>
      <c r="Z141" s="177"/>
      <c r="AA141" s="128"/>
      <c r="AB141" s="128"/>
      <c r="AC141" s="128"/>
      <c r="AD141" s="128"/>
      <c r="AE141" s="128"/>
    </row>
    <row r="142" spans="1:31" ht="15.75" x14ac:dyDescent="0.25">
      <c r="A142" s="165"/>
      <c r="B142" s="151"/>
      <c r="C142" s="151"/>
      <c r="D142" s="221"/>
      <c r="E142" s="153"/>
      <c r="F142" s="153"/>
      <c r="G142" s="222"/>
      <c r="H142" s="222"/>
      <c r="I142" s="155"/>
      <c r="J142" s="223"/>
      <c r="K142" s="166"/>
      <c r="L142" s="223"/>
      <c r="M142" s="156"/>
      <c r="N142" s="156"/>
      <c r="O142" s="157"/>
      <c r="P142" s="221"/>
      <c r="Q142" s="157"/>
      <c r="R142" s="151"/>
      <c r="S142" s="224"/>
      <c r="T142" s="156"/>
      <c r="U142" s="225"/>
      <c r="V142" s="158"/>
      <c r="W142" s="156"/>
      <c r="X142" s="226" t="s">
        <v>56</v>
      </c>
      <c r="Y142" s="7"/>
      <c r="Z142" s="177"/>
      <c r="AA142" s="128"/>
      <c r="AB142" s="128"/>
      <c r="AC142" s="128"/>
      <c r="AD142" s="128"/>
      <c r="AE142" s="128"/>
    </row>
    <row r="143" spans="1:31" ht="15.75" x14ac:dyDescent="0.25">
      <c r="A143" s="165"/>
      <c r="B143" s="151"/>
      <c r="C143" s="151"/>
      <c r="D143" s="221"/>
      <c r="E143" s="153"/>
      <c r="F143" s="153"/>
      <c r="G143" s="222"/>
      <c r="H143" s="222"/>
      <c r="I143" s="155"/>
      <c r="J143" s="223"/>
      <c r="K143" s="166"/>
      <c r="L143" s="223"/>
      <c r="M143" s="156"/>
      <c r="N143" s="156"/>
      <c r="O143" s="157"/>
      <c r="P143" s="221"/>
      <c r="Q143" s="157"/>
      <c r="R143" s="151"/>
      <c r="S143" s="224"/>
      <c r="T143" s="156"/>
      <c r="U143" s="225"/>
      <c r="V143" s="158"/>
      <c r="W143" s="156"/>
      <c r="X143" s="226" t="s">
        <v>56</v>
      </c>
      <c r="Y143" s="7"/>
      <c r="Z143" s="177"/>
      <c r="AA143" s="128"/>
      <c r="AB143" s="128"/>
      <c r="AC143" s="128"/>
      <c r="AD143" s="128"/>
      <c r="AE143" s="128"/>
    </row>
    <row r="144" spans="1:31" ht="15.75" x14ac:dyDescent="0.25">
      <c r="A144" s="165"/>
      <c r="B144" s="151"/>
      <c r="C144" s="151"/>
      <c r="D144" s="221"/>
      <c r="E144" s="153"/>
      <c r="F144" s="153"/>
      <c r="G144" s="222"/>
      <c r="H144" s="222"/>
      <c r="I144" s="155"/>
      <c r="J144" s="223"/>
      <c r="K144" s="166"/>
      <c r="L144" s="223"/>
      <c r="M144" s="156"/>
      <c r="N144" s="156"/>
      <c r="O144" s="157"/>
      <c r="P144" s="221"/>
      <c r="Q144" s="157"/>
      <c r="R144" s="151"/>
      <c r="S144" s="224"/>
      <c r="T144" s="156"/>
      <c r="U144" s="225"/>
      <c r="V144" s="158"/>
      <c r="W144" s="156"/>
      <c r="X144" s="226" t="s">
        <v>56</v>
      </c>
      <c r="Y144" s="7"/>
      <c r="Z144" s="177"/>
      <c r="AA144" s="128"/>
      <c r="AB144" s="128"/>
      <c r="AC144" s="128"/>
      <c r="AD144" s="128"/>
      <c r="AE144" s="128"/>
    </row>
    <row r="145" spans="1:31" ht="15.75" x14ac:dyDescent="0.25">
      <c r="A145" s="165"/>
      <c r="B145" s="151"/>
      <c r="C145" s="151"/>
      <c r="D145" s="221"/>
      <c r="E145" s="153"/>
      <c r="F145" s="153"/>
      <c r="G145" s="222"/>
      <c r="H145" s="222"/>
      <c r="I145" s="155"/>
      <c r="J145" s="223"/>
      <c r="K145" s="166"/>
      <c r="L145" s="223"/>
      <c r="M145" s="156"/>
      <c r="N145" s="156"/>
      <c r="O145" s="157"/>
      <c r="P145" s="221"/>
      <c r="Q145" s="157"/>
      <c r="R145" s="151"/>
      <c r="S145" s="224"/>
      <c r="T145" s="156"/>
      <c r="U145" s="225"/>
      <c r="V145" s="158"/>
      <c r="W145" s="156"/>
      <c r="X145" s="226" t="s">
        <v>56</v>
      </c>
      <c r="Y145" s="7"/>
      <c r="Z145" s="177"/>
      <c r="AA145" s="128"/>
      <c r="AB145" s="128"/>
      <c r="AC145" s="128"/>
      <c r="AD145" s="128"/>
      <c r="AE145" s="128"/>
    </row>
    <row r="146" spans="1:31" ht="15.75" x14ac:dyDescent="0.25">
      <c r="A146" s="165"/>
      <c r="B146" s="151"/>
      <c r="C146" s="151"/>
      <c r="D146" s="221"/>
      <c r="E146" s="153"/>
      <c r="F146" s="153"/>
      <c r="G146" s="222"/>
      <c r="H146" s="222"/>
      <c r="I146" s="155"/>
      <c r="J146" s="223"/>
      <c r="K146" s="166"/>
      <c r="L146" s="223"/>
      <c r="M146" s="156"/>
      <c r="N146" s="156"/>
      <c r="O146" s="157"/>
      <c r="P146" s="221"/>
      <c r="Q146" s="157"/>
      <c r="R146" s="151"/>
      <c r="S146" s="224"/>
      <c r="T146" s="156"/>
      <c r="U146" s="225"/>
      <c r="V146" s="158"/>
      <c r="W146" s="156"/>
      <c r="X146" s="226" t="s">
        <v>56</v>
      </c>
      <c r="Y146" s="7"/>
      <c r="Z146" s="177"/>
      <c r="AA146" s="128"/>
      <c r="AB146" s="128"/>
      <c r="AC146" s="128"/>
      <c r="AD146" s="128"/>
      <c r="AE146" s="128"/>
    </row>
    <row r="147" spans="1:31" ht="15.75" x14ac:dyDescent="0.25">
      <c r="A147" s="165"/>
      <c r="B147" s="151"/>
      <c r="C147" s="151"/>
      <c r="D147" s="221"/>
      <c r="E147" s="153"/>
      <c r="F147" s="153"/>
      <c r="G147" s="222"/>
      <c r="H147" s="222"/>
      <c r="I147" s="155"/>
      <c r="J147" s="223"/>
      <c r="K147" s="166"/>
      <c r="L147" s="223"/>
      <c r="M147" s="156"/>
      <c r="N147" s="156"/>
      <c r="O147" s="157"/>
      <c r="P147" s="221"/>
      <c r="Q147" s="157"/>
      <c r="R147" s="151"/>
      <c r="S147" s="224"/>
      <c r="T147" s="156"/>
      <c r="U147" s="225"/>
      <c r="V147" s="158"/>
      <c r="W147" s="156"/>
      <c r="X147" s="226" t="s">
        <v>56</v>
      </c>
      <c r="Y147" s="7"/>
      <c r="Z147" s="177"/>
      <c r="AA147" s="128"/>
      <c r="AB147" s="128"/>
      <c r="AC147" s="128"/>
      <c r="AD147" s="128"/>
      <c r="AE147" s="128"/>
    </row>
    <row r="148" spans="1:31" ht="15.75" x14ac:dyDescent="0.25">
      <c r="A148" s="165"/>
      <c r="B148" s="151"/>
      <c r="C148" s="151"/>
      <c r="D148" s="221"/>
      <c r="E148" s="153"/>
      <c r="F148" s="153"/>
      <c r="G148" s="222"/>
      <c r="H148" s="222"/>
      <c r="I148" s="155"/>
      <c r="J148" s="223"/>
      <c r="K148" s="166"/>
      <c r="L148" s="223"/>
      <c r="M148" s="156"/>
      <c r="N148" s="156"/>
      <c r="O148" s="157"/>
      <c r="P148" s="221"/>
      <c r="Q148" s="157"/>
      <c r="R148" s="151"/>
      <c r="S148" s="224"/>
      <c r="T148" s="156"/>
      <c r="U148" s="225"/>
      <c r="V148" s="158"/>
      <c r="W148" s="156"/>
      <c r="X148" s="226" t="s">
        <v>56</v>
      </c>
      <c r="Y148" s="7"/>
      <c r="Z148" s="177"/>
      <c r="AA148" s="128"/>
      <c r="AB148" s="128"/>
      <c r="AC148" s="128"/>
      <c r="AD148" s="128"/>
      <c r="AE148" s="128"/>
    </row>
    <row r="149" spans="1:31" ht="15.75" x14ac:dyDescent="0.25">
      <c r="A149" s="165"/>
      <c r="B149" s="151"/>
      <c r="C149" s="151"/>
      <c r="D149" s="221"/>
      <c r="E149" s="153"/>
      <c r="F149" s="153"/>
      <c r="G149" s="222"/>
      <c r="H149" s="222"/>
      <c r="I149" s="155"/>
      <c r="J149" s="223"/>
      <c r="K149" s="166"/>
      <c r="L149" s="223"/>
      <c r="M149" s="156"/>
      <c r="N149" s="156"/>
      <c r="O149" s="157"/>
      <c r="P149" s="221"/>
      <c r="Q149" s="157"/>
      <c r="R149" s="151"/>
      <c r="S149" s="224"/>
      <c r="T149" s="156"/>
      <c r="U149" s="225"/>
      <c r="V149" s="158"/>
      <c r="W149" s="156"/>
      <c r="X149" s="226" t="s">
        <v>56</v>
      </c>
      <c r="Y149" s="7"/>
      <c r="Z149" s="177"/>
      <c r="AA149" s="128"/>
      <c r="AB149" s="128"/>
      <c r="AC149" s="128"/>
      <c r="AD149" s="128"/>
      <c r="AE149" s="128"/>
    </row>
    <row r="150" spans="1:31" ht="15.75" x14ac:dyDescent="0.25">
      <c r="A150" s="165"/>
      <c r="B150" s="151"/>
      <c r="C150" s="151"/>
      <c r="D150" s="221"/>
      <c r="E150" s="153"/>
      <c r="F150" s="153"/>
      <c r="G150" s="222"/>
      <c r="H150" s="222"/>
      <c r="I150" s="155"/>
      <c r="J150" s="223"/>
      <c r="K150" s="166"/>
      <c r="L150" s="223"/>
      <c r="M150" s="156"/>
      <c r="N150" s="156"/>
      <c r="O150" s="157"/>
      <c r="P150" s="221"/>
      <c r="Q150" s="157"/>
      <c r="R150" s="151"/>
      <c r="S150" s="224"/>
      <c r="T150" s="156"/>
      <c r="U150" s="225"/>
      <c r="V150" s="158"/>
      <c r="W150" s="156"/>
      <c r="X150" s="226" t="s">
        <v>56</v>
      </c>
      <c r="Y150" s="7"/>
      <c r="Z150" s="177"/>
      <c r="AA150" s="128"/>
      <c r="AB150" s="128"/>
      <c r="AC150" s="128"/>
      <c r="AD150" s="128"/>
      <c r="AE150" s="128"/>
    </row>
    <row r="151" spans="1:31" ht="15.75" x14ac:dyDescent="0.25">
      <c r="A151" s="165"/>
      <c r="B151" s="151"/>
      <c r="C151" s="151"/>
      <c r="D151" s="221"/>
      <c r="E151" s="153"/>
      <c r="F151" s="153"/>
      <c r="G151" s="222"/>
      <c r="H151" s="222"/>
      <c r="I151" s="155"/>
      <c r="J151" s="223"/>
      <c r="K151" s="166"/>
      <c r="L151" s="223"/>
      <c r="M151" s="156"/>
      <c r="N151" s="156"/>
      <c r="O151" s="157"/>
      <c r="P151" s="221"/>
      <c r="Q151" s="157"/>
      <c r="R151" s="151"/>
      <c r="S151" s="224"/>
      <c r="T151" s="156"/>
      <c r="U151" s="225"/>
      <c r="V151" s="158"/>
      <c r="W151" s="156"/>
      <c r="X151" s="226" t="s">
        <v>56</v>
      </c>
      <c r="Y151" s="7"/>
      <c r="Z151" s="177"/>
      <c r="AA151" s="128"/>
      <c r="AB151" s="128"/>
      <c r="AC151" s="128"/>
      <c r="AD151" s="128"/>
      <c r="AE151" s="128"/>
    </row>
    <row r="152" spans="1:31" ht="15.75" x14ac:dyDescent="0.25">
      <c r="A152" s="165"/>
      <c r="B152" s="151"/>
      <c r="C152" s="151"/>
      <c r="D152" s="221"/>
      <c r="E152" s="153"/>
      <c r="F152" s="153"/>
      <c r="G152" s="222"/>
      <c r="H152" s="222"/>
      <c r="I152" s="155"/>
      <c r="J152" s="223"/>
      <c r="K152" s="166"/>
      <c r="L152" s="223"/>
      <c r="M152" s="156"/>
      <c r="N152" s="156"/>
      <c r="O152" s="157"/>
      <c r="P152" s="221"/>
      <c r="Q152" s="157"/>
      <c r="R152" s="151"/>
      <c r="S152" s="224"/>
      <c r="T152" s="156"/>
      <c r="U152" s="225"/>
      <c r="V152" s="158"/>
      <c r="W152" s="156"/>
      <c r="X152" s="226" t="s">
        <v>56</v>
      </c>
      <c r="Y152" s="7"/>
      <c r="Z152" s="177"/>
      <c r="AA152" s="128"/>
      <c r="AB152" s="128"/>
      <c r="AC152" s="128"/>
      <c r="AD152" s="128"/>
      <c r="AE152" s="128"/>
    </row>
    <row r="153" spans="1:31" ht="15.75" x14ac:dyDescent="0.25">
      <c r="A153" s="165"/>
      <c r="B153" s="151"/>
      <c r="C153" s="151"/>
      <c r="D153" s="221"/>
      <c r="E153" s="153"/>
      <c r="F153" s="153"/>
      <c r="G153" s="222"/>
      <c r="H153" s="222"/>
      <c r="I153" s="155"/>
      <c r="J153" s="223"/>
      <c r="K153" s="166"/>
      <c r="L153" s="223"/>
      <c r="M153" s="156"/>
      <c r="N153" s="156"/>
      <c r="O153" s="157"/>
      <c r="P153" s="221"/>
      <c r="Q153" s="157"/>
      <c r="R153" s="151"/>
      <c r="S153" s="224"/>
      <c r="T153" s="156"/>
      <c r="U153" s="225"/>
      <c r="V153" s="158"/>
      <c r="W153" s="156"/>
      <c r="X153" s="226" t="s">
        <v>56</v>
      </c>
      <c r="Y153" s="7"/>
      <c r="Z153" s="177"/>
      <c r="AA153" s="128"/>
      <c r="AB153" s="128"/>
      <c r="AC153" s="128"/>
      <c r="AD153" s="128"/>
      <c r="AE153" s="128"/>
    </row>
    <row r="154" spans="1:31" ht="15.75" x14ac:dyDescent="0.25">
      <c r="A154" s="165"/>
      <c r="B154" s="151"/>
      <c r="C154" s="151"/>
      <c r="D154" s="221"/>
      <c r="E154" s="153"/>
      <c r="F154" s="153"/>
      <c r="G154" s="222"/>
      <c r="H154" s="222"/>
      <c r="I154" s="155"/>
      <c r="J154" s="223"/>
      <c r="K154" s="166"/>
      <c r="L154" s="223"/>
      <c r="M154" s="156"/>
      <c r="N154" s="156"/>
      <c r="O154" s="157"/>
      <c r="P154" s="221"/>
      <c r="Q154" s="157"/>
      <c r="R154" s="151"/>
      <c r="S154" s="224"/>
      <c r="T154" s="156"/>
      <c r="U154" s="225"/>
      <c r="V154" s="158"/>
      <c r="W154" s="156"/>
      <c r="X154" s="226" t="s">
        <v>56</v>
      </c>
      <c r="Y154" s="7"/>
      <c r="Z154" s="177"/>
      <c r="AA154" s="128"/>
      <c r="AB154" s="128"/>
      <c r="AC154" s="128"/>
      <c r="AD154" s="128"/>
      <c r="AE154" s="128"/>
    </row>
    <row r="155" spans="1:31" ht="15.75" x14ac:dyDescent="0.25">
      <c r="A155" s="165"/>
      <c r="B155" s="151"/>
      <c r="C155" s="151"/>
      <c r="D155" s="221"/>
      <c r="E155" s="153"/>
      <c r="F155" s="153"/>
      <c r="G155" s="222"/>
      <c r="H155" s="222"/>
      <c r="I155" s="155"/>
      <c r="J155" s="223"/>
      <c r="K155" s="166"/>
      <c r="L155" s="223"/>
      <c r="M155" s="156"/>
      <c r="N155" s="156"/>
      <c r="O155" s="157"/>
      <c r="P155" s="221"/>
      <c r="Q155" s="157"/>
      <c r="R155" s="151"/>
      <c r="S155" s="224"/>
      <c r="T155" s="156"/>
      <c r="U155" s="225"/>
      <c r="V155" s="158"/>
      <c r="W155" s="156"/>
      <c r="X155" s="226" t="s">
        <v>56</v>
      </c>
      <c r="Y155" s="7"/>
      <c r="Z155" s="177"/>
      <c r="AA155" s="128"/>
      <c r="AB155" s="128"/>
      <c r="AC155" s="128"/>
      <c r="AD155" s="128"/>
      <c r="AE155" s="128"/>
    </row>
    <row r="156" spans="1:31" ht="15.75" x14ac:dyDescent="0.25">
      <c r="A156" s="165"/>
      <c r="B156" s="151"/>
      <c r="C156" s="151"/>
      <c r="D156" s="221"/>
      <c r="E156" s="153"/>
      <c r="F156" s="153"/>
      <c r="G156" s="222"/>
      <c r="H156" s="222"/>
      <c r="I156" s="155"/>
      <c r="J156" s="223"/>
      <c r="K156" s="166"/>
      <c r="L156" s="223"/>
      <c r="M156" s="156"/>
      <c r="N156" s="156"/>
      <c r="O156" s="157"/>
      <c r="P156" s="221"/>
      <c r="Q156" s="157"/>
      <c r="R156" s="151"/>
      <c r="S156" s="224"/>
      <c r="T156" s="156"/>
      <c r="U156" s="225"/>
      <c r="V156" s="158"/>
      <c r="W156" s="156"/>
      <c r="X156" s="226" t="s">
        <v>56</v>
      </c>
      <c r="Y156" s="7"/>
      <c r="Z156" s="177"/>
      <c r="AA156" s="128"/>
      <c r="AB156" s="128"/>
      <c r="AC156" s="128"/>
      <c r="AD156" s="128"/>
      <c r="AE156" s="128"/>
    </row>
    <row r="157" spans="1:31" ht="15.75" x14ac:dyDescent="0.25">
      <c r="A157" s="165"/>
      <c r="B157" s="151"/>
      <c r="C157" s="151"/>
      <c r="D157" s="221"/>
      <c r="E157" s="153"/>
      <c r="F157" s="153"/>
      <c r="G157" s="222"/>
      <c r="H157" s="222"/>
      <c r="I157" s="155"/>
      <c r="J157" s="223"/>
      <c r="K157" s="166"/>
      <c r="L157" s="223"/>
      <c r="M157" s="156"/>
      <c r="N157" s="156"/>
      <c r="O157" s="157"/>
      <c r="P157" s="221"/>
      <c r="Q157" s="157"/>
      <c r="R157" s="151"/>
      <c r="S157" s="224"/>
      <c r="T157" s="156"/>
      <c r="U157" s="225"/>
      <c r="V157" s="158"/>
      <c r="W157" s="156"/>
      <c r="X157" s="226" t="s">
        <v>56</v>
      </c>
      <c r="Y157" s="7"/>
      <c r="Z157" s="177"/>
      <c r="AA157" s="128"/>
      <c r="AB157" s="128"/>
      <c r="AC157" s="128"/>
      <c r="AD157" s="128"/>
      <c r="AE157" s="128"/>
    </row>
    <row r="158" spans="1:31" ht="15.75" x14ac:dyDescent="0.25">
      <c r="A158" s="165"/>
      <c r="B158" s="151"/>
      <c r="C158" s="151"/>
      <c r="D158" s="221"/>
      <c r="E158" s="153"/>
      <c r="F158" s="153"/>
      <c r="G158" s="222"/>
      <c r="H158" s="222"/>
      <c r="I158" s="155"/>
      <c r="J158" s="223"/>
      <c r="K158" s="166"/>
      <c r="L158" s="223"/>
      <c r="M158" s="156"/>
      <c r="N158" s="156"/>
      <c r="O158" s="157"/>
      <c r="P158" s="221"/>
      <c r="Q158" s="157"/>
      <c r="R158" s="151"/>
      <c r="S158" s="224"/>
      <c r="T158" s="156"/>
      <c r="U158" s="225"/>
      <c r="V158" s="158"/>
      <c r="W158" s="156"/>
      <c r="X158" s="226" t="s">
        <v>56</v>
      </c>
      <c r="Y158" s="7"/>
      <c r="Z158" s="177"/>
      <c r="AA158" s="128"/>
      <c r="AB158" s="128"/>
      <c r="AC158" s="128"/>
      <c r="AD158" s="128"/>
      <c r="AE158" s="128"/>
    </row>
    <row r="159" spans="1:31" ht="15.75" x14ac:dyDescent="0.25">
      <c r="A159" s="165"/>
      <c r="B159" s="151"/>
      <c r="C159" s="151"/>
      <c r="D159" s="221"/>
      <c r="E159" s="153"/>
      <c r="F159" s="153"/>
      <c r="G159" s="222"/>
      <c r="H159" s="222"/>
      <c r="I159" s="155"/>
      <c r="J159" s="223"/>
      <c r="K159" s="166"/>
      <c r="L159" s="223"/>
      <c r="M159" s="156"/>
      <c r="N159" s="156"/>
      <c r="O159" s="157"/>
      <c r="P159" s="221"/>
      <c r="Q159" s="157"/>
      <c r="R159" s="151"/>
      <c r="S159" s="224"/>
      <c r="T159" s="156"/>
      <c r="U159" s="225"/>
      <c r="V159" s="158"/>
      <c r="W159" s="156"/>
      <c r="X159" s="226" t="s">
        <v>56</v>
      </c>
      <c r="Y159" s="7"/>
      <c r="Z159" s="177"/>
      <c r="AA159" s="128"/>
      <c r="AB159" s="128"/>
      <c r="AC159" s="128"/>
      <c r="AD159" s="128"/>
      <c r="AE159" s="128"/>
    </row>
    <row r="160" spans="1:31" ht="15.75" x14ac:dyDescent="0.25">
      <c r="A160" s="165"/>
      <c r="B160" s="151"/>
      <c r="C160" s="151"/>
      <c r="D160" s="221"/>
      <c r="E160" s="153"/>
      <c r="F160" s="153"/>
      <c r="G160" s="222"/>
      <c r="H160" s="222"/>
      <c r="I160" s="155"/>
      <c r="J160" s="223"/>
      <c r="K160" s="166"/>
      <c r="L160" s="223"/>
      <c r="M160" s="156"/>
      <c r="N160" s="156"/>
      <c r="O160" s="157"/>
      <c r="P160" s="221"/>
      <c r="Q160" s="157"/>
      <c r="R160" s="151"/>
      <c r="S160" s="224"/>
      <c r="T160" s="156"/>
      <c r="U160" s="225"/>
      <c r="V160" s="158"/>
      <c r="W160" s="156"/>
      <c r="X160" s="226" t="s">
        <v>56</v>
      </c>
      <c r="Y160" s="7"/>
      <c r="Z160" s="177"/>
      <c r="AA160" s="128"/>
      <c r="AB160" s="128"/>
      <c r="AC160" s="128"/>
      <c r="AD160" s="128"/>
      <c r="AE160" s="128"/>
    </row>
    <row r="161" spans="1:31" ht="15.75" x14ac:dyDescent="0.25">
      <c r="A161" s="165"/>
      <c r="B161" s="151"/>
      <c r="C161" s="151"/>
      <c r="D161" s="221"/>
      <c r="E161" s="153"/>
      <c r="F161" s="153"/>
      <c r="G161" s="222"/>
      <c r="H161" s="222"/>
      <c r="I161" s="155"/>
      <c r="J161" s="223"/>
      <c r="K161" s="166"/>
      <c r="L161" s="223"/>
      <c r="M161" s="156"/>
      <c r="N161" s="156"/>
      <c r="O161" s="157"/>
      <c r="P161" s="221"/>
      <c r="Q161" s="157"/>
      <c r="R161" s="151"/>
      <c r="S161" s="224"/>
      <c r="T161" s="156"/>
      <c r="U161" s="225"/>
      <c r="V161" s="158"/>
      <c r="W161" s="156"/>
      <c r="X161" s="226" t="s">
        <v>56</v>
      </c>
      <c r="Y161" s="7"/>
      <c r="Z161" s="177"/>
      <c r="AA161" s="128"/>
      <c r="AB161" s="128"/>
      <c r="AC161" s="128"/>
      <c r="AD161" s="128"/>
      <c r="AE161" s="128"/>
    </row>
    <row r="162" spans="1:31" ht="15.75" x14ac:dyDescent="0.25">
      <c r="A162" s="165"/>
      <c r="B162" s="151"/>
      <c r="C162" s="151"/>
      <c r="D162" s="221"/>
      <c r="E162" s="153"/>
      <c r="F162" s="153"/>
      <c r="G162" s="222"/>
      <c r="H162" s="222"/>
      <c r="I162" s="155"/>
      <c r="J162" s="223"/>
      <c r="K162" s="166"/>
      <c r="L162" s="223"/>
      <c r="M162" s="156"/>
      <c r="N162" s="156"/>
      <c r="O162" s="157"/>
      <c r="P162" s="221"/>
      <c r="Q162" s="157"/>
      <c r="R162" s="151"/>
      <c r="S162" s="224"/>
      <c r="T162" s="156"/>
      <c r="U162" s="225"/>
      <c r="V162" s="158"/>
      <c r="W162" s="156"/>
      <c r="X162" s="226" t="s">
        <v>56</v>
      </c>
      <c r="Y162" s="7"/>
      <c r="Z162" s="177"/>
      <c r="AA162" s="128"/>
      <c r="AB162" s="128"/>
      <c r="AC162" s="128"/>
      <c r="AD162" s="128"/>
      <c r="AE162" s="128"/>
    </row>
    <row r="163" spans="1:31" ht="15.75" x14ac:dyDescent="0.25">
      <c r="A163" s="165"/>
      <c r="B163" s="151"/>
      <c r="C163" s="151"/>
      <c r="D163" s="221"/>
      <c r="E163" s="153"/>
      <c r="F163" s="153"/>
      <c r="G163" s="222"/>
      <c r="H163" s="222"/>
      <c r="I163" s="155"/>
      <c r="J163" s="223"/>
      <c r="K163" s="166"/>
      <c r="L163" s="223"/>
      <c r="M163" s="156"/>
      <c r="N163" s="156"/>
      <c r="O163" s="157"/>
      <c r="P163" s="221"/>
      <c r="Q163" s="157"/>
      <c r="R163" s="151"/>
      <c r="S163" s="224"/>
      <c r="T163" s="156"/>
      <c r="U163" s="225"/>
      <c r="V163" s="158"/>
      <c r="W163" s="156"/>
      <c r="X163" s="226" t="s">
        <v>56</v>
      </c>
      <c r="Y163" s="7"/>
      <c r="Z163" s="177"/>
      <c r="AA163" s="128"/>
      <c r="AB163" s="128"/>
      <c r="AC163" s="128"/>
      <c r="AD163" s="128"/>
      <c r="AE163" s="128"/>
    </row>
    <row r="164" spans="1:31" ht="15.75" x14ac:dyDescent="0.25">
      <c r="A164" s="165"/>
      <c r="B164" s="151"/>
      <c r="C164" s="151"/>
      <c r="D164" s="221"/>
      <c r="E164" s="153"/>
      <c r="F164" s="153"/>
      <c r="G164" s="222"/>
      <c r="H164" s="222"/>
      <c r="I164" s="155"/>
      <c r="J164" s="223"/>
      <c r="K164" s="166"/>
      <c r="L164" s="223"/>
      <c r="M164" s="156"/>
      <c r="N164" s="156"/>
      <c r="O164" s="157"/>
      <c r="P164" s="221"/>
      <c r="Q164" s="157"/>
      <c r="R164" s="151"/>
      <c r="S164" s="224"/>
      <c r="T164" s="156"/>
      <c r="U164" s="225"/>
      <c r="V164" s="158"/>
      <c r="W164" s="156"/>
      <c r="X164" s="226" t="s">
        <v>56</v>
      </c>
      <c r="Y164" s="7"/>
      <c r="Z164" s="177"/>
      <c r="AA164" s="128"/>
      <c r="AB164" s="128"/>
      <c r="AC164" s="128"/>
      <c r="AD164" s="128"/>
      <c r="AE164" s="128"/>
    </row>
    <row r="165" spans="1:31" ht="15.75" x14ac:dyDescent="0.25">
      <c r="A165" s="165"/>
      <c r="B165" s="151"/>
      <c r="C165" s="151"/>
      <c r="D165" s="221"/>
      <c r="E165" s="153"/>
      <c r="F165" s="153"/>
      <c r="G165" s="222"/>
      <c r="H165" s="222"/>
      <c r="I165" s="155"/>
      <c r="J165" s="223"/>
      <c r="K165" s="166"/>
      <c r="L165" s="223"/>
      <c r="M165" s="156"/>
      <c r="N165" s="156"/>
      <c r="O165" s="157"/>
      <c r="P165" s="221"/>
      <c r="Q165" s="157"/>
      <c r="R165" s="151"/>
      <c r="S165" s="224"/>
      <c r="T165" s="156"/>
      <c r="U165" s="225"/>
      <c r="V165" s="158"/>
      <c r="W165" s="156"/>
      <c r="X165" s="226" t="s">
        <v>56</v>
      </c>
      <c r="Y165" s="7"/>
      <c r="Z165" s="177"/>
      <c r="AA165" s="128"/>
      <c r="AB165" s="128"/>
      <c r="AC165" s="128"/>
      <c r="AD165" s="128"/>
      <c r="AE165" s="128"/>
    </row>
    <row r="166" spans="1:31" ht="15.75" x14ac:dyDescent="0.25">
      <c r="A166" s="165"/>
      <c r="B166" s="151"/>
      <c r="C166" s="151"/>
      <c r="D166" s="221"/>
      <c r="E166" s="153"/>
      <c r="F166" s="153"/>
      <c r="G166" s="222"/>
      <c r="H166" s="222"/>
      <c r="I166" s="155"/>
      <c r="J166" s="223"/>
      <c r="K166" s="166"/>
      <c r="L166" s="223"/>
      <c r="M166" s="156"/>
      <c r="N166" s="156"/>
      <c r="O166" s="157"/>
      <c r="P166" s="221"/>
      <c r="Q166" s="157"/>
      <c r="R166" s="151"/>
      <c r="S166" s="224"/>
      <c r="T166" s="156"/>
      <c r="U166" s="225"/>
      <c r="V166" s="158"/>
      <c r="W166" s="156"/>
      <c r="X166" s="226" t="s">
        <v>56</v>
      </c>
      <c r="Y166" s="7"/>
      <c r="Z166" s="177"/>
      <c r="AA166" s="128"/>
      <c r="AB166" s="128"/>
      <c r="AC166" s="128"/>
      <c r="AD166" s="128"/>
      <c r="AE166" s="128"/>
    </row>
    <row r="167" spans="1:31" ht="15.75" x14ac:dyDescent="0.25">
      <c r="A167" s="165"/>
      <c r="B167" s="151"/>
      <c r="C167" s="151"/>
      <c r="D167" s="221"/>
      <c r="E167" s="153"/>
      <c r="F167" s="153"/>
      <c r="G167" s="222"/>
      <c r="H167" s="222"/>
      <c r="I167" s="155"/>
      <c r="J167" s="223"/>
      <c r="K167" s="166"/>
      <c r="L167" s="223"/>
      <c r="M167" s="156"/>
      <c r="N167" s="156"/>
      <c r="O167" s="157"/>
      <c r="P167" s="221"/>
      <c r="Q167" s="157"/>
      <c r="R167" s="151"/>
      <c r="S167" s="224"/>
      <c r="T167" s="156"/>
      <c r="U167" s="225"/>
      <c r="V167" s="158"/>
      <c r="W167" s="156"/>
      <c r="X167" s="226" t="s">
        <v>56</v>
      </c>
      <c r="Y167" s="7"/>
      <c r="Z167" s="177"/>
      <c r="AA167" s="128"/>
      <c r="AB167" s="128"/>
      <c r="AC167" s="128"/>
      <c r="AD167" s="128"/>
      <c r="AE167" s="128"/>
    </row>
    <row r="168" spans="1:31" ht="15.75" x14ac:dyDescent="0.25">
      <c r="A168" s="165"/>
      <c r="B168" s="151"/>
      <c r="C168" s="151"/>
      <c r="D168" s="221"/>
      <c r="E168" s="153"/>
      <c r="F168" s="153"/>
      <c r="G168" s="222"/>
      <c r="H168" s="222"/>
      <c r="I168" s="155"/>
      <c r="J168" s="223"/>
      <c r="K168" s="166"/>
      <c r="L168" s="223"/>
      <c r="M168" s="156"/>
      <c r="N168" s="156"/>
      <c r="O168" s="157"/>
      <c r="P168" s="221"/>
      <c r="Q168" s="157"/>
      <c r="R168" s="151"/>
      <c r="S168" s="224"/>
      <c r="T168" s="156"/>
      <c r="U168" s="225"/>
      <c r="V168" s="158"/>
      <c r="W168" s="156"/>
      <c r="X168" s="226" t="s">
        <v>56</v>
      </c>
      <c r="Y168" s="7"/>
      <c r="Z168" s="177"/>
      <c r="AA168" s="128"/>
      <c r="AB168" s="128"/>
      <c r="AC168" s="128"/>
      <c r="AD168" s="128"/>
      <c r="AE168" s="128"/>
    </row>
    <row r="169" spans="1:31" ht="15.75" x14ac:dyDescent="0.25">
      <c r="A169" s="165"/>
      <c r="B169" s="151"/>
      <c r="C169" s="151"/>
      <c r="D169" s="221"/>
      <c r="E169" s="153"/>
      <c r="F169" s="153"/>
      <c r="G169" s="222"/>
      <c r="H169" s="222"/>
      <c r="I169" s="155"/>
      <c r="J169" s="223"/>
      <c r="K169" s="166"/>
      <c r="L169" s="223"/>
      <c r="M169" s="156"/>
      <c r="N169" s="156"/>
      <c r="O169" s="157"/>
      <c r="P169" s="221"/>
      <c r="Q169" s="157"/>
      <c r="R169" s="151"/>
      <c r="S169" s="224"/>
      <c r="T169" s="156"/>
      <c r="U169" s="225"/>
      <c r="V169" s="158"/>
      <c r="W169" s="156"/>
      <c r="X169" s="226" t="s">
        <v>56</v>
      </c>
      <c r="Y169" s="7"/>
      <c r="Z169" s="177"/>
      <c r="AA169" s="128"/>
      <c r="AB169" s="128"/>
      <c r="AC169" s="128"/>
      <c r="AD169" s="128"/>
      <c r="AE169" s="128"/>
    </row>
    <row r="170" spans="1:31" ht="15.75" x14ac:dyDescent="0.25">
      <c r="A170" s="165"/>
      <c r="B170" s="151"/>
      <c r="C170" s="151"/>
      <c r="D170" s="221"/>
      <c r="E170" s="153"/>
      <c r="F170" s="153"/>
      <c r="G170" s="222"/>
      <c r="H170" s="222"/>
      <c r="I170" s="155"/>
      <c r="J170" s="223"/>
      <c r="K170" s="166"/>
      <c r="L170" s="223"/>
      <c r="M170" s="156"/>
      <c r="N170" s="156"/>
      <c r="O170" s="157"/>
      <c r="P170" s="221"/>
      <c r="Q170" s="157"/>
      <c r="R170" s="151"/>
      <c r="S170" s="224"/>
      <c r="T170" s="156"/>
      <c r="U170" s="225"/>
      <c r="V170" s="158"/>
      <c r="W170" s="156"/>
      <c r="X170" s="226" t="s">
        <v>56</v>
      </c>
      <c r="Y170" s="7"/>
      <c r="Z170" s="177"/>
      <c r="AA170" s="128"/>
      <c r="AB170" s="128"/>
      <c r="AC170" s="128"/>
      <c r="AD170" s="128"/>
      <c r="AE170" s="128"/>
    </row>
    <row r="171" spans="1:31" ht="15.75" x14ac:dyDescent="0.25">
      <c r="A171" s="165"/>
      <c r="B171" s="151"/>
      <c r="C171" s="151"/>
      <c r="D171" s="221"/>
      <c r="E171" s="153"/>
      <c r="F171" s="153"/>
      <c r="G171" s="222"/>
      <c r="H171" s="222"/>
      <c r="I171" s="155"/>
      <c r="J171" s="223"/>
      <c r="K171" s="166"/>
      <c r="L171" s="223"/>
      <c r="M171" s="156"/>
      <c r="N171" s="156"/>
      <c r="O171" s="157"/>
      <c r="P171" s="221"/>
      <c r="Q171" s="157"/>
      <c r="R171" s="151"/>
      <c r="S171" s="224"/>
      <c r="T171" s="156"/>
      <c r="U171" s="225"/>
      <c r="V171" s="158"/>
      <c r="W171" s="156"/>
      <c r="X171" s="226" t="s">
        <v>56</v>
      </c>
      <c r="Y171" s="7"/>
      <c r="Z171" s="177"/>
      <c r="AA171" s="128"/>
      <c r="AB171" s="128"/>
      <c r="AC171" s="128"/>
      <c r="AD171" s="128"/>
      <c r="AE171" s="128"/>
    </row>
    <row r="172" spans="1:31" ht="15.75" x14ac:dyDescent="0.25">
      <c r="A172" s="165"/>
      <c r="B172" s="151"/>
      <c r="C172" s="151"/>
      <c r="D172" s="221"/>
      <c r="E172" s="153"/>
      <c r="F172" s="153"/>
      <c r="G172" s="222"/>
      <c r="H172" s="222"/>
      <c r="I172" s="155"/>
      <c r="J172" s="223"/>
      <c r="K172" s="166"/>
      <c r="L172" s="223"/>
      <c r="M172" s="156"/>
      <c r="N172" s="156"/>
      <c r="O172" s="157"/>
      <c r="P172" s="221"/>
      <c r="Q172" s="157"/>
      <c r="R172" s="151"/>
      <c r="S172" s="224"/>
      <c r="T172" s="156"/>
      <c r="U172" s="225"/>
      <c r="V172" s="158"/>
      <c r="W172" s="156"/>
      <c r="X172" s="226" t="s">
        <v>56</v>
      </c>
      <c r="Y172" s="7"/>
      <c r="Z172" s="177"/>
      <c r="AA172" s="128"/>
      <c r="AB172" s="128"/>
      <c r="AC172" s="128"/>
      <c r="AD172" s="128"/>
      <c r="AE172" s="128"/>
    </row>
    <row r="173" spans="1:31" ht="15.75" x14ac:dyDescent="0.25">
      <c r="A173" s="165"/>
      <c r="B173" s="151"/>
      <c r="C173" s="151"/>
      <c r="D173" s="221"/>
      <c r="E173" s="153"/>
      <c r="F173" s="153"/>
      <c r="G173" s="222"/>
      <c r="H173" s="222"/>
      <c r="I173" s="155"/>
      <c r="J173" s="223"/>
      <c r="K173" s="166"/>
      <c r="L173" s="223"/>
      <c r="M173" s="156"/>
      <c r="N173" s="156"/>
      <c r="O173" s="157"/>
      <c r="P173" s="221"/>
      <c r="Q173" s="157"/>
      <c r="R173" s="151"/>
      <c r="S173" s="224"/>
      <c r="T173" s="156"/>
      <c r="U173" s="225"/>
      <c r="V173" s="158"/>
      <c r="W173" s="156"/>
      <c r="X173" s="226" t="s">
        <v>56</v>
      </c>
      <c r="Y173" s="7"/>
      <c r="Z173" s="177"/>
      <c r="AA173" s="128"/>
      <c r="AB173" s="128"/>
      <c r="AC173" s="128"/>
      <c r="AD173" s="128"/>
      <c r="AE173" s="128"/>
    </row>
    <row r="174" spans="1:31" ht="15.75" x14ac:dyDescent="0.25">
      <c r="A174" s="165"/>
      <c r="B174" s="151"/>
      <c r="C174" s="151"/>
      <c r="D174" s="221"/>
      <c r="E174" s="153"/>
      <c r="F174" s="153"/>
      <c r="G174" s="222"/>
      <c r="H174" s="222"/>
      <c r="I174" s="155"/>
      <c r="J174" s="223"/>
      <c r="K174" s="166"/>
      <c r="L174" s="223"/>
      <c r="M174" s="156"/>
      <c r="N174" s="156"/>
      <c r="O174" s="157"/>
      <c r="P174" s="221"/>
      <c r="Q174" s="157"/>
      <c r="R174" s="151"/>
      <c r="S174" s="224"/>
      <c r="T174" s="156"/>
      <c r="U174" s="225"/>
      <c r="V174" s="158"/>
      <c r="W174" s="156"/>
      <c r="X174" s="226" t="s">
        <v>56</v>
      </c>
      <c r="Y174" s="7"/>
      <c r="Z174" s="177"/>
      <c r="AA174" s="128"/>
      <c r="AB174" s="128"/>
      <c r="AC174" s="128"/>
      <c r="AD174" s="128"/>
      <c r="AE174" s="128"/>
    </row>
    <row r="175" spans="1:31" ht="15.75" x14ac:dyDescent="0.25">
      <c r="A175" s="165"/>
      <c r="B175" s="151"/>
      <c r="C175" s="151"/>
      <c r="D175" s="221"/>
      <c r="E175" s="153"/>
      <c r="F175" s="153"/>
      <c r="G175" s="222"/>
      <c r="H175" s="222"/>
      <c r="I175" s="155"/>
      <c r="J175" s="223"/>
      <c r="K175" s="166"/>
      <c r="L175" s="223"/>
      <c r="M175" s="156"/>
      <c r="N175" s="156"/>
      <c r="O175" s="157"/>
      <c r="P175" s="221"/>
      <c r="Q175" s="157"/>
      <c r="R175" s="151"/>
      <c r="S175" s="224"/>
      <c r="T175" s="156"/>
      <c r="U175" s="225"/>
      <c r="V175" s="158"/>
      <c r="W175" s="156"/>
      <c r="X175" s="226" t="s">
        <v>56</v>
      </c>
      <c r="Y175" s="7"/>
      <c r="Z175" s="177"/>
      <c r="AA175" s="128"/>
      <c r="AB175" s="128"/>
      <c r="AC175" s="128"/>
      <c r="AD175" s="128"/>
      <c r="AE175" s="128"/>
    </row>
    <row r="176" spans="1:31" ht="15.75" x14ac:dyDescent="0.25">
      <c r="A176" s="165"/>
      <c r="B176" s="151"/>
      <c r="C176" s="151"/>
      <c r="D176" s="221"/>
      <c r="E176" s="153"/>
      <c r="F176" s="153"/>
      <c r="G176" s="222"/>
      <c r="H176" s="222"/>
      <c r="I176" s="155"/>
      <c r="J176" s="223"/>
      <c r="K176" s="166"/>
      <c r="L176" s="223"/>
      <c r="M176" s="156"/>
      <c r="N176" s="156"/>
      <c r="O176" s="157"/>
      <c r="P176" s="221"/>
      <c r="Q176" s="157"/>
      <c r="R176" s="151"/>
      <c r="S176" s="224"/>
      <c r="T176" s="156"/>
      <c r="U176" s="225"/>
      <c r="V176" s="158"/>
      <c r="W176" s="156"/>
      <c r="X176" s="226" t="s">
        <v>56</v>
      </c>
      <c r="Y176" s="7"/>
      <c r="Z176" s="177"/>
      <c r="AA176" s="128"/>
      <c r="AB176" s="128"/>
      <c r="AC176" s="128"/>
      <c r="AD176" s="128"/>
      <c r="AE176" s="128"/>
    </row>
    <row r="177" spans="1:31" ht="15.75" x14ac:dyDescent="0.25">
      <c r="A177" s="165"/>
      <c r="B177" s="151"/>
      <c r="C177" s="151"/>
      <c r="D177" s="221"/>
      <c r="E177" s="153"/>
      <c r="F177" s="153"/>
      <c r="G177" s="222"/>
      <c r="H177" s="222"/>
      <c r="I177" s="155"/>
      <c r="J177" s="223"/>
      <c r="K177" s="166"/>
      <c r="L177" s="223"/>
      <c r="M177" s="156"/>
      <c r="N177" s="156"/>
      <c r="O177" s="157"/>
      <c r="P177" s="221"/>
      <c r="Q177" s="157"/>
      <c r="R177" s="151"/>
      <c r="S177" s="224"/>
      <c r="T177" s="156"/>
      <c r="U177" s="225"/>
      <c r="V177" s="158"/>
      <c r="W177" s="156"/>
      <c r="X177" s="226" t="s">
        <v>56</v>
      </c>
      <c r="Y177" s="7"/>
      <c r="Z177" s="177"/>
      <c r="AA177" s="128"/>
      <c r="AB177" s="128"/>
      <c r="AC177" s="128"/>
      <c r="AD177" s="128"/>
      <c r="AE177" s="128"/>
    </row>
    <row r="178" spans="1:31" ht="15.75" x14ac:dyDescent="0.25">
      <c r="A178" s="165"/>
      <c r="B178" s="151"/>
      <c r="C178" s="151"/>
      <c r="D178" s="221"/>
      <c r="E178" s="153"/>
      <c r="F178" s="153"/>
      <c r="G178" s="222"/>
      <c r="H178" s="222"/>
      <c r="I178" s="155"/>
      <c r="J178" s="223"/>
      <c r="K178" s="166"/>
      <c r="L178" s="223"/>
      <c r="M178" s="156"/>
      <c r="N178" s="156"/>
      <c r="O178" s="157"/>
      <c r="P178" s="221"/>
      <c r="Q178" s="157"/>
      <c r="R178" s="151"/>
      <c r="S178" s="224"/>
      <c r="T178" s="156"/>
      <c r="U178" s="225"/>
      <c r="V178" s="158"/>
      <c r="W178" s="156"/>
      <c r="X178" s="226" t="s">
        <v>56</v>
      </c>
      <c r="Y178" s="7"/>
      <c r="Z178" s="177"/>
      <c r="AA178" s="128"/>
      <c r="AB178" s="128"/>
      <c r="AC178" s="128"/>
      <c r="AD178" s="128"/>
      <c r="AE178" s="128"/>
    </row>
    <row r="179" spans="1:31" ht="15.75" x14ac:dyDescent="0.25">
      <c r="A179" s="165"/>
      <c r="B179" s="151"/>
      <c r="C179" s="151"/>
      <c r="D179" s="221"/>
      <c r="E179" s="153"/>
      <c r="F179" s="153"/>
      <c r="G179" s="222"/>
      <c r="H179" s="222"/>
      <c r="I179" s="155"/>
      <c r="J179" s="223"/>
      <c r="K179" s="166"/>
      <c r="L179" s="223"/>
      <c r="M179" s="156"/>
      <c r="N179" s="156"/>
      <c r="O179" s="157"/>
      <c r="P179" s="221"/>
      <c r="Q179" s="157"/>
      <c r="R179" s="151"/>
      <c r="S179" s="224"/>
      <c r="T179" s="156"/>
      <c r="U179" s="225"/>
      <c r="V179" s="158"/>
      <c r="W179" s="156"/>
      <c r="X179" s="226" t="s">
        <v>56</v>
      </c>
      <c r="Y179" s="7"/>
      <c r="Z179" s="177"/>
      <c r="AA179" s="128"/>
      <c r="AB179" s="128"/>
      <c r="AC179" s="128"/>
      <c r="AD179" s="128"/>
      <c r="AE179" s="128"/>
    </row>
    <row r="180" spans="1:31" ht="15.75" x14ac:dyDescent="0.25">
      <c r="A180" s="165"/>
      <c r="B180" s="151"/>
      <c r="C180" s="151"/>
      <c r="D180" s="221"/>
      <c r="E180" s="153"/>
      <c r="F180" s="153"/>
      <c r="G180" s="222"/>
      <c r="H180" s="222"/>
      <c r="I180" s="155"/>
      <c r="J180" s="223"/>
      <c r="K180" s="166"/>
      <c r="L180" s="223"/>
      <c r="M180" s="156"/>
      <c r="N180" s="156"/>
      <c r="O180" s="157"/>
      <c r="P180" s="221"/>
      <c r="Q180" s="157"/>
      <c r="R180" s="151"/>
      <c r="S180" s="224"/>
      <c r="T180" s="156"/>
      <c r="U180" s="225"/>
      <c r="V180" s="158"/>
      <c r="W180" s="156"/>
      <c r="X180" s="226" t="s">
        <v>56</v>
      </c>
      <c r="Y180" s="7"/>
      <c r="Z180" s="177"/>
      <c r="AA180" s="128"/>
      <c r="AB180" s="128"/>
      <c r="AC180" s="128"/>
      <c r="AD180" s="128"/>
      <c r="AE180" s="128"/>
    </row>
    <row r="181" spans="1:31" ht="15.75" x14ac:dyDescent="0.25">
      <c r="A181" s="165"/>
      <c r="B181" s="151"/>
      <c r="C181" s="151"/>
      <c r="D181" s="221"/>
      <c r="E181" s="153"/>
      <c r="F181" s="153"/>
      <c r="G181" s="222"/>
      <c r="H181" s="222"/>
      <c r="I181" s="155"/>
      <c r="J181" s="223"/>
      <c r="K181" s="166"/>
      <c r="L181" s="223"/>
      <c r="M181" s="156"/>
      <c r="N181" s="156"/>
      <c r="O181" s="157"/>
      <c r="P181" s="221"/>
      <c r="Q181" s="157"/>
      <c r="R181" s="151"/>
      <c r="S181" s="224"/>
      <c r="T181" s="156"/>
      <c r="U181" s="225"/>
      <c r="V181" s="158"/>
      <c r="W181" s="156"/>
      <c r="X181" s="226" t="s">
        <v>56</v>
      </c>
      <c r="Y181" s="7"/>
      <c r="Z181" s="177"/>
      <c r="AA181" s="128"/>
      <c r="AB181" s="128"/>
      <c r="AC181" s="128"/>
      <c r="AD181" s="128"/>
      <c r="AE181" s="128"/>
    </row>
    <row r="182" spans="1:31" ht="15.75" x14ac:dyDescent="0.25">
      <c r="A182" s="165"/>
      <c r="B182" s="151"/>
      <c r="C182" s="151"/>
      <c r="D182" s="221"/>
      <c r="E182" s="153"/>
      <c r="F182" s="153"/>
      <c r="G182" s="222"/>
      <c r="H182" s="222"/>
      <c r="I182" s="155"/>
      <c r="J182" s="223"/>
      <c r="K182" s="166"/>
      <c r="L182" s="223"/>
      <c r="M182" s="156"/>
      <c r="N182" s="156"/>
      <c r="O182" s="157"/>
      <c r="P182" s="221"/>
      <c r="Q182" s="157"/>
      <c r="R182" s="151"/>
      <c r="S182" s="224"/>
      <c r="T182" s="156"/>
      <c r="U182" s="225"/>
      <c r="V182" s="158"/>
      <c r="W182" s="156"/>
      <c r="X182" s="226" t="s">
        <v>56</v>
      </c>
      <c r="Y182" s="7"/>
      <c r="Z182" s="177"/>
      <c r="AA182" s="128"/>
      <c r="AB182" s="128"/>
      <c r="AC182" s="128"/>
      <c r="AD182" s="128"/>
      <c r="AE182" s="128"/>
    </row>
    <row r="183" spans="1:31" ht="15.75" x14ac:dyDescent="0.25">
      <c r="A183" s="165"/>
      <c r="B183" s="151"/>
      <c r="C183" s="151"/>
      <c r="D183" s="221"/>
      <c r="E183" s="153"/>
      <c r="F183" s="153"/>
      <c r="G183" s="222"/>
      <c r="H183" s="222"/>
      <c r="I183" s="155"/>
      <c r="J183" s="223"/>
      <c r="K183" s="166"/>
      <c r="L183" s="223"/>
      <c r="M183" s="156"/>
      <c r="N183" s="156"/>
      <c r="O183" s="157"/>
      <c r="P183" s="221"/>
      <c r="Q183" s="157"/>
      <c r="R183" s="151"/>
      <c r="S183" s="224"/>
      <c r="T183" s="156"/>
      <c r="U183" s="225"/>
      <c r="V183" s="158"/>
      <c r="W183" s="156"/>
      <c r="X183" s="226" t="s">
        <v>56</v>
      </c>
      <c r="Y183" s="7"/>
      <c r="Z183" s="177"/>
      <c r="AA183" s="128"/>
      <c r="AB183" s="128"/>
      <c r="AC183" s="128"/>
      <c r="AD183" s="128"/>
      <c r="AE183" s="128"/>
    </row>
    <row r="184" spans="1:31" ht="15.75" x14ac:dyDescent="0.25">
      <c r="A184" s="165"/>
      <c r="B184" s="151"/>
      <c r="C184" s="151"/>
      <c r="D184" s="221"/>
      <c r="E184" s="153"/>
      <c r="F184" s="153"/>
      <c r="G184" s="222"/>
      <c r="H184" s="222"/>
      <c r="I184" s="155"/>
      <c r="J184" s="223"/>
      <c r="K184" s="166"/>
      <c r="L184" s="223"/>
      <c r="M184" s="156"/>
      <c r="N184" s="156"/>
      <c r="O184" s="157"/>
      <c r="P184" s="221"/>
      <c r="Q184" s="157"/>
      <c r="R184" s="151"/>
      <c r="S184" s="224"/>
      <c r="T184" s="156"/>
      <c r="U184" s="225"/>
      <c r="V184" s="158"/>
      <c r="W184" s="156"/>
      <c r="X184" s="226" t="s">
        <v>56</v>
      </c>
      <c r="Y184" s="7"/>
      <c r="Z184" s="177"/>
      <c r="AA184" s="128"/>
      <c r="AB184" s="128"/>
      <c r="AC184" s="128"/>
      <c r="AD184" s="128"/>
      <c r="AE184" s="128"/>
    </row>
    <row r="185" spans="1:31" ht="15.75" x14ac:dyDescent="0.25">
      <c r="A185" s="165"/>
      <c r="B185" s="151"/>
      <c r="C185" s="151"/>
      <c r="D185" s="221"/>
      <c r="E185" s="153"/>
      <c r="F185" s="153"/>
      <c r="G185" s="222"/>
      <c r="H185" s="222"/>
      <c r="I185" s="155"/>
      <c r="J185" s="223"/>
      <c r="K185" s="166"/>
      <c r="L185" s="223"/>
      <c r="M185" s="156"/>
      <c r="N185" s="156"/>
      <c r="O185" s="157"/>
      <c r="P185" s="221"/>
      <c r="Q185" s="157"/>
      <c r="R185" s="151"/>
      <c r="S185" s="224"/>
      <c r="T185" s="156"/>
      <c r="U185" s="225"/>
      <c r="V185" s="158"/>
      <c r="W185" s="156"/>
      <c r="X185" s="226" t="s">
        <v>56</v>
      </c>
      <c r="Y185" s="7"/>
      <c r="Z185" s="177"/>
      <c r="AA185" s="128"/>
      <c r="AB185" s="128"/>
      <c r="AC185" s="128"/>
      <c r="AD185" s="128"/>
      <c r="AE185" s="128"/>
    </row>
    <row r="186" spans="1:31" ht="15.75" x14ac:dyDescent="0.25">
      <c r="A186" s="165"/>
      <c r="B186" s="151"/>
      <c r="C186" s="151"/>
      <c r="D186" s="221"/>
      <c r="E186" s="153"/>
      <c r="F186" s="153"/>
      <c r="G186" s="222"/>
      <c r="H186" s="222"/>
      <c r="I186" s="155"/>
      <c r="J186" s="223"/>
      <c r="K186" s="166"/>
      <c r="L186" s="223"/>
      <c r="M186" s="156"/>
      <c r="N186" s="156"/>
      <c r="O186" s="157"/>
      <c r="P186" s="221"/>
      <c r="Q186" s="157"/>
      <c r="R186" s="151"/>
      <c r="S186" s="224"/>
      <c r="T186" s="156"/>
      <c r="U186" s="225"/>
      <c r="V186" s="158"/>
      <c r="W186" s="156"/>
      <c r="X186" s="226" t="s">
        <v>56</v>
      </c>
      <c r="Y186" s="7"/>
      <c r="Z186" s="177"/>
      <c r="AA186" s="128"/>
      <c r="AB186" s="128"/>
      <c r="AC186" s="128"/>
      <c r="AD186" s="128"/>
      <c r="AE186" s="128"/>
    </row>
    <row r="187" spans="1:31" ht="15.75" x14ac:dyDescent="0.25">
      <c r="A187" s="165"/>
      <c r="B187" s="151"/>
      <c r="C187" s="151"/>
      <c r="D187" s="221"/>
      <c r="E187" s="153"/>
      <c r="F187" s="153"/>
      <c r="G187" s="222"/>
      <c r="H187" s="222"/>
      <c r="I187" s="155"/>
      <c r="J187" s="223"/>
      <c r="K187" s="166"/>
      <c r="L187" s="223"/>
      <c r="M187" s="156"/>
      <c r="N187" s="156"/>
      <c r="O187" s="157"/>
      <c r="P187" s="221"/>
      <c r="Q187" s="157"/>
      <c r="R187" s="151"/>
      <c r="S187" s="224"/>
      <c r="T187" s="156"/>
      <c r="U187" s="225"/>
      <c r="V187" s="158"/>
      <c r="W187" s="156"/>
      <c r="X187" s="226" t="s">
        <v>56</v>
      </c>
      <c r="Y187" s="7"/>
      <c r="Z187" s="177"/>
      <c r="AA187" s="128"/>
      <c r="AB187" s="128"/>
      <c r="AC187" s="128"/>
      <c r="AD187" s="128"/>
      <c r="AE187" s="128"/>
    </row>
    <row r="188" spans="1:31" ht="15.75" x14ac:dyDescent="0.25">
      <c r="A188" s="165"/>
      <c r="B188" s="151"/>
      <c r="C188" s="151"/>
      <c r="D188" s="221"/>
      <c r="E188" s="153"/>
      <c r="F188" s="153"/>
      <c r="G188" s="222"/>
      <c r="H188" s="222"/>
      <c r="I188" s="155"/>
      <c r="J188" s="223"/>
      <c r="K188" s="166"/>
      <c r="L188" s="223"/>
      <c r="M188" s="156"/>
      <c r="N188" s="156"/>
      <c r="O188" s="157"/>
      <c r="P188" s="221"/>
      <c r="Q188" s="157"/>
      <c r="R188" s="151"/>
      <c r="S188" s="224"/>
      <c r="T188" s="156"/>
      <c r="U188" s="225"/>
      <c r="V188" s="158"/>
      <c r="W188" s="156"/>
      <c r="X188" s="226" t="s">
        <v>56</v>
      </c>
      <c r="Y188" s="7"/>
      <c r="Z188" s="177"/>
      <c r="AA188" s="128"/>
      <c r="AB188" s="128"/>
      <c r="AC188" s="128"/>
      <c r="AD188" s="128"/>
      <c r="AE188" s="128"/>
    </row>
    <row r="189" spans="1:31" ht="15.75" x14ac:dyDescent="0.25">
      <c r="A189" s="165"/>
      <c r="B189" s="151"/>
      <c r="C189" s="151"/>
      <c r="D189" s="221"/>
      <c r="E189" s="153"/>
      <c r="F189" s="153"/>
      <c r="G189" s="222"/>
      <c r="H189" s="222"/>
      <c r="I189" s="155"/>
      <c r="J189" s="223"/>
      <c r="K189" s="166"/>
      <c r="L189" s="223"/>
      <c r="M189" s="156"/>
      <c r="N189" s="156"/>
      <c r="O189" s="157"/>
      <c r="P189" s="221"/>
      <c r="Q189" s="157"/>
      <c r="R189" s="151"/>
      <c r="S189" s="224"/>
      <c r="T189" s="156"/>
      <c r="U189" s="225"/>
      <c r="V189" s="158"/>
      <c r="W189" s="156"/>
      <c r="X189" s="226" t="s">
        <v>56</v>
      </c>
      <c r="Y189" s="7"/>
      <c r="Z189" s="177"/>
      <c r="AA189" s="128"/>
      <c r="AB189" s="128"/>
      <c r="AC189" s="128"/>
      <c r="AD189" s="128"/>
      <c r="AE189" s="128"/>
    </row>
    <row r="190" spans="1:31" ht="15.75" x14ac:dyDescent="0.25">
      <c r="A190" s="165"/>
      <c r="B190" s="151"/>
      <c r="C190" s="151"/>
      <c r="D190" s="221"/>
      <c r="E190" s="153"/>
      <c r="F190" s="153"/>
      <c r="G190" s="222"/>
      <c r="H190" s="222"/>
      <c r="I190" s="155"/>
      <c r="J190" s="223"/>
      <c r="K190" s="166"/>
      <c r="L190" s="223"/>
      <c r="M190" s="156"/>
      <c r="N190" s="156"/>
      <c r="O190" s="157"/>
      <c r="P190" s="221"/>
      <c r="Q190" s="157"/>
      <c r="R190" s="151"/>
      <c r="S190" s="224"/>
      <c r="T190" s="156"/>
      <c r="U190" s="225"/>
      <c r="V190" s="158"/>
      <c r="W190" s="156"/>
      <c r="X190" s="226" t="s">
        <v>56</v>
      </c>
      <c r="Y190" s="7"/>
      <c r="Z190" s="177"/>
      <c r="AA190" s="128"/>
      <c r="AB190" s="128"/>
      <c r="AC190" s="128"/>
      <c r="AD190" s="128"/>
      <c r="AE190" s="128"/>
    </row>
    <row r="191" spans="1:31" ht="15.75" x14ac:dyDescent="0.25">
      <c r="A191" s="165"/>
      <c r="B191" s="151"/>
      <c r="C191" s="151"/>
      <c r="D191" s="221"/>
      <c r="E191" s="153"/>
      <c r="F191" s="153"/>
      <c r="G191" s="222"/>
      <c r="H191" s="222"/>
      <c r="I191" s="155"/>
      <c r="J191" s="223"/>
      <c r="K191" s="166"/>
      <c r="L191" s="223"/>
      <c r="M191" s="156"/>
      <c r="N191" s="156"/>
      <c r="O191" s="157"/>
      <c r="P191" s="221"/>
      <c r="Q191" s="157"/>
      <c r="R191" s="151"/>
      <c r="S191" s="224"/>
      <c r="T191" s="156"/>
      <c r="U191" s="225"/>
      <c r="V191" s="158"/>
      <c r="W191" s="156"/>
      <c r="X191" s="226" t="s">
        <v>56</v>
      </c>
      <c r="Y191" s="7"/>
      <c r="Z191" s="177"/>
      <c r="AA191" s="128"/>
      <c r="AB191" s="128"/>
      <c r="AC191" s="128"/>
      <c r="AD191" s="128"/>
      <c r="AE191" s="128"/>
    </row>
    <row r="192" spans="1:31" ht="15.75" x14ac:dyDescent="0.25">
      <c r="A192" s="165"/>
      <c r="B192" s="151"/>
      <c r="C192" s="151"/>
      <c r="D192" s="221"/>
      <c r="E192" s="153"/>
      <c r="F192" s="153"/>
      <c r="G192" s="222"/>
      <c r="H192" s="222"/>
      <c r="I192" s="155"/>
      <c r="J192" s="223"/>
      <c r="K192" s="166"/>
      <c r="L192" s="223"/>
      <c r="M192" s="156"/>
      <c r="N192" s="156"/>
      <c r="O192" s="157"/>
      <c r="P192" s="221"/>
      <c r="Q192" s="157"/>
      <c r="R192" s="151"/>
      <c r="S192" s="224"/>
      <c r="T192" s="156"/>
      <c r="U192" s="225"/>
      <c r="V192" s="158"/>
      <c r="W192" s="156"/>
      <c r="X192" s="226" t="s">
        <v>56</v>
      </c>
      <c r="Y192" s="7"/>
      <c r="Z192" s="177"/>
      <c r="AA192" s="128"/>
      <c r="AB192" s="128"/>
      <c r="AC192" s="128"/>
      <c r="AD192" s="128"/>
      <c r="AE192" s="128"/>
    </row>
    <row r="193" spans="1:31" ht="15.75" x14ac:dyDescent="0.25">
      <c r="A193" s="165"/>
      <c r="B193" s="151"/>
      <c r="C193" s="151"/>
      <c r="D193" s="221"/>
      <c r="E193" s="153"/>
      <c r="F193" s="153"/>
      <c r="G193" s="222"/>
      <c r="H193" s="222"/>
      <c r="I193" s="155"/>
      <c r="J193" s="223"/>
      <c r="K193" s="166"/>
      <c r="L193" s="223"/>
      <c r="M193" s="156"/>
      <c r="N193" s="156"/>
      <c r="O193" s="157"/>
      <c r="P193" s="221"/>
      <c r="Q193" s="157"/>
      <c r="R193" s="151"/>
      <c r="S193" s="224"/>
      <c r="T193" s="156"/>
      <c r="U193" s="225"/>
      <c r="V193" s="158"/>
      <c r="W193" s="156"/>
      <c r="X193" s="226" t="s">
        <v>56</v>
      </c>
      <c r="Y193" s="7"/>
      <c r="Z193" s="177"/>
      <c r="AA193" s="128"/>
      <c r="AB193" s="128"/>
      <c r="AC193" s="128"/>
      <c r="AD193" s="128"/>
      <c r="AE193" s="128"/>
    </row>
    <row r="194" spans="1:31" ht="15.75" x14ac:dyDescent="0.25">
      <c r="A194" s="165"/>
      <c r="B194" s="151"/>
      <c r="C194" s="151"/>
      <c r="D194" s="221"/>
      <c r="E194" s="153"/>
      <c r="F194" s="153"/>
      <c r="G194" s="222"/>
      <c r="H194" s="222"/>
      <c r="I194" s="155"/>
      <c r="J194" s="223"/>
      <c r="K194" s="166"/>
      <c r="L194" s="223"/>
      <c r="M194" s="156"/>
      <c r="N194" s="156"/>
      <c r="O194" s="157"/>
      <c r="P194" s="221"/>
      <c r="Q194" s="157"/>
      <c r="R194" s="151"/>
      <c r="S194" s="224"/>
      <c r="T194" s="156"/>
      <c r="U194" s="225"/>
      <c r="V194" s="158"/>
      <c r="W194" s="156"/>
      <c r="X194" s="226" t="s">
        <v>56</v>
      </c>
      <c r="Y194" s="7"/>
      <c r="Z194" s="177"/>
      <c r="AA194" s="128"/>
      <c r="AB194" s="128"/>
      <c r="AC194" s="128"/>
      <c r="AD194" s="128"/>
      <c r="AE194" s="128"/>
    </row>
    <row r="195" spans="1:31" ht="15.75" x14ac:dyDescent="0.25">
      <c r="A195" s="165"/>
      <c r="B195" s="151"/>
      <c r="C195" s="151"/>
      <c r="D195" s="221"/>
      <c r="E195" s="153"/>
      <c r="F195" s="153"/>
      <c r="G195" s="222"/>
      <c r="H195" s="222"/>
      <c r="I195" s="155"/>
      <c r="J195" s="223"/>
      <c r="K195" s="166"/>
      <c r="L195" s="223"/>
      <c r="M195" s="156"/>
      <c r="N195" s="156"/>
      <c r="O195" s="157"/>
      <c r="P195" s="221"/>
      <c r="Q195" s="157"/>
      <c r="R195" s="151"/>
      <c r="S195" s="224"/>
      <c r="T195" s="156"/>
      <c r="U195" s="225"/>
      <c r="V195" s="158"/>
      <c r="W195" s="156"/>
      <c r="X195" s="226" t="s">
        <v>56</v>
      </c>
      <c r="Y195" s="7"/>
      <c r="Z195" s="177"/>
      <c r="AA195" s="128"/>
      <c r="AB195" s="128"/>
      <c r="AC195" s="128"/>
      <c r="AD195" s="128"/>
      <c r="AE195" s="128"/>
    </row>
    <row r="196" spans="1:31" ht="15.75" x14ac:dyDescent="0.25">
      <c r="A196" s="165"/>
      <c r="B196" s="151"/>
      <c r="C196" s="151"/>
      <c r="D196" s="221"/>
      <c r="E196" s="153"/>
      <c r="F196" s="153"/>
      <c r="G196" s="222"/>
      <c r="H196" s="222"/>
      <c r="I196" s="155"/>
      <c r="J196" s="223"/>
      <c r="K196" s="166"/>
      <c r="L196" s="223"/>
      <c r="M196" s="156"/>
      <c r="N196" s="156"/>
      <c r="O196" s="157"/>
      <c r="P196" s="221"/>
      <c r="Q196" s="157"/>
      <c r="R196" s="151"/>
      <c r="S196" s="224"/>
      <c r="T196" s="156"/>
      <c r="U196" s="225"/>
      <c r="V196" s="158"/>
      <c r="W196" s="156"/>
      <c r="X196" s="226" t="s">
        <v>56</v>
      </c>
      <c r="Y196" s="7"/>
      <c r="Z196" s="177"/>
      <c r="AA196" s="128"/>
      <c r="AB196" s="128"/>
      <c r="AC196" s="128"/>
      <c r="AD196" s="128"/>
      <c r="AE196" s="128"/>
    </row>
    <row r="197" spans="1:31" ht="15.75" x14ac:dyDescent="0.25">
      <c r="A197" s="165"/>
      <c r="B197" s="151"/>
      <c r="C197" s="151"/>
      <c r="D197" s="221"/>
      <c r="E197" s="153"/>
      <c r="F197" s="153"/>
      <c r="G197" s="222"/>
      <c r="H197" s="222"/>
      <c r="I197" s="155"/>
      <c r="J197" s="223"/>
      <c r="K197" s="166"/>
      <c r="L197" s="223"/>
      <c r="M197" s="156"/>
      <c r="N197" s="156"/>
      <c r="O197" s="157"/>
      <c r="P197" s="221"/>
      <c r="Q197" s="157"/>
      <c r="R197" s="151"/>
      <c r="S197" s="224"/>
      <c r="T197" s="156"/>
      <c r="U197" s="225"/>
      <c r="V197" s="158"/>
      <c r="W197" s="156"/>
      <c r="X197" s="226" t="s">
        <v>56</v>
      </c>
      <c r="Y197" s="7"/>
      <c r="Z197" s="177"/>
      <c r="AA197" s="128"/>
      <c r="AB197" s="128"/>
      <c r="AC197" s="128"/>
      <c r="AD197" s="128"/>
      <c r="AE197" s="128"/>
    </row>
    <row r="198" spans="1:31" ht="15.75" x14ac:dyDescent="0.25">
      <c r="A198" s="165"/>
      <c r="B198" s="151"/>
      <c r="C198" s="151"/>
      <c r="D198" s="221"/>
      <c r="E198" s="153"/>
      <c r="F198" s="153"/>
      <c r="G198" s="222"/>
      <c r="H198" s="222"/>
      <c r="I198" s="155"/>
      <c r="J198" s="223"/>
      <c r="K198" s="166"/>
      <c r="L198" s="223"/>
      <c r="M198" s="156"/>
      <c r="N198" s="156"/>
      <c r="O198" s="157"/>
      <c r="P198" s="221"/>
      <c r="Q198" s="157"/>
      <c r="R198" s="151"/>
      <c r="S198" s="224"/>
      <c r="T198" s="156"/>
      <c r="U198" s="225"/>
      <c r="V198" s="158"/>
      <c r="W198" s="156"/>
      <c r="X198" s="226" t="s">
        <v>56</v>
      </c>
      <c r="Y198" s="7"/>
      <c r="Z198" s="177"/>
      <c r="AA198" s="128"/>
      <c r="AB198" s="128"/>
      <c r="AC198" s="128"/>
      <c r="AD198" s="128"/>
      <c r="AE198" s="128"/>
    </row>
    <row r="199" spans="1:31" ht="15.75" x14ac:dyDescent="0.25">
      <c r="A199" s="165"/>
      <c r="B199" s="151"/>
      <c r="C199" s="151"/>
      <c r="D199" s="221"/>
      <c r="E199" s="153"/>
      <c r="F199" s="153"/>
      <c r="G199" s="222"/>
      <c r="H199" s="222"/>
      <c r="I199" s="155"/>
      <c r="J199" s="223"/>
      <c r="K199" s="166"/>
      <c r="L199" s="223"/>
      <c r="M199" s="156"/>
      <c r="N199" s="156"/>
      <c r="O199" s="157"/>
      <c r="P199" s="221"/>
      <c r="Q199" s="157"/>
      <c r="R199" s="151"/>
      <c r="S199" s="224"/>
      <c r="T199" s="156"/>
      <c r="U199" s="225"/>
      <c r="V199" s="158"/>
      <c r="W199" s="156"/>
      <c r="X199" s="226" t="s">
        <v>56</v>
      </c>
      <c r="Y199" s="7"/>
      <c r="Z199" s="177"/>
      <c r="AA199" s="128"/>
      <c r="AB199" s="128"/>
      <c r="AC199" s="128"/>
      <c r="AD199" s="128"/>
      <c r="AE199" s="128"/>
    </row>
    <row r="200" spans="1:31" ht="15.75" x14ac:dyDescent="0.25">
      <c r="A200" s="165"/>
      <c r="B200" s="151"/>
      <c r="C200" s="151"/>
      <c r="D200" s="221"/>
      <c r="E200" s="153"/>
      <c r="F200" s="153"/>
      <c r="G200" s="222"/>
      <c r="H200" s="222"/>
      <c r="I200" s="155"/>
      <c r="J200" s="223"/>
      <c r="K200" s="166"/>
      <c r="L200" s="223"/>
      <c r="M200" s="156"/>
      <c r="N200" s="156"/>
      <c r="O200" s="157"/>
      <c r="P200" s="221"/>
      <c r="Q200" s="157"/>
      <c r="R200" s="151"/>
      <c r="S200" s="224"/>
      <c r="T200" s="156"/>
      <c r="U200" s="225"/>
      <c r="V200" s="158"/>
      <c r="W200" s="156"/>
      <c r="X200" s="226" t="s">
        <v>56</v>
      </c>
      <c r="Y200" s="7"/>
      <c r="Z200" s="177"/>
      <c r="AA200" s="128"/>
      <c r="AB200" s="128"/>
      <c r="AC200" s="128"/>
      <c r="AD200" s="128"/>
      <c r="AE200" s="128"/>
    </row>
    <row r="201" spans="1:31" ht="15.75" x14ac:dyDescent="0.25">
      <c r="A201" s="165"/>
      <c r="B201" s="151"/>
      <c r="C201" s="151"/>
      <c r="D201" s="221"/>
      <c r="E201" s="153"/>
      <c r="F201" s="153"/>
      <c r="G201" s="222"/>
      <c r="H201" s="222"/>
      <c r="I201" s="155"/>
      <c r="J201" s="223"/>
      <c r="K201" s="166"/>
      <c r="L201" s="223"/>
      <c r="M201" s="156"/>
      <c r="N201" s="156"/>
      <c r="O201" s="157"/>
      <c r="P201" s="221"/>
      <c r="Q201" s="157"/>
      <c r="R201" s="151"/>
      <c r="S201" s="224"/>
      <c r="T201" s="156"/>
      <c r="U201" s="225"/>
      <c r="V201" s="158"/>
      <c r="W201" s="156"/>
      <c r="X201" s="226" t="s">
        <v>56</v>
      </c>
      <c r="Y201" s="7"/>
      <c r="Z201" s="177"/>
      <c r="AA201" s="128"/>
      <c r="AB201" s="128"/>
      <c r="AC201" s="128"/>
      <c r="AD201" s="128"/>
      <c r="AE201" s="128"/>
    </row>
    <row r="202" spans="1:31" ht="15.75" x14ac:dyDescent="0.25">
      <c r="A202" s="165"/>
      <c r="B202" s="151"/>
      <c r="C202" s="151"/>
      <c r="D202" s="221"/>
      <c r="E202" s="153"/>
      <c r="F202" s="153"/>
      <c r="G202" s="222"/>
      <c r="H202" s="222"/>
      <c r="I202" s="155"/>
      <c r="J202" s="223"/>
      <c r="K202" s="166"/>
      <c r="L202" s="223"/>
      <c r="M202" s="156"/>
      <c r="N202" s="156"/>
      <c r="O202" s="157"/>
      <c r="P202" s="221"/>
      <c r="Q202" s="157"/>
      <c r="R202" s="151"/>
      <c r="S202" s="224"/>
      <c r="T202" s="156"/>
      <c r="U202" s="225"/>
      <c r="V202" s="158"/>
      <c r="W202" s="156"/>
      <c r="X202" s="226" t="s">
        <v>56</v>
      </c>
      <c r="Y202" s="7"/>
      <c r="Z202" s="177"/>
      <c r="AA202" s="128"/>
      <c r="AB202" s="128"/>
      <c r="AC202" s="128"/>
      <c r="AD202" s="128"/>
      <c r="AE202" s="128"/>
    </row>
    <row r="203" spans="1:31" ht="15.75" x14ac:dyDescent="0.25">
      <c r="A203" s="165"/>
      <c r="B203" s="151"/>
      <c r="C203" s="151"/>
      <c r="D203" s="221"/>
      <c r="E203" s="153"/>
      <c r="F203" s="153"/>
      <c r="G203" s="222"/>
      <c r="H203" s="222"/>
      <c r="I203" s="155"/>
      <c r="J203" s="223"/>
      <c r="K203" s="166"/>
      <c r="L203" s="223"/>
      <c r="M203" s="156"/>
      <c r="N203" s="156"/>
      <c r="O203" s="157"/>
      <c r="P203" s="221"/>
      <c r="Q203" s="157"/>
      <c r="R203" s="151"/>
      <c r="S203" s="224"/>
      <c r="T203" s="156"/>
      <c r="U203" s="225"/>
      <c r="V203" s="158"/>
      <c r="W203" s="156"/>
      <c r="X203" s="226" t="s">
        <v>56</v>
      </c>
      <c r="Y203" s="7"/>
      <c r="Z203" s="177"/>
      <c r="AA203" s="128"/>
      <c r="AB203" s="128"/>
      <c r="AC203" s="128"/>
      <c r="AD203" s="128"/>
      <c r="AE203" s="128"/>
    </row>
    <row r="204" spans="1:31" ht="15.75" x14ac:dyDescent="0.25">
      <c r="A204" s="165"/>
      <c r="B204" s="151"/>
      <c r="C204" s="151"/>
      <c r="D204" s="221"/>
      <c r="E204" s="153"/>
      <c r="F204" s="153"/>
      <c r="G204" s="222"/>
      <c r="H204" s="222"/>
      <c r="I204" s="155"/>
      <c r="J204" s="223"/>
      <c r="K204" s="166"/>
      <c r="L204" s="223"/>
      <c r="M204" s="156"/>
      <c r="N204" s="156"/>
      <c r="O204" s="157"/>
      <c r="P204" s="221"/>
      <c r="Q204" s="157"/>
      <c r="R204" s="151"/>
      <c r="S204" s="224"/>
      <c r="T204" s="156"/>
      <c r="U204" s="225"/>
      <c r="V204" s="158"/>
      <c r="W204" s="156"/>
      <c r="X204" s="226" t="s">
        <v>56</v>
      </c>
      <c r="Y204" s="7"/>
      <c r="Z204" s="177"/>
      <c r="AA204" s="128"/>
      <c r="AB204" s="128"/>
      <c r="AC204" s="128"/>
      <c r="AD204" s="128"/>
      <c r="AE204" s="128"/>
    </row>
    <row r="205" spans="1:31" ht="15.75" x14ac:dyDescent="0.25">
      <c r="A205" s="165"/>
      <c r="B205" s="151"/>
      <c r="C205" s="151"/>
      <c r="D205" s="221"/>
      <c r="E205" s="153"/>
      <c r="F205" s="153"/>
      <c r="G205" s="222"/>
      <c r="H205" s="222"/>
      <c r="I205" s="155"/>
      <c r="J205" s="223"/>
      <c r="K205" s="166"/>
      <c r="L205" s="223"/>
      <c r="M205" s="156"/>
      <c r="N205" s="156"/>
      <c r="O205" s="157"/>
      <c r="P205" s="221"/>
      <c r="Q205" s="157"/>
      <c r="R205" s="151"/>
      <c r="S205" s="224"/>
      <c r="T205" s="156"/>
      <c r="U205" s="225"/>
      <c r="V205" s="158"/>
      <c r="W205" s="156"/>
      <c r="X205" s="226" t="s">
        <v>56</v>
      </c>
      <c r="Y205" s="7"/>
      <c r="Z205" s="177"/>
      <c r="AA205" s="128"/>
      <c r="AB205" s="128"/>
      <c r="AC205" s="128"/>
      <c r="AD205" s="128"/>
      <c r="AE205" s="128"/>
    </row>
    <row r="206" spans="1:31" ht="15.75" x14ac:dyDescent="0.25">
      <c r="A206" s="165"/>
      <c r="B206" s="151"/>
      <c r="C206" s="151"/>
      <c r="D206" s="221"/>
      <c r="E206" s="153"/>
      <c r="F206" s="153"/>
      <c r="G206" s="222"/>
      <c r="H206" s="222"/>
      <c r="I206" s="155"/>
      <c r="J206" s="223"/>
      <c r="K206" s="166"/>
      <c r="L206" s="223"/>
      <c r="M206" s="156"/>
      <c r="N206" s="156"/>
      <c r="O206" s="157"/>
      <c r="P206" s="221"/>
      <c r="Q206" s="157"/>
      <c r="R206" s="151"/>
      <c r="S206" s="224"/>
      <c r="T206" s="156"/>
      <c r="U206" s="225"/>
      <c r="V206" s="158"/>
      <c r="W206" s="156"/>
      <c r="X206" s="226" t="s">
        <v>56</v>
      </c>
      <c r="Y206" s="7"/>
      <c r="Z206" s="177"/>
      <c r="AA206" s="128"/>
      <c r="AB206" s="128"/>
      <c r="AC206" s="128"/>
      <c r="AD206" s="128"/>
      <c r="AE206" s="128"/>
    </row>
    <row r="207" spans="1:31" ht="15.75" x14ac:dyDescent="0.25">
      <c r="A207" s="165"/>
      <c r="B207" s="151"/>
      <c r="C207" s="151"/>
      <c r="D207" s="221"/>
      <c r="E207" s="153"/>
      <c r="F207" s="153"/>
      <c r="G207" s="222"/>
      <c r="H207" s="222"/>
      <c r="I207" s="155"/>
      <c r="J207" s="223"/>
      <c r="K207" s="166"/>
      <c r="L207" s="223"/>
      <c r="M207" s="156"/>
      <c r="N207" s="156"/>
      <c r="O207" s="157"/>
      <c r="P207" s="221"/>
      <c r="Q207" s="157"/>
      <c r="R207" s="151"/>
      <c r="S207" s="224"/>
      <c r="T207" s="156"/>
      <c r="U207" s="225"/>
      <c r="V207" s="158"/>
      <c r="W207" s="156"/>
      <c r="X207" s="226" t="s">
        <v>56</v>
      </c>
      <c r="Y207" s="7"/>
      <c r="Z207" s="177"/>
      <c r="AA207" s="128"/>
      <c r="AB207" s="128"/>
      <c r="AC207" s="128"/>
      <c r="AD207" s="128"/>
      <c r="AE207" s="128"/>
    </row>
    <row r="208" spans="1:31" ht="15.75" x14ac:dyDescent="0.25">
      <c r="A208" s="165"/>
      <c r="B208" s="151"/>
      <c r="C208" s="151"/>
      <c r="D208" s="221"/>
      <c r="E208" s="153"/>
      <c r="F208" s="153"/>
      <c r="G208" s="222"/>
      <c r="H208" s="222"/>
      <c r="I208" s="155"/>
      <c r="J208" s="223"/>
      <c r="K208" s="166"/>
      <c r="L208" s="223"/>
      <c r="M208" s="156"/>
      <c r="N208" s="156"/>
      <c r="O208" s="157"/>
      <c r="P208" s="221"/>
      <c r="Q208" s="157"/>
      <c r="R208" s="151"/>
      <c r="S208" s="224"/>
      <c r="T208" s="156"/>
      <c r="U208" s="225"/>
      <c r="V208" s="158"/>
      <c r="W208" s="156"/>
      <c r="X208" s="226" t="s">
        <v>56</v>
      </c>
      <c r="Y208" s="7"/>
      <c r="Z208" s="177"/>
      <c r="AA208" s="128"/>
      <c r="AB208" s="128"/>
      <c r="AC208" s="128"/>
      <c r="AD208" s="128"/>
      <c r="AE208" s="128"/>
    </row>
    <row r="209" spans="1:31" ht="15.75" x14ac:dyDescent="0.25">
      <c r="A209" s="165"/>
      <c r="B209" s="151"/>
      <c r="C209" s="151"/>
      <c r="D209" s="221"/>
      <c r="E209" s="153"/>
      <c r="F209" s="153"/>
      <c r="G209" s="222"/>
      <c r="H209" s="222"/>
      <c r="I209" s="155"/>
      <c r="J209" s="223"/>
      <c r="K209" s="166"/>
      <c r="L209" s="223"/>
      <c r="M209" s="156"/>
      <c r="N209" s="156"/>
      <c r="O209" s="157"/>
      <c r="P209" s="221"/>
      <c r="Q209" s="157"/>
      <c r="R209" s="151"/>
      <c r="S209" s="224"/>
      <c r="T209" s="156"/>
      <c r="U209" s="225"/>
      <c r="V209" s="158"/>
      <c r="W209" s="156"/>
      <c r="X209" s="226" t="s">
        <v>56</v>
      </c>
      <c r="Y209" s="7"/>
      <c r="Z209" s="177"/>
      <c r="AA209" s="128"/>
      <c r="AB209" s="128"/>
      <c r="AC209" s="128"/>
      <c r="AD209" s="128"/>
      <c r="AE209" s="128"/>
    </row>
    <row r="210" spans="1:31" ht="15.75" x14ac:dyDescent="0.25">
      <c r="A210" s="165"/>
      <c r="B210" s="151"/>
      <c r="C210" s="151"/>
      <c r="D210" s="221"/>
      <c r="E210" s="153"/>
      <c r="F210" s="153"/>
      <c r="G210" s="222"/>
      <c r="H210" s="222"/>
      <c r="I210" s="155"/>
      <c r="J210" s="223"/>
      <c r="K210" s="166"/>
      <c r="L210" s="223"/>
      <c r="M210" s="156"/>
      <c r="N210" s="156"/>
      <c r="O210" s="157"/>
      <c r="P210" s="221"/>
      <c r="Q210" s="157"/>
      <c r="R210" s="151"/>
      <c r="S210" s="224"/>
      <c r="T210" s="156"/>
      <c r="U210" s="225"/>
      <c r="V210" s="158"/>
      <c r="W210" s="156"/>
      <c r="X210" s="226" t="s">
        <v>56</v>
      </c>
      <c r="Y210" s="7"/>
      <c r="Z210" s="177"/>
      <c r="AA210" s="128"/>
      <c r="AB210" s="128"/>
      <c r="AC210" s="128"/>
      <c r="AD210" s="128"/>
      <c r="AE210" s="128"/>
    </row>
    <row r="211" spans="1:31" ht="15.75" x14ac:dyDescent="0.25">
      <c r="A211" s="165"/>
      <c r="B211" s="151"/>
      <c r="C211" s="151"/>
      <c r="D211" s="221"/>
      <c r="E211" s="153"/>
      <c r="F211" s="153"/>
      <c r="G211" s="222"/>
      <c r="H211" s="222"/>
      <c r="I211" s="155"/>
      <c r="J211" s="223"/>
      <c r="K211" s="166"/>
      <c r="L211" s="223"/>
      <c r="M211" s="156"/>
      <c r="N211" s="156"/>
      <c r="O211" s="157"/>
      <c r="P211" s="221"/>
      <c r="Q211" s="157"/>
      <c r="R211" s="151"/>
      <c r="S211" s="224"/>
      <c r="T211" s="156"/>
      <c r="U211" s="225"/>
      <c r="V211" s="158"/>
      <c r="W211" s="156"/>
      <c r="X211" s="226" t="s">
        <v>56</v>
      </c>
      <c r="Y211" s="7"/>
      <c r="Z211" s="177"/>
      <c r="AA211" s="128"/>
      <c r="AB211" s="128"/>
      <c r="AC211" s="128"/>
      <c r="AD211" s="128"/>
      <c r="AE211" s="128"/>
    </row>
    <row r="212" spans="1:31" ht="15.75" x14ac:dyDescent="0.25">
      <c r="A212" s="165"/>
      <c r="B212" s="151"/>
      <c r="C212" s="151"/>
      <c r="D212" s="221"/>
      <c r="E212" s="153"/>
      <c r="F212" s="153"/>
      <c r="G212" s="222"/>
      <c r="H212" s="222"/>
      <c r="I212" s="155"/>
      <c r="J212" s="223"/>
      <c r="K212" s="166"/>
      <c r="L212" s="223"/>
      <c r="M212" s="156"/>
      <c r="N212" s="156"/>
      <c r="O212" s="157"/>
      <c r="P212" s="221"/>
      <c r="Q212" s="157"/>
      <c r="R212" s="151"/>
      <c r="S212" s="224"/>
      <c r="T212" s="156"/>
      <c r="U212" s="225"/>
      <c r="V212" s="158"/>
      <c r="W212" s="156"/>
      <c r="X212" s="226" t="s">
        <v>56</v>
      </c>
      <c r="Y212" s="7"/>
      <c r="Z212" s="177"/>
      <c r="AA212" s="128"/>
      <c r="AB212" s="128"/>
      <c r="AC212" s="128"/>
      <c r="AD212" s="128"/>
      <c r="AE212" s="128"/>
    </row>
    <row r="213" spans="1:31" ht="15.75" x14ac:dyDescent="0.25">
      <c r="A213" s="165"/>
      <c r="B213" s="151"/>
      <c r="C213" s="151"/>
      <c r="D213" s="221"/>
      <c r="E213" s="153"/>
      <c r="F213" s="153"/>
      <c r="G213" s="222"/>
      <c r="H213" s="222"/>
      <c r="I213" s="155"/>
      <c r="J213" s="223"/>
      <c r="K213" s="166"/>
      <c r="L213" s="223"/>
      <c r="M213" s="156"/>
      <c r="N213" s="156"/>
      <c r="O213" s="157"/>
      <c r="P213" s="221"/>
      <c r="Q213" s="157"/>
      <c r="R213" s="151"/>
      <c r="S213" s="224"/>
      <c r="T213" s="156"/>
      <c r="U213" s="225"/>
      <c r="V213" s="158"/>
      <c r="W213" s="156"/>
      <c r="X213" s="226" t="s">
        <v>56</v>
      </c>
      <c r="Y213" s="7"/>
      <c r="Z213" s="177"/>
      <c r="AA213" s="128"/>
      <c r="AB213" s="128"/>
      <c r="AC213" s="128"/>
      <c r="AD213" s="128"/>
      <c r="AE213" s="128"/>
    </row>
    <row r="214" spans="1:31" ht="15.75" x14ac:dyDescent="0.25">
      <c r="A214" s="165"/>
      <c r="B214" s="151"/>
      <c r="C214" s="151"/>
      <c r="D214" s="221"/>
      <c r="E214" s="153"/>
      <c r="F214" s="153"/>
      <c r="G214" s="222"/>
      <c r="H214" s="222"/>
      <c r="I214" s="155"/>
      <c r="J214" s="223"/>
      <c r="K214" s="166"/>
      <c r="L214" s="223"/>
      <c r="M214" s="156"/>
      <c r="N214" s="156"/>
      <c r="O214" s="157"/>
      <c r="P214" s="221"/>
      <c r="Q214" s="157"/>
      <c r="R214" s="151"/>
      <c r="S214" s="224"/>
      <c r="T214" s="156"/>
      <c r="U214" s="225"/>
      <c r="V214" s="158"/>
      <c r="W214" s="156"/>
      <c r="X214" s="226" t="s">
        <v>56</v>
      </c>
      <c r="Y214" s="7"/>
      <c r="Z214" s="177"/>
      <c r="AA214" s="128"/>
      <c r="AB214" s="128"/>
      <c r="AC214" s="128"/>
      <c r="AD214" s="128"/>
      <c r="AE214" s="128"/>
    </row>
    <row r="215" spans="1:31" ht="15.75" x14ac:dyDescent="0.25">
      <c r="A215" s="165"/>
      <c r="B215" s="151"/>
      <c r="C215" s="151"/>
      <c r="D215" s="221"/>
      <c r="E215" s="153"/>
      <c r="F215" s="153"/>
      <c r="G215" s="222"/>
      <c r="H215" s="222"/>
      <c r="I215" s="155"/>
      <c r="J215" s="223"/>
      <c r="K215" s="166"/>
      <c r="L215" s="223"/>
      <c r="M215" s="156"/>
      <c r="N215" s="156"/>
      <c r="O215" s="157"/>
      <c r="P215" s="221"/>
      <c r="Q215" s="157"/>
      <c r="R215" s="151"/>
      <c r="S215" s="224"/>
      <c r="T215" s="156"/>
      <c r="U215" s="225"/>
      <c r="V215" s="158"/>
      <c r="W215" s="156"/>
      <c r="X215" s="226" t="s">
        <v>56</v>
      </c>
      <c r="Y215" s="7"/>
      <c r="Z215" s="177"/>
      <c r="AA215" s="128"/>
      <c r="AB215" s="128"/>
      <c r="AC215" s="128"/>
      <c r="AD215" s="128"/>
      <c r="AE215" s="128"/>
    </row>
    <row r="216" spans="1:31" ht="15.75" x14ac:dyDescent="0.25">
      <c r="A216" s="165"/>
      <c r="B216" s="151"/>
      <c r="C216" s="151"/>
      <c r="D216" s="221"/>
      <c r="E216" s="153"/>
      <c r="F216" s="153"/>
      <c r="G216" s="222"/>
      <c r="H216" s="222"/>
      <c r="I216" s="155"/>
      <c r="J216" s="223"/>
      <c r="K216" s="166"/>
      <c r="L216" s="223"/>
      <c r="M216" s="156"/>
      <c r="N216" s="156"/>
      <c r="O216" s="157"/>
      <c r="P216" s="221"/>
      <c r="Q216" s="157"/>
      <c r="R216" s="151"/>
      <c r="S216" s="224"/>
      <c r="T216" s="156"/>
      <c r="U216" s="225"/>
      <c r="V216" s="158"/>
      <c r="W216" s="156"/>
      <c r="X216" s="226" t="s">
        <v>56</v>
      </c>
      <c r="Y216" s="7"/>
      <c r="Z216" s="177"/>
      <c r="AA216" s="128"/>
      <c r="AB216" s="128"/>
      <c r="AC216" s="128"/>
      <c r="AD216" s="128"/>
      <c r="AE216" s="128"/>
    </row>
    <row r="217" spans="1:31" ht="15.75" x14ac:dyDescent="0.25">
      <c r="A217" s="165"/>
      <c r="B217" s="151"/>
      <c r="C217" s="151"/>
      <c r="D217" s="221"/>
      <c r="E217" s="153"/>
      <c r="F217" s="153"/>
      <c r="G217" s="222"/>
      <c r="H217" s="222"/>
      <c r="I217" s="155"/>
      <c r="J217" s="223"/>
      <c r="K217" s="166"/>
      <c r="L217" s="223"/>
      <c r="M217" s="156"/>
      <c r="N217" s="156"/>
      <c r="O217" s="157"/>
      <c r="P217" s="221"/>
      <c r="Q217" s="157"/>
      <c r="R217" s="151"/>
      <c r="S217" s="224"/>
      <c r="T217" s="156"/>
      <c r="U217" s="225"/>
      <c r="V217" s="158"/>
      <c r="W217" s="156"/>
      <c r="X217" s="226" t="s">
        <v>56</v>
      </c>
      <c r="Y217" s="7"/>
      <c r="Z217" s="177"/>
      <c r="AA217" s="128"/>
      <c r="AB217" s="128"/>
      <c r="AC217" s="128"/>
      <c r="AD217" s="128"/>
      <c r="AE217" s="128"/>
    </row>
    <row r="218" spans="1:31" ht="15.75" x14ac:dyDescent="0.25">
      <c r="A218" s="165"/>
      <c r="B218" s="151"/>
      <c r="C218" s="151"/>
      <c r="D218" s="221"/>
      <c r="E218" s="153"/>
      <c r="F218" s="153"/>
      <c r="G218" s="222"/>
      <c r="H218" s="222"/>
      <c r="I218" s="155"/>
      <c r="J218" s="223"/>
      <c r="K218" s="166"/>
      <c r="L218" s="223"/>
      <c r="M218" s="156"/>
      <c r="N218" s="156"/>
      <c r="O218" s="157"/>
      <c r="P218" s="221"/>
      <c r="Q218" s="157"/>
      <c r="R218" s="151"/>
      <c r="S218" s="224"/>
      <c r="T218" s="156"/>
      <c r="U218" s="225"/>
      <c r="V218" s="158"/>
      <c r="W218" s="156"/>
      <c r="X218" s="226" t="s">
        <v>56</v>
      </c>
      <c r="Y218" s="7"/>
      <c r="Z218" s="177"/>
      <c r="AA218" s="128"/>
      <c r="AB218" s="128"/>
      <c r="AC218" s="128"/>
      <c r="AD218" s="128"/>
      <c r="AE218" s="128"/>
    </row>
    <row r="219" spans="1:31" ht="15.75" x14ac:dyDescent="0.25">
      <c r="A219" s="165"/>
      <c r="B219" s="151"/>
      <c r="C219" s="151"/>
      <c r="D219" s="221"/>
      <c r="E219" s="153"/>
      <c r="F219" s="153"/>
      <c r="G219" s="222"/>
      <c r="H219" s="222"/>
      <c r="I219" s="155"/>
      <c r="J219" s="223"/>
      <c r="K219" s="166"/>
      <c r="L219" s="223"/>
      <c r="M219" s="156"/>
      <c r="N219" s="156"/>
      <c r="O219" s="157"/>
      <c r="P219" s="221"/>
      <c r="Q219" s="157"/>
      <c r="R219" s="151"/>
      <c r="S219" s="224"/>
      <c r="T219" s="156"/>
      <c r="U219" s="225"/>
      <c r="V219" s="158"/>
      <c r="W219" s="156"/>
      <c r="X219" s="226" t="s">
        <v>56</v>
      </c>
      <c r="Y219" s="7"/>
      <c r="Z219" s="177"/>
      <c r="AA219" s="128"/>
      <c r="AB219" s="128"/>
      <c r="AC219" s="128"/>
      <c r="AD219" s="128"/>
      <c r="AE219" s="128"/>
    </row>
    <row r="220" spans="1:31" ht="15.75" x14ac:dyDescent="0.25">
      <c r="A220" s="165"/>
      <c r="B220" s="151"/>
      <c r="C220" s="151"/>
      <c r="D220" s="221"/>
      <c r="E220" s="153"/>
      <c r="F220" s="153"/>
      <c r="G220" s="222"/>
      <c r="H220" s="222"/>
      <c r="I220" s="155"/>
      <c r="J220" s="223"/>
      <c r="K220" s="166"/>
      <c r="L220" s="223"/>
      <c r="M220" s="156"/>
      <c r="N220" s="156"/>
      <c r="O220" s="157"/>
      <c r="P220" s="221"/>
      <c r="Q220" s="157"/>
      <c r="R220" s="151"/>
      <c r="S220" s="224"/>
      <c r="T220" s="156"/>
      <c r="U220" s="225"/>
      <c r="V220" s="158"/>
      <c r="W220" s="156"/>
      <c r="X220" s="226" t="s">
        <v>56</v>
      </c>
      <c r="Y220" s="7"/>
      <c r="Z220" s="177"/>
      <c r="AA220" s="128"/>
      <c r="AB220" s="128"/>
      <c r="AC220" s="128"/>
      <c r="AD220" s="128"/>
      <c r="AE220" s="128"/>
    </row>
    <row r="221" spans="1:31" ht="15.75" x14ac:dyDescent="0.25">
      <c r="A221" s="165"/>
      <c r="B221" s="151"/>
      <c r="C221" s="151"/>
      <c r="D221" s="221"/>
      <c r="E221" s="153"/>
      <c r="F221" s="153"/>
      <c r="G221" s="222"/>
      <c r="H221" s="222"/>
      <c r="I221" s="155"/>
      <c r="J221" s="223"/>
      <c r="K221" s="166"/>
      <c r="L221" s="223"/>
      <c r="M221" s="156"/>
      <c r="N221" s="156"/>
      <c r="O221" s="157"/>
      <c r="P221" s="221"/>
      <c r="Q221" s="157"/>
      <c r="R221" s="151"/>
      <c r="S221" s="224"/>
      <c r="T221" s="156"/>
      <c r="U221" s="225"/>
      <c r="V221" s="158"/>
      <c r="W221" s="156"/>
      <c r="X221" s="226" t="s">
        <v>56</v>
      </c>
      <c r="Y221" s="7"/>
      <c r="Z221" s="177"/>
      <c r="AA221" s="128"/>
      <c r="AB221" s="128"/>
      <c r="AC221" s="128"/>
      <c r="AD221" s="128"/>
      <c r="AE221" s="128"/>
    </row>
    <row r="222" spans="1:31" ht="15.75" x14ac:dyDescent="0.25">
      <c r="A222" s="165"/>
      <c r="B222" s="151"/>
      <c r="C222" s="151"/>
      <c r="D222" s="221"/>
      <c r="E222" s="153"/>
      <c r="F222" s="153"/>
      <c r="G222" s="222"/>
      <c r="H222" s="222"/>
      <c r="I222" s="155"/>
      <c r="J222" s="223"/>
      <c r="K222" s="166"/>
      <c r="L222" s="223"/>
      <c r="M222" s="156"/>
      <c r="N222" s="156"/>
      <c r="O222" s="157"/>
      <c r="P222" s="221"/>
      <c r="Q222" s="157"/>
      <c r="R222" s="151"/>
      <c r="S222" s="224"/>
      <c r="T222" s="156"/>
      <c r="U222" s="225"/>
      <c r="V222" s="158"/>
      <c r="W222" s="156"/>
      <c r="X222" s="226" t="s">
        <v>56</v>
      </c>
      <c r="Y222" s="7"/>
      <c r="Z222" s="177"/>
      <c r="AA222" s="128"/>
      <c r="AB222" s="128"/>
      <c r="AC222" s="128"/>
      <c r="AD222" s="128"/>
      <c r="AE222" s="128"/>
    </row>
    <row r="223" spans="1:31" ht="15.75" x14ac:dyDescent="0.25">
      <c r="A223" s="165"/>
      <c r="B223" s="151"/>
      <c r="C223" s="151"/>
      <c r="D223" s="221"/>
      <c r="E223" s="153"/>
      <c r="F223" s="153"/>
      <c r="G223" s="222"/>
      <c r="H223" s="222"/>
      <c r="I223" s="155"/>
      <c r="J223" s="223"/>
      <c r="K223" s="166"/>
      <c r="L223" s="223"/>
      <c r="M223" s="156"/>
      <c r="N223" s="156"/>
      <c r="O223" s="157"/>
      <c r="P223" s="221"/>
      <c r="Q223" s="157"/>
      <c r="R223" s="151"/>
      <c r="S223" s="224"/>
      <c r="T223" s="156"/>
      <c r="U223" s="225"/>
      <c r="V223" s="158"/>
      <c r="W223" s="156"/>
      <c r="X223" s="226" t="s">
        <v>56</v>
      </c>
      <c r="Y223" s="7"/>
      <c r="Z223" s="177"/>
      <c r="AA223" s="128"/>
      <c r="AB223" s="128"/>
      <c r="AC223" s="128"/>
      <c r="AD223" s="128"/>
      <c r="AE223" s="128"/>
    </row>
    <row r="224" spans="1:31" ht="15.75" x14ac:dyDescent="0.25">
      <c r="A224" s="165"/>
      <c r="B224" s="151"/>
      <c r="C224" s="151"/>
      <c r="D224" s="221"/>
      <c r="E224" s="153"/>
      <c r="F224" s="153"/>
      <c r="G224" s="222"/>
      <c r="H224" s="222"/>
      <c r="I224" s="155"/>
      <c r="J224" s="223"/>
      <c r="K224" s="166"/>
      <c r="L224" s="223"/>
      <c r="M224" s="156"/>
      <c r="N224" s="156"/>
      <c r="O224" s="157"/>
      <c r="P224" s="221"/>
      <c r="Q224" s="157"/>
      <c r="R224" s="151"/>
      <c r="S224" s="224"/>
      <c r="T224" s="156"/>
      <c r="U224" s="225"/>
      <c r="V224" s="158"/>
      <c r="W224" s="156"/>
      <c r="X224" s="226" t="s">
        <v>56</v>
      </c>
      <c r="Y224" s="7"/>
      <c r="Z224" s="177"/>
      <c r="AA224" s="128"/>
      <c r="AB224" s="128"/>
      <c r="AC224" s="128"/>
      <c r="AD224" s="128"/>
      <c r="AE224" s="128"/>
    </row>
    <row r="225" spans="1:31" ht="15.75" x14ac:dyDescent="0.25">
      <c r="A225" s="165"/>
      <c r="B225" s="151"/>
      <c r="C225" s="151"/>
      <c r="D225" s="221"/>
      <c r="E225" s="153"/>
      <c r="F225" s="153"/>
      <c r="G225" s="222"/>
      <c r="H225" s="222"/>
      <c r="I225" s="155"/>
      <c r="J225" s="223"/>
      <c r="K225" s="166"/>
      <c r="L225" s="223"/>
      <c r="M225" s="156"/>
      <c r="N225" s="156"/>
      <c r="O225" s="157"/>
      <c r="P225" s="221"/>
      <c r="Q225" s="157"/>
      <c r="R225" s="151"/>
      <c r="S225" s="224"/>
      <c r="T225" s="156"/>
      <c r="U225" s="225"/>
      <c r="V225" s="158"/>
      <c r="W225" s="156"/>
      <c r="X225" s="226" t="s">
        <v>56</v>
      </c>
      <c r="Y225" s="7"/>
      <c r="Z225" s="177"/>
      <c r="AA225" s="128"/>
      <c r="AB225" s="128"/>
      <c r="AC225" s="128"/>
      <c r="AD225" s="128"/>
      <c r="AE225" s="128"/>
    </row>
    <row r="226" spans="1:31" ht="15.75" x14ac:dyDescent="0.25">
      <c r="A226" s="165"/>
      <c r="B226" s="151"/>
      <c r="C226" s="151"/>
      <c r="D226" s="221"/>
      <c r="E226" s="153"/>
      <c r="F226" s="153"/>
      <c r="G226" s="222"/>
      <c r="H226" s="222"/>
      <c r="I226" s="155"/>
      <c r="J226" s="223"/>
      <c r="K226" s="166"/>
      <c r="L226" s="223"/>
      <c r="M226" s="156"/>
      <c r="N226" s="156"/>
      <c r="O226" s="157"/>
      <c r="P226" s="221"/>
      <c r="Q226" s="157"/>
      <c r="R226" s="151"/>
      <c r="S226" s="224"/>
      <c r="T226" s="156"/>
      <c r="U226" s="225"/>
      <c r="V226" s="158"/>
      <c r="W226" s="156"/>
      <c r="X226" s="226" t="s">
        <v>56</v>
      </c>
      <c r="Y226" s="7"/>
      <c r="Z226" s="177"/>
      <c r="AA226" s="128"/>
      <c r="AB226" s="128"/>
      <c r="AC226" s="128"/>
      <c r="AD226" s="128"/>
      <c r="AE226" s="128"/>
    </row>
    <row r="227" spans="1:31" ht="15.75" x14ac:dyDescent="0.25">
      <c r="A227" s="165"/>
      <c r="B227" s="151"/>
      <c r="C227" s="151"/>
      <c r="D227" s="221"/>
      <c r="E227" s="153"/>
      <c r="F227" s="153"/>
      <c r="G227" s="222"/>
      <c r="H227" s="222"/>
      <c r="I227" s="155"/>
      <c r="J227" s="223"/>
      <c r="K227" s="166"/>
      <c r="L227" s="223"/>
      <c r="M227" s="156"/>
      <c r="N227" s="156"/>
      <c r="O227" s="157"/>
      <c r="P227" s="221"/>
      <c r="Q227" s="157"/>
      <c r="R227" s="151"/>
      <c r="S227" s="224"/>
      <c r="T227" s="156"/>
      <c r="U227" s="225"/>
      <c r="V227" s="158"/>
      <c r="W227" s="156"/>
      <c r="X227" s="226" t="s">
        <v>56</v>
      </c>
      <c r="Y227" s="7"/>
      <c r="Z227" s="177"/>
      <c r="AA227" s="128"/>
      <c r="AB227" s="128"/>
      <c r="AC227" s="128"/>
      <c r="AD227" s="128"/>
      <c r="AE227" s="128"/>
    </row>
    <row r="228" spans="1:31" ht="15.75" x14ac:dyDescent="0.25">
      <c r="A228" s="165"/>
      <c r="B228" s="151"/>
      <c r="C228" s="151"/>
      <c r="D228" s="221"/>
      <c r="E228" s="153"/>
      <c r="F228" s="153"/>
      <c r="G228" s="222"/>
      <c r="H228" s="222"/>
      <c r="I228" s="155"/>
      <c r="J228" s="223"/>
      <c r="K228" s="166"/>
      <c r="L228" s="223"/>
      <c r="M228" s="156"/>
      <c r="N228" s="156"/>
      <c r="O228" s="157"/>
      <c r="P228" s="221"/>
      <c r="Q228" s="157"/>
      <c r="R228" s="151"/>
      <c r="S228" s="224"/>
      <c r="T228" s="156"/>
      <c r="U228" s="225"/>
      <c r="V228" s="158"/>
      <c r="W228" s="156"/>
      <c r="X228" s="226" t="s">
        <v>56</v>
      </c>
      <c r="Y228" s="7"/>
      <c r="Z228" s="177"/>
      <c r="AA228" s="128"/>
      <c r="AB228" s="128"/>
      <c r="AC228" s="128"/>
      <c r="AD228" s="128"/>
      <c r="AE228" s="128"/>
    </row>
    <row r="229" spans="1:31" ht="15.75" x14ac:dyDescent="0.25">
      <c r="A229" s="165"/>
      <c r="B229" s="151"/>
      <c r="C229" s="151"/>
      <c r="D229" s="221"/>
      <c r="E229" s="153"/>
      <c r="F229" s="153"/>
      <c r="G229" s="222"/>
      <c r="H229" s="222"/>
      <c r="I229" s="155"/>
      <c r="J229" s="223"/>
      <c r="K229" s="166"/>
      <c r="L229" s="223"/>
      <c r="M229" s="156"/>
      <c r="N229" s="156"/>
      <c r="O229" s="157"/>
      <c r="P229" s="221"/>
      <c r="Q229" s="157"/>
      <c r="R229" s="151"/>
      <c r="S229" s="224"/>
      <c r="T229" s="156"/>
      <c r="U229" s="225"/>
      <c r="V229" s="158"/>
      <c r="W229" s="156"/>
      <c r="X229" s="226" t="s">
        <v>56</v>
      </c>
      <c r="Y229" s="7"/>
      <c r="Z229" s="177"/>
      <c r="AA229" s="128"/>
      <c r="AB229" s="128"/>
      <c r="AC229" s="128"/>
      <c r="AD229" s="128"/>
      <c r="AE229" s="128"/>
    </row>
    <row r="230" spans="1:31" ht="15.75" x14ac:dyDescent="0.25">
      <c r="A230" s="165"/>
      <c r="B230" s="151"/>
      <c r="C230" s="151"/>
      <c r="D230" s="221"/>
      <c r="E230" s="153"/>
      <c r="F230" s="153"/>
      <c r="G230" s="222"/>
      <c r="H230" s="222"/>
      <c r="I230" s="155"/>
      <c r="J230" s="223"/>
      <c r="K230" s="166"/>
      <c r="L230" s="223"/>
      <c r="M230" s="156"/>
      <c r="N230" s="156"/>
      <c r="O230" s="157"/>
      <c r="P230" s="221"/>
      <c r="Q230" s="157"/>
      <c r="R230" s="151"/>
      <c r="S230" s="224"/>
      <c r="T230" s="156"/>
      <c r="U230" s="225"/>
      <c r="V230" s="158"/>
      <c r="W230" s="156"/>
      <c r="X230" s="226" t="s">
        <v>56</v>
      </c>
      <c r="Y230" s="7"/>
      <c r="Z230" s="177"/>
      <c r="AA230" s="128"/>
      <c r="AB230" s="128"/>
      <c r="AC230" s="128"/>
      <c r="AD230" s="128"/>
      <c r="AE230" s="128"/>
    </row>
    <row r="231" spans="1:31" ht="15.75" x14ac:dyDescent="0.25">
      <c r="A231" s="165"/>
      <c r="B231" s="151"/>
      <c r="C231" s="151"/>
      <c r="D231" s="221"/>
      <c r="E231" s="153"/>
      <c r="F231" s="153"/>
      <c r="G231" s="222"/>
      <c r="H231" s="222"/>
      <c r="I231" s="155"/>
      <c r="J231" s="223"/>
      <c r="K231" s="166"/>
      <c r="L231" s="223"/>
      <c r="M231" s="156"/>
      <c r="N231" s="156"/>
      <c r="O231" s="157"/>
      <c r="P231" s="221"/>
      <c r="Q231" s="157"/>
      <c r="R231" s="151"/>
      <c r="S231" s="224"/>
      <c r="T231" s="156"/>
      <c r="U231" s="225"/>
      <c r="V231" s="158"/>
      <c r="W231" s="156"/>
      <c r="X231" s="226" t="s">
        <v>56</v>
      </c>
      <c r="Y231" s="7"/>
      <c r="Z231" s="177"/>
      <c r="AA231" s="128"/>
      <c r="AB231" s="128"/>
      <c r="AC231" s="128"/>
      <c r="AD231" s="128"/>
      <c r="AE231" s="128"/>
    </row>
    <row r="232" spans="1:31" ht="15.75" x14ac:dyDescent="0.25">
      <c r="A232" s="165"/>
      <c r="B232" s="151"/>
      <c r="C232" s="151"/>
      <c r="D232" s="221"/>
      <c r="E232" s="153"/>
      <c r="F232" s="153"/>
      <c r="G232" s="222"/>
      <c r="H232" s="222"/>
      <c r="I232" s="155"/>
      <c r="J232" s="223"/>
      <c r="K232" s="166"/>
      <c r="L232" s="223"/>
      <c r="M232" s="156"/>
      <c r="N232" s="156"/>
      <c r="O232" s="157"/>
      <c r="P232" s="221"/>
      <c r="Q232" s="157"/>
      <c r="R232" s="151"/>
      <c r="S232" s="224"/>
      <c r="T232" s="156"/>
      <c r="U232" s="225"/>
      <c r="V232" s="158"/>
      <c r="W232" s="156"/>
      <c r="X232" s="226" t="s">
        <v>56</v>
      </c>
      <c r="Y232" s="7"/>
      <c r="Z232" s="177"/>
      <c r="AA232" s="128"/>
      <c r="AB232" s="128"/>
      <c r="AC232" s="128"/>
      <c r="AD232" s="128"/>
      <c r="AE232" s="128"/>
    </row>
    <row r="233" spans="1:31" ht="15.75" x14ac:dyDescent="0.25">
      <c r="A233" s="165"/>
      <c r="B233" s="151"/>
      <c r="C233" s="151"/>
      <c r="D233" s="221"/>
      <c r="E233" s="153"/>
      <c r="F233" s="153"/>
      <c r="G233" s="222"/>
      <c r="H233" s="222"/>
      <c r="I233" s="155"/>
      <c r="J233" s="223"/>
      <c r="K233" s="166"/>
      <c r="L233" s="223"/>
      <c r="M233" s="156"/>
      <c r="N233" s="156"/>
      <c r="O233" s="157"/>
      <c r="P233" s="221"/>
      <c r="Q233" s="157"/>
      <c r="R233" s="151"/>
      <c r="S233" s="224"/>
      <c r="T233" s="156"/>
      <c r="U233" s="225"/>
      <c r="V233" s="158"/>
      <c r="W233" s="156"/>
      <c r="X233" s="226" t="s">
        <v>56</v>
      </c>
      <c r="Y233" s="7"/>
      <c r="Z233" s="177"/>
      <c r="AA233" s="128"/>
      <c r="AB233" s="128"/>
      <c r="AC233" s="128"/>
      <c r="AD233" s="128"/>
      <c r="AE233" s="128"/>
    </row>
    <row r="234" spans="1:31" ht="15.75" x14ac:dyDescent="0.25">
      <c r="A234" s="165"/>
      <c r="B234" s="151"/>
      <c r="C234" s="151"/>
      <c r="D234" s="221"/>
      <c r="E234" s="153"/>
      <c r="F234" s="153"/>
      <c r="G234" s="222"/>
      <c r="H234" s="222"/>
      <c r="I234" s="155"/>
      <c r="J234" s="223"/>
      <c r="K234" s="166"/>
      <c r="L234" s="223"/>
      <c r="M234" s="156"/>
      <c r="N234" s="156"/>
      <c r="O234" s="157"/>
      <c r="P234" s="221"/>
      <c r="Q234" s="157"/>
      <c r="R234" s="151"/>
      <c r="S234" s="224"/>
      <c r="T234" s="156"/>
      <c r="U234" s="225"/>
      <c r="V234" s="158"/>
      <c r="W234" s="156"/>
      <c r="X234" s="226" t="s">
        <v>56</v>
      </c>
      <c r="Y234" s="7"/>
      <c r="Z234" s="177"/>
      <c r="AA234" s="128"/>
      <c r="AB234" s="128"/>
      <c r="AC234" s="128"/>
      <c r="AD234" s="128"/>
      <c r="AE234" s="128"/>
    </row>
    <row r="235" spans="1:31" ht="15.75" x14ac:dyDescent="0.25">
      <c r="A235" s="165"/>
      <c r="B235" s="151"/>
      <c r="C235" s="151"/>
      <c r="D235" s="221"/>
      <c r="E235" s="153"/>
      <c r="F235" s="153"/>
      <c r="G235" s="222"/>
      <c r="H235" s="222"/>
      <c r="I235" s="155"/>
      <c r="J235" s="223"/>
      <c r="K235" s="166"/>
      <c r="L235" s="223"/>
      <c r="M235" s="156"/>
      <c r="N235" s="156"/>
      <c r="O235" s="157"/>
      <c r="P235" s="221"/>
      <c r="Q235" s="157"/>
      <c r="R235" s="151"/>
      <c r="S235" s="224"/>
      <c r="T235" s="156"/>
      <c r="U235" s="225"/>
      <c r="V235" s="158"/>
      <c r="W235" s="156"/>
      <c r="X235" s="226" t="s">
        <v>56</v>
      </c>
      <c r="Y235" s="7"/>
      <c r="Z235" s="177"/>
      <c r="AA235" s="128"/>
      <c r="AB235" s="128"/>
      <c r="AC235" s="128"/>
      <c r="AD235" s="128"/>
      <c r="AE235" s="128"/>
    </row>
    <row r="236" spans="1:31" ht="15.75" x14ac:dyDescent="0.25">
      <c r="A236" s="165"/>
      <c r="B236" s="151"/>
      <c r="C236" s="151"/>
      <c r="D236" s="221"/>
      <c r="E236" s="153"/>
      <c r="F236" s="153"/>
      <c r="G236" s="222"/>
      <c r="H236" s="222"/>
      <c r="I236" s="155"/>
      <c r="J236" s="223"/>
      <c r="K236" s="166"/>
      <c r="L236" s="223"/>
      <c r="M236" s="156"/>
      <c r="N236" s="156"/>
      <c r="O236" s="157"/>
      <c r="P236" s="221"/>
      <c r="Q236" s="157"/>
      <c r="R236" s="151"/>
      <c r="S236" s="224"/>
      <c r="T236" s="156"/>
      <c r="U236" s="225"/>
      <c r="V236" s="158"/>
      <c r="W236" s="156"/>
      <c r="X236" s="226" t="s">
        <v>56</v>
      </c>
      <c r="Y236" s="7"/>
      <c r="Z236" s="177"/>
      <c r="AA236" s="128"/>
      <c r="AB236" s="128"/>
      <c r="AC236" s="128"/>
      <c r="AD236" s="128"/>
      <c r="AE236" s="128"/>
    </row>
    <row r="237" spans="1:31" ht="15.75" x14ac:dyDescent="0.25">
      <c r="A237" s="165"/>
      <c r="B237" s="151"/>
      <c r="C237" s="151"/>
      <c r="D237" s="221"/>
      <c r="E237" s="153"/>
      <c r="F237" s="153"/>
      <c r="G237" s="222"/>
      <c r="H237" s="222"/>
      <c r="I237" s="155"/>
      <c r="J237" s="223"/>
      <c r="K237" s="166"/>
      <c r="L237" s="223"/>
      <c r="M237" s="156"/>
      <c r="N237" s="156"/>
      <c r="O237" s="157"/>
      <c r="P237" s="221"/>
      <c r="Q237" s="157"/>
      <c r="R237" s="151"/>
      <c r="S237" s="224"/>
      <c r="T237" s="156"/>
      <c r="U237" s="225"/>
      <c r="V237" s="158"/>
      <c r="W237" s="156"/>
      <c r="X237" s="226" t="s">
        <v>56</v>
      </c>
      <c r="Y237" s="7"/>
      <c r="Z237" s="177"/>
      <c r="AA237" s="128"/>
      <c r="AB237" s="128"/>
      <c r="AC237" s="128"/>
      <c r="AD237" s="128"/>
      <c r="AE237" s="128"/>
    </row>
    <row r="238" spans="1:31" ht="15.75" x14ac:dyDescent="0.25">
      <c r="A238" s="165"/>
      <c r="B238" s="151"/>
      <c r="C238" s="151"/>
      <c r="D238" s="221"/>
      <c r="E238" s="153"/>
      <c r="F238" s="153"/>
      <c r="G238" s="222"/>
      <c r="H238" s="222"/>
      <c r="I238" s="155"/>
      <c r="J238" s="223"/>
      <c r="K238" s="166"/>
      <c r="L238" s="223"/>
      <c r="M238" s="156"/>
      <c r="N238" s="156"/>
      <c r="O238" s="157"/>
      <c r="P238" s="221"/>
      <c r="Q238" s="157"/>
      <c r="R238" s="151"/>
      <c r="S238" s="224"/>
      <c r="T238" s="156"/>
      <c r="U238" s="225"/>
      <c r="V238" s="158"/>
      <c r="W238" s="156"/>
      <c r="X238" s="226" t="s">
        <v>56</v>
      </c>
      <c r="Y238" s="7"/>
      <c r="Z238" s="177"/>
      <c r="AA238" s="128"/>
      <c r="AB238" s="128"/>
      <c r="AC238" s="128"/>
      <c r="AD238" s="128"/>
      <c r="AE238" s="128"/>
    </row>
    <row r="239" spans="1:31" ht="15.75" x14ac:dyDescent="0.25">
      <c r="A239" s="165"/>
      <c r="B239" s="151"/>
      <c r="C239" s="151"/>
      <c r="D239" s="221"/>
      <c r="E239" s="153"/>
      <c r="F239" s="153"/>
      <c r="G239" s="222"/>
      <c r="H239" s="222"/>
      <c r="I239" s="155"/>
      <c r="J239" s="223"/>
      <c r="K239" s="166"/>
      <c r="L239" s="223"/>
      <c r="M239" s="156"/>
      <c r="N239" s="156"/>
      <c r="O239" s="157"/>
      <c r="P239" s="221"/>
      <c r="Q239" s="157"/>
      <c r="R239" s="151"/>
      <c r="S239" s="224"/>
      <c r="T239" s="156"/>
      <c r="U239" s="225"/>
      <c r="V239" s="158"/>
      <c r="W239" s="156"/>
      <c r="X239" s="226" t="s">
        <v>56</v>
      </c>
      <c r="Y239" s="7"/>
      <c r="Z239" s="177"/>
      <c r="AA239" s="128"/>
      <c r="AB239" s="128"/>
      <c r="AC239" s="128"/>
      <c r="AD239" s="128"/>
      <c r="AE239" s="128"/>
    </row>
    <row r="240" spans="1:31" ht="15.75" x14ac:dyDescent="0.25">
      <c r="A240" s="165"/>
      <c r="B240" s="151"/>
      <c r="C240" s="151"/>
      <c r="D240" s="221"/>
      <c r="E240" s="153"/>
      <c r="F240" s="153"/>
      <c r="G240" s="222"/>
      <c r="H240" s="222"/>
      <c r="I240" s="155"/>
      <c r="J240" s="223"/>
      <c r="K240" s="166"/>
      <c r="L240" s="223"/>
      <c r="M240" s="156"/>
      <c r="N240" s="156"/>
      <c r="O240" s="157"/>
      <c r="P240" s="221"/>
      <c r="Q240" s="157"/>
      <c r="R240" s="151"/>
      <c r="S240" s="224"/>
      <c r="T240" s="156"/>
      <c r="U240" s="225"/>
      <c r="V240" s="158"/>
      <c r="W240" s="156"/>
      <c r="X240" s="226" t="s">
        <v>56</v>
      </c>
      <c r="Y240" s="7"/>
      <c r="Z240" s="177"/>
      <c r="AA240" s="128"/>
      <c r="AB240" s="128"/>
      <c r="AC240" s="128"/>
      <c r="AD240" s="128"/>
      <c r="AE240" s="128"/>
    </row>
    <row r="241" spans="1:31" ht="15.75" x14ac:dyDescent="0.25">
      <c r="A241" s="165"/>
      <c r="B241" s="151"/>
      <c r="C241" s="151"/>
      <c r="D241" s="221"/>
      <c r="E241" s="153"/>
      <c r="F241" s="153"/>
      <c r="G241" s="222"/>
      <c r="H241" s="222"/>
      <c r="I241" s="155"/>
      <c r="J241" s="223"/>
      <c r="K241" s="166"/>
      <c r="L241" s="223"/>
      <c r="M241" s="156"/>
      <c r="N241" s="156"/>
      <c r="O241" s="157"/>
      <c r="P241" s="221"/>
      <c r="Q241" s="157"/>
      <c r="R241" s="151"/>
      <c r="S241" s="224"/>
      <c r="T241" s="156"/>
      <c r="U241" s="225"/>
      <c r="V241" s="158"/>
      <c r="W241" s="156"/>
      <c r="X241" s="226" t="s">
        <v>56</v>
      </c>
      <c r="Y241" s="7"/>
      <c r="Z241" s="177"/>
      <c r="AA241" s="128"/>
      <c r="AB241" s="128"/>
      <c r="AC241" s="128"/>
      <c r="AD241" s="128"/>
      <c r="AE241" s="128"/>
    </row>
    <row r="242" spans="1:31" ht="15.75" x14ac:dyDescent="0.25">
      <c r="A242" s="165"/>
      <c r="B242" s="151"/>
      <c r="C242" s="151"/>
      <c r="D242" s="221"/>
      <c r="E242" s="153"/>
      <c r="F242" s="153"/>
      <c r="G242" s="222"/>
      <c r="H242" s="222"/>
      <c r="I242" s="155"/>
      <c r="J242" s="223"/>
      <c r="K242" s="166"/>
      <c r="L242" s="223"/>
      <c r="M242" s="156"/>
      <c r="N242" s="156"/>
      <c r="O242" s="157"/>
      <c r="P242" s="221"/>
      <c r="Q242" s="157"/>
      <c r="R242" s="151"/>
      <c r="S242" s="224"/>
      <c r="T242" s="156"/>
      <c r="U242" s="225"/>
      <c r="V242" s="158"/>
      <c r="W242" s="156"/>
      <c r="X242" s="226" t="s">
        <v>56</v>
      </c>
      <c r="Y242" s="7"/>
      <c r="Z242" s="177"/>
      <c r="AA242" s="128"/>
      <c r="AB242" s="128"/>
      <c r="AC242" s="128"/>
      <c r="AD242" s="128"/>
      <c r="AE242" s="128"/>
    </row>
    <row r="243" spans="1:31" ht="15.75" x14ac:dyDescent="0.25">
      <c r="A243" s="165"/>
      <c r="B243" s="151"/>
      <c r="C243" s="151"/>
      <c r="D243" s="221"/>
      <c r="E243" s="153"/>
      <c r="F243" s="153"/>
      <c r="G243" s="222"/>
      <c r="H243" s="222"/>
      <c r="I243" s="155"/>
      <c r="J243" s="223"/>
      <c r="K243" s="166"/>
      <c r="L243" s="223"/>
      <c r="M243" s="156"/>
      <c r="N243" s="156"/>
      <c r="O243" s="157"/>
      <c r="P243" s="221"/>
      <c r="Q243" s="157"/>
      <c r="R243" s="151"/>
      <c r="S243" s="224"/>
      <c r="T243" s="156"/>
      <c r="U243" s="225"/>
      <c r="V243" s="158"/>
      <c r="W243" s="156"/>
      <c r="X243" s="226" t="s">
        <v>56</v>
      </c>
      <c r="Y243" s="7"/>
      <c r="Z243" s="177"/>
      <c r="AA243" s="128"/>
      <c r="AB243" s="128"/>
      <c r="AC243" s="128"/>
      <c r="AD243" s="128"/>
      <c r="AE243" s="128"/>
    </row>
    <row r="244" spans="1:31" ht="15.75" x14ac:dyDescent="0.25">
      <c r="A244" s="165"/>
      <c r="B244" s="151"/>
      <c r="C244" s="151"/>
      <c r="D244" s="221"/>
      <c r="E244" s="153"/>
      <c r="F244" s="153"/>
      <c r="G244" s="222"/>
      <c r="H244" s="222"/>
      <c r="I244" s="155"/>
      <c r="J244" s="223"/>
      <c r="K244" s="166"/>
      <c r="L244" s="223"/>
      <c r="M244" s="156"/>
      <c r="N244" s="156"/>
      <c r="O244" s="157"/>
      <c r="P244" s="221"/>
      <c r="Q244" s="157"/>
      <c r="R244" s="151"/>
      <c r="S244" s="224"/>
      <c r="T244" s="156"/>
      <c r="U244" s="225"/>
      <c r="V244" s="158"/>
      <c r="W244" s="156"/>
      <c r="X244" s="226" t="s">
        <v>56</v>
      </c>
      <c r="Y244" s="7"/>
      <c r="Z244" s="177"/>
      <c r="AA244" s="128"/>
      <c r="AB244" s="128"/>
      <c r="AC244" s="128"/>
      <c r="AD244" s="128"/>
      <c r="AE244" s="128"/>
    </row>
    <row r="245" spans="1:31" ht="15.75" x14ac:dyDescent="0.25">
      <c r="A245" s="165"/>
      <c r="B245" s="151"/>
      <c r="C245" s="151"/>
      <c r="D245" s="221"/>
      <c r="E245" s="153"/>
      <c r="F245" s="153"/>
      <c r="G245" s="222"/>
      <c r="H245" s="222"/>
      <c r="I245" s="155"/>
      <c r="J245" s="223"/>
      <c r="K245" s="166"/>
      <c r="L245" s="223"/>
      <c r="M245" s="156"/>
      <c r="N245" s="156"/>
      <c r="O245" s="157"/>
      <c r="P245" s="221"/>
      <c r="Q245" s="157"/>
      <c r="R245" s="151"/>
      <c r="S245" s="224"/>
      <c r="T245" s="156"/>
      <c r="U245" s="225"/>
      <c r="V245" s="158"/>
      <c r="W245" s="156"/>
      <c r="X245" s="226" t="s">
        <v>56</v>
      </c>
      <c r="Y245" s="7"/>
      <c r="Z245" s="177"/>
      <c r="AA245" s="128"/>
      <c r="AB245" s="128"/>
      <c r="AC245" s="128"/>
      <c r="AD245" s="128"/>
      <c r="AE245" s="128"/>
    </row>
    <row r="246" spans="1:31" ht="15.75" x14ac:dyDescent="0.25">
      <c r="A246" s="165"/>
      <c r="B246" s="151"/>
      <c r="C246" s="151"/>
      <c r="D246" s="221"/>
      <c r="E246" s="153"/>
      <c r="F246" s="153"/>
      <c r="G246" s="222"/>
      <c r="H246" s="222"/>
      <c r="I246" s="155"/>
      <c r="J246" s="223"/>
      <c r="K246" s="166"/>
      <c r="L246" s="223"/>
      <c r="M246" s="156"/>
      <c r="N246" s="156"/>
      <c r="O246" s="157"/>
      <c r="P246" s="221"/>
      <c r="Q246" s="157"/>
      <c r="R246" s="151"/>
      <c r="S246" s="224"/>
      <c r="T246" s="156"/>
      <c r="U246" s="225"/>
      <c r="V246" s="158"/>
      <c r="W246" s="156"/>
      <c r="X246" s="226" t="s">
        <v>56</v>
      </c>
      <c r="Y246" s="7"/>
      <c r="Z246" s="177"/>
      <c r="AA246" s="128"/>
      <c r="AB246" s="128"/>
      <c r="AC246" s="128"/>
      <c r="AD246" s="128"/>
      <c r="AE246" s="128"/>
    </row>
    <row r="247" spans="1:31" ht="15.75" x14ac:dyDescent="0.25">
      <c r="A247" s="165"/>
      <c r="B247" s="151"/>
      <c r="C247" s="151"/>
      <c r="D247" s="221"/>
      <c r="E247" s="153"/>
      <c r="F247" s="153"/>
      <c r="G247" s="222"/>
      <c r="H247" s="222"/>
      <c r="I247" s="155"/>
      <c r="J247" s="223"/>
      <c r="K247" s="166"/>
      <c r="L247" s="223"/>
      <c r="M247" s="156"/>
      <c r="N247" s="156"/>
      <c r="O247" s="157"/>
      <c r="P247" s="221"/>
      <c r="Q247" s="157"/>
      <c r="R247" s="151"/>
      <c r="S247" s="224"/>
      <c r="T247" s="156"/>
      <c r="U247" s="225"/>
      <c r="V247" s="158"/>
      <c r="W247" s="156"/>
      <c r="X247" s="226" t="s">
        <v>56</v>
      </c>
      <c r="Y247" s="7"/>
      <c r="Z247" s="177"/>
      <c r="AA247" s="128"/>
      <c r="AB247" s="128"/>
      <c r="AC247" s="128"/>
      <c r="AD247" s="128"/>
      <c r="AE247" s="128"/>
    </row>
    <row r="248" spans="1:31" ht="15.75" x14ac:dyDescent="0.25">
      <c r="A248" s="165"/>
      <c r="B248" s="151"/>
      <c r="C248" s="151"/>
      <c r="D248" s="221"/>
      <c r="E248" s="153"/>
      <c r="F248" s="153"/>
      <c r="G248" s="222"/>
      <c r="H248" s="222"/>
      <c r="I248" s="155"/>
      <c r="J248" s="223"/>
      <c r="K248" s="166"/>
      <c r="L248" s="223"/>
      <c r="M248" s="156"/>
      <c r="N248" s="156"/>
      <c r="O248" s="157"/>
      <c r="P248" s="221"/>
      <c r="Q248" s="157"/>
      <c r="R248" s="151"/>
      <c r="S248" s="224"/>
      <c r="T248" s="156"/>
      <c r="U248" s="225"/>
      <c r="V248" s="158"/>
      <c r="W248" s="156"/>
      <c r="X248" s="226" t="s">
        <v>56</v>
      </c>
      <c r="Y248" s="7"/>
      <c r="Z248" s="177"/>
      <c r="AA248" s="128"/>
      <c r="AB248" s="128"/>
      <c r="AC248" s="128"/>
      <c r="AD248" s="128"/>
      <c r="AE248" s="128"/>
    </row>
    <row r="249" spans="1:31" ht="15.75" x14ac:dyDescent="0.25">
      <c r="A249" s="165"/>
      <c r="B249" s="151"/>
      <c r="C249" s="151"/>
      <c r="D249" s="221"/>
      <c r="E249" s="153"/>
      <c r="F249" s="153"/>
      <c r="G249" s="222"/>
      <c r="H249" s="222"/>
      <c r="I249" s="155"/>
      <c r="J249" s="223"/>
      <c r="K249" s="166"/>
      <c r="L249" s="223"/>
      <c r="M249" s="156"/>
      <c r="N249" s="156"/>
      <c r="O249" s="157"/>
      <c r="P249" s="221"/>
      <c r="Q249" s="157"/>
      <c r="R249" s="151"/>
      <c r="S249" s="224"/>
      <c r="T249" s="156"/>
      <c r="U249" s="225"/>
      <c r="V249" s="158"/>
      <c r="W249" s="156"/>
      <c r="X249" s="226" t="s">
        <v>56</v>
      </c>
      <c r="Y249" s="7"/>
      <c r="Z249" s="177"/>
      <c r="AA249" s="128"/>
      <c r="AB249" s="128"/>
      <c r="AC249" s="128"/>
      <c r="AD249" s="128"/>
      <c r="AE249" s="128"/>
    </row>
    <row r="250" spans="1:31" ht="15.75" x14ac:dyDescent="0.25">
      <c r="A250" s="165"/>
      <c r="B250" s="151"/>
      <c r="C250" s="151"/>
      <c r="D250" s="221"/>
      <c r="E250" s="153"/>
      <c r="F250" s="153"/>
      <c r="G250" s="222"/>
      <c r="H250" s="222"/>
      <c r="I250" s="155"/>
      <c r="J250" s="223"/>
      <c r="K250" s="166"/>
      <c r="L250" s="223"/>
      <c r="M250" s="156"/>
      <c r="N250" s="156"/>
      <c r="O250" s="157"/>
      <c r="P250" s="221"/>
      <c r="Q250" s="157"/>
      <c r="R250" s="151"/>
      <c r="S250" s="224"/>
      <c r="T250" s="156"/>
      <c r="U250" s="225"/>
      <c r="V250" s="158"/>
      <c r="W250" s="156"/>
      <c r="X250" s="226" t="s">
        <v>56</v>
      </c>
      <c r="Y250" s="7"/>
      <c r="Z250" s="177"/>
      <c r="AA250" s="128"/>
      <c r="AB250" s="128"/>
      <c r="AC250" s="128"/>
      <c r="AD250" s="128"/>
      <c r="AE250" s="128"/>
    </row>
    <row r="251" spans="1:31" ht="15.75" x14ac:dyDescent="0.25">
      <c r="A251" s="165"/>
      <c r="B251" s="151"/>
      <c r="C251" s="151"/>
      <c r="D251" s="221"/>
      <c r="E251" s="153"/>
      <c r="F251" s="153"/>
      <c r="G251" s="222"/>
      <c r="H251" s="222"/>
      <c r="I251" s="155"/>
      <c r="J251" s="223"/>
      <c r="K251" s="166"/>
      <c r="L251" s="223"/>
      <c r="M251" s="156"/>
      <c r="N251" s="156"/>
      <c r="O251" s="157"/>
      <c r="P251" s="221"/>
      <c r="Q251" s="157"/>
      <c r="R251" s="151"/>
      <c r="S251" s="224"/>
      <c r="T251" s="156"/>
      <c r="U251" s="225"/>
      <c r="V251" s="158"/>
      <c r="W251" s="156"/>
      <c r="X251" s="226" t="s">
        <v>56</v>
      </c>
      <c r="Y251" s="7"/>
      <c r="Z251" s="177"/>
      <c r="AA251" s="128"/>
      <c r="AB251" s="128"/>
      <c r="AC251" s="128"/>
      <c r="AD251" s="128"/>
      <c r="AE251" s="128"/>
    </row>
    <row r="252" spans="1:31" ht="15.75" x14ac:dyDescent="0.25">
      <c r="A252" s="165"/>
      <c r="B252" s="151"/>
      <c r="C252" s="151"/>
      <c r="D252" s="221"/>
      <c r="E252" s="153"/>
      <c r="F252" s="153"/>
      <c r="G252" s="222"/>
      <c r="H252" s="222"/>
      <c r="I252" s="155"/>
      <c r="J252" s="223"/>
      <c r="K252" s="166"/>
      <c r="L252" s="223"/>
      <c r="M252" s="156"/>
      <c r="N252" s="156"/>
      <c r="O252" s="157"/>
      <c r="P252" s="221"/>
      <c r="Q252" s="157"/>
      <c r="R252" s="151"/>
      <c r="S252" s="224"/>
      <c r="T252" s="156"/>
      <c r="U252" s="225"/>
      <c r="V252" s="158"/>
      <c r="W252" s="156"/>
      <c r="X252" s="226" t="s">
        <v>56</v>
      </c>
      <c r="Y252" s="7"/>
      <c r="Z252" s="177"/>
      <c r="AA252" s="128"/>
      <c r="AB252" s="128"/>
      <c r="AC252" s="128"/>
      <c r="AD252" s="128"/>
      <c r="AE252" s="128"/>
    </row>
    <row r="253" spans="1:31" ht="15.75" x14ac:dyDescent="0.25">
      <c r="A253" s="165"/>
      <c r="B253" s="151"/>
      <c r="C253" s="151"/>
      <c r="D253" s="221"/>
      <c r="E253" s="153"/>
      <c r="F253" s="153"/>
      <c r="G253" s="222"/>
      <c r="H253" s="222"/>
      <c r="I253" s="155"/>
      <c r="J253" s="223"/>
      <c r="K253" s="166"/>
      <c r="L253" s="223"/>
      <c r="M253" s="156"/>
      <c r="N253" s="156"/>
      <c r="O253" s="157"/>
      <c r="P253" s="221"/>
      <c r="Q253" s="157"/>
      <c r="R253" s="151"/>
      <c r="S253" s="224"/>
      <c r="T253" s="156"/>
      <c r="U253" s="225"/>
      <c r="V253" s="158"/>
      <c r="W253" s="156"/>
      <c r="X253" s="226" t="s">
        <v>56</v>
      </c>
      <c r="Y253" s="7"/>
      <c r="Z253" s="177"/>
      <c r="AA253" s="128"/>
      <c r="AB253" s="128"/>
      <c r="AC253" s="128"/>
      <c r="AD253" s="128"/>
      <c r="AE253" s="128"/>
    </row>
    <row r="254" spans="1:31" ht="15.75" x14ac:dyDescent="0.25">
      <c r="A254" s="165"/>
      <c r="B254" s="151"/>
      <c r="C254" s="151"/>
      <c r="D254" s="221"/>
      <c r="E254" s="153"/>
      <c r="F254" s="153"/>
      <c r="G254" s="222"/>
      <c r="H254" s="222"/>
      <c r="I254" s="155"/>
      <c r="J254" s="223"/>
      <c r="K254" s="166"/>
      <c r="L254" s="223"/>
      <c r="M254" s="156"/>
      <c r="N254" s="156"/>
      <c r="O254" s="157"/>
      <c r="P254" s="221"/>
      <c r="Q254" s="157"/>
      <c r="R254" s="151"/>
      <c r="S254" s="224"/>
      <c r="T254" s="156"/>
      <c r="U254" s="225"/>
      <c r="V254" s="158"/>
      <c r="W254" s="156"/>
      <c r="X254" s="226" t="s">
        <v>56</v>
      </c>
      <c r="Y254" s="7"/>
      <c r="Z254" s="177"/>
      <c r="AA254" s="128"/>
      <c r="AB254" s="128"/>
      <c r="AC254" s="128"/>
      <c r="AD254" s="128"/>
      <c r="AE254" s="128"/>
    </row>
    <row r="255" spans="1:31" ht="15.75" x14ac:dyDescent="0.25">
      <c r="A255" s="165"/>
      <c r="B255" s="151"/>
      <c r="C255" s="151"/>
      <c r="D255" s="221"/>
      <c r="E255" s="153"/>
      <c r="F255" s="153"/>
      <c r="G255" s="222"/>
      <c r="H255" s="222"/>
      <c r="I255" s="155"/>
      <c r="J255" s="223"/>
      <c r="K255" s="166"/>
      <c r="L255" s="223"/>
      <c r="M255" s="156"/>
      <c r="N255" s="156"/>
      <c r="O255" s="157"/>
      <c r="P255" s="221"/>
      <c r="Q255" s="157"/>
      <c r="R255" s="151"/>
      <c r="S255" s="224"/>
      <c r="T255" s="156"/>
      <c r="U255" s="225"/>
      <c r="V255" s="158"/>
      <c r="W255" s="156"/>
      <c r="X255" s="226" t="s">
        <v>56</v>
      </c>
      <c r="Y255" s="7"/>
      <c r="Z255" s="177"/>
      <c r="AA255" s="128"/>
      <c r="AB255" s="128"/>
      <c r="AC255" s="128"/>
      <c r="AD255" s="128"/>
      <c r="AE255" s="128"/>
    </row>
    <row r="256" spans="1:31" ht="15.75" x14ac:dyDescent="0.25">
      <c r="A256" s="165"/>
      <c r="B256" s="151"/>
      <c r="C256" s="151"/>
      <c r="D256" s="221"/>
      <c r="E256" s="153"/>
      <c r="F256" s="153"/>
      <c r="G256" s="222"/>
      <c r="H256" s="222"/>
      <c r="I256" s="155"/>
      <c r="J256" s="223"/>
      <c r="K256" s="166"/>
      <c r="L256" s="223"/>
      <c r="M256" s="156"/>
      <c r="N256" s="156"/>
      <c r="O256" s="157"/>
      <c r="P256" s="221"/>
      <c r="Q256" s="157"/>
      <c r="R256" s="151"/>
      <c r="S256" s="224"/>
      <c r="T256" s="156"/>
      <c r="U256" s="225"/>
      <c r="V256" s="158"/>
      <c r="W256" s="156"/>
      <c r="X256" s="226" t="s">
        <v>56</v>
      </c>
      <c r="Y256" s="7"/>
      <c r="Z256" s="177"/>
      <c r="AA256" s="128"/>
      <c r="AB256" s="128"/>
      <c r="AC256" s="128"/>
      <c r="AD256" s="128"/>
      <c r="AE256" s="128"/>
    </row>
    <row r="257" spans="1:31" ht="15.75" x14ac:dyDescent="0.25">
      <c r="A257" s="165"/>
      <c r="B257" s="151"/>
      <c r="C257" s="151"/>
      <c r="D257" s="221"/>
      <c r="E257" s="153"/>
      <c r="F257" s="153"/>
      <c r="G257" s="222"/>
      <c r="H257" s="222"/>
      <c r="I257" s="155"/>
      <c r="J257" s="223"/>
      <c r="K257" s="166"/>
      <c r="L257" s="223"/>
      <c r="M257" s="156"/>
      <c r="N257" s="156"/>
      <c r="O257" s="157"/>
      <c r="P257" s="221"/>
      <c r="Q257" s="157"/>
      <c r="R257" s="151"/>
      <c r="S257" s="224"/>
      <c r="T257" s="156"/>
      <c r="U257" s="225"/>
      <c r="V257" s="158"/>
      <c r="W257" s="156"/>
      <c r="X257" s="226" t="s">
        <v>56</v>
      </c>
      <c r="Y257" s="7"/>
      <c r="Z257" s="177"/>
      <c r="AA257" s="128"/>
      <c r="AB257" s="128"/>
      <c r="AC257" s="128"/>
      <c r="AD257" s="128"/>
      <c r="AE257" s="128"/>
    </row>
    <row r="258" spans="1:31" ht="15.75" x14ac:dyDescent="0.25">
      <c r="A258" s="165"/>
      <c r="B258" s="151"/>
      <c r="C258" s="151"/>
      <c r="D258" s="221"/>
      <c r="E258" s="153"/>
      <c r="F258" s="153"/>
      <c r="G258" s="222"/>
      <c r="H258" s="222"/>
      <c r="I258" s="155"/>
      <c r="J258" s="223"/>
      <c r="K258" s="166"/>
      <c r="L258" s="223"/>
      <c r="M258" s="156"/>
      <c r="N258" s="156"/>
      <c r="O258" s="157"/>
      <c r="P258" s="221"/>
      <c r="Q258" s="157"/>
      <c r="R258" s="151"/>
      <c r="S258" s="224"/>
      <c r="T258" s="156"/>
      <c r="U258" s="225"/>
      <c r="V258" s="158"/>
      <c r="W258" s="156"/>
      <c r="X258" s="226" t="s">
        <v>56</v>
      </c>
      <c r="Y258" s="7"/>
      <c r="Z258" s="177"/>
      <c r="AA258" s="128"/>
      <c r="AB258" s="128"/>
      <c r="AC258" s="128"/>
      <c r="AD258" s="128"/>
      <c r="AE258" s="128"/>
    </row>
    <row r="259" spans="1:31" ht="15.75" x14ac:dyDescent="0.25">
      <c r="A259" s="165"/>
      <c r="B259" s="151"/>
      <c r="C259" s="151"/>
      <c r="D259" s="221"/>
      <c r="E259" s="153"/>
      <c r="F259" s="153"/>
      <c r="G259" s="222"/>
      <c r="H259" s="222"/>
      <c r="I259" s="155"/>
      <c r="J259" s="223"/>
      <c r="K259" s="166"/>
      <c r="L259" s="223"/>
      <c r="M259" s="156"/>
      <c r="N259" s="156"/>
      <c r="O259" s="157"/>
      <c r="P259" s="221"/>
      <c r="Q259" s="157"/>
      <c r="R259" s="151"/>
      <c r="S259" s="224"/>
      <c r="T259" s="156"/>
      <c r="U259" s="225"/>
      <c r="V259" s="158"/>
      <c r="W259" s="156"/>
      <c r="X259" s="226" t="s">
        <v>56</v>
      </c>
      <c r="Y259" s="7"/>
      <c r="Z259" s="177"/>
      <c r="AA259" s="128"/>
      <c r="AB259" s="128"/>
      <c r="AC259" s="128"/>
      <c r="AD259" s="128"/>
      <c r="AE259" s="128"/>
    </row>
    <row r="260" spans="1:31" ht="15.75" x14ac:dyDescent="0.25">
      <c r="A260" s="165"/>
      <c r="B260" s="151"/>
      <c r="C260" s="151"/>
      <c r="D260" s="221"/>
      <c r="E260" s="153"/>
      <c r="F260" s="153"/>
      <c r="G260" s="222"/>
      <c r="H260" s="222"/>
      <c r="I260" s="155"/>
      <c r="J260" s="223"/>
      <c r="K260" s="166"/>
      <c r="L260" s="223"/>
      <c r="M260" s="156"/>
      <c r="N260" s="156"/>
      <c r="O260" s="157"/>
      <c r="P260" s="221"/>
      <c r="Q260" s="157"/>
      <c r="R260" s="151"/>
      <c r="S260" s="224"/>
      <c r="T260" s="156"/>
      <c r="U260" s="225"/>
      <c r="V260" s="158"/>
      <c r="W260" s="156"/>
      <c r="X260" s="226" t="s">
        <v>56</v>
      </c>
      <c r="Y260" s="7"/>
      <c r="Z260" s="177"/>
      <c r="AA260" s="128"/>
      <c r="AB260" s="128"/>
      <c r="AC260" s="128"/>
      <c r="AD260" s="128"/>
      <c r="AE260" s="128"/>
    </row>
    <row r="261" spans="1:31" ht="15.75" x14ac:dyDescent="0.25">
      <c r="A261" s="165"/>
      <c r="B261" s="151"/>
      <c r="C261" s="151"/>
      <c r="D261" s="221"/>
      <c r="E261" s="153"/>
      <c r="F261" s="153"/>
      <c r="G261" s="222"/>
      <c r="H261" s="222"/>
      <c r="I261" s="155"/>
      <c r="J261" s="223"/>
      <c r="K261" s="166"/>
      <c r="L261" s="223"/>
      <c r="M261" s="156"/>
      <c r="N261" s="156"/>
      <c r="O261" s="157"/>
      <c r="P261" s="221"/>
      <c r="Q261" s="157"/>
      <c r="R261" s="151"/>
      <c r="S261" s="224"/>
      <c r="T261" s="156"/>
      <c r="U261" s="225"/>
      <c r="V261" s="158"/>
      <c r="W261" s="156"/>
      <c r="X261" s="226" t="s">
        <v>56</v>
      </c>
      <c r="Y261" s="7"/>
      <c r="Z261" s="177"/>
      <c r="AA261" s="128"/>
      <c r="AB261" s="128"/>
      <c r="AC261" s="128"/>
      <c r="AD261" s="128"/>
      <c r="AE261" s="128"/>
    </row>
    <row r="262" spans="1:31" ht="15.75" x14ac:dyDescent="0.25">
      <c r="A262" s="165"/>
      <c r="B262" s="151"/>
      <c r="C262" s="151"/>
      <c r="D262" s="221"/>
      <c r="E262" s="153"/>
      <c r="F262" s="153"/>
      <c r="G262" s="222"/>
      <c r="H262" s="222"/>
      <c r="I262" s="155"/>
      <c r="J262" s="223"/>
      <c r="K262" s="166"/>
      <c r="L262" s="223"/>
      <c r="M262" s="156"/>
      <c r="N262" s="156"/>
      <c r="O262" s="157"/>
      <c r="P262" s="221"/>
      <c r="Q262" s="157"/>
      <c r="R262" s="151"/>
      <c r="S262" s="224"/>
      <c r="T262" s="156"/>
      <c r="U262" s="225"/>
      <c r="V262" s="158"/>
      <c r="W262" s="156"/>
      <c r="X262" s="226" t="s">
        <v>56</v>
      </c>
      <c r="Y262" s="7"/>
      <c r="Z262" s="177"/>
      <c r="AA262" s="128"/>
      <c r="AB262" s="128"/>
      <c r="AC262" s="128"/>
      <c r="AD262" s="128"/>
      <c r="AE262" s="128"/>
    </row>
    <row r="263" spans="1:31" ht="15.75" x14ac:dyDescent="0.25">
      <c r="A263" s="165"/>
      <c r="B263" s="151"/>
      <c r="C263" s="151"/>
      <c r="D263" s="221"/>
      <c r="E263" s="153"/>
      <c r="F263" s="153"/>
      <c r="G263" s="222"/>
      <c r="H263" s="222"/>
      <c r="I263" s="155"/>
      <c r="J263" s="223"/>
      <c r="K263" s="166"/>
      <c r="L263" s="223"/>
      <c r="M263" s="156"/>
      <c r="N263" s="156"/>
      <c r="O263" s="157"/>
      <c r="P263" s="221"/>
      <c r="Q263" s="157"/>
      <c r="R263" s="151"/>
      <c r="S263" s="224"/>
      <c r="T263" s="156"/>
      <c r="U263" s="225"/>
      <c r="V263" s="158"/>
      <c r="W263" s="156"/>
      <c r="X263" s="226" t="s">
        <v>56</v>
      </c>
      <c r="Y263" s="7"/>
      <c r="Z263" s="177"/>
      <c r="AA263" s="128"/>
      <c r="AB263" s="128"/>
      <c r="AC263" s="128"/>
      <c r="AD263" s="128"/>
      <c r="AE263" s="128"/>
    </row>
    <row r="264" spans="1:31" ht="15.75" x14ac:dyDescent="0.25">
      <c r="A264" s="165"/>
      <c r="B264" s="151"/>
      <c r="C264" s="151"/>
      <c r="D264" s="221"/>
      <c r="E264" s="153"/>
      <c r="F264" s="153"/>
      <c r="G264" s="222"/>
      <c r="H264" s="222"/>
      <c r="I264" s="155"/>
      <c r="J264" s="223"/>
      <c r="K264" s="166"/>
      <c r="L264" s="223"/>
      <c r="M264" s="156"/>
      <c r="N264" s="156"/>
      <c r="O264" s="157"/>
      <c r="P264" s="221"/>
      <c r="Q264" s="157"/>
      <c r="R264" s="151"/>
      <c r="S264" s="224"/>
      <c r="T264" s="156"/>
      <c r="U264" s="225"/>
      <c r="V264" s="158"/>
      <c r="W264" s="156"/>
      <c r="X264" s="226" t="s">
        <v>56</v>
      </c>
      <c r="Y264" s="7"/>
      <c r="Z264" s="177"/>
      <c r="AA264" s="128"/>
      <c r="AB264" s="128"/>
      <c r="AC264" s="128"/>
      <c r="AD264" s="128"/>
      <c r="AE264" s="128"/>
    </row>
    <row r="265" spans="1:31" ht="15.75" x14ac:dyDescent="0.25">
      <c r="A265" s="165"/>
      <c r="B265" s="151"/>
      <c r="C265" s="151"/>
      <c r="D265" s="221"/>
      <c r="E265" s="153"/>
      <c r="F265" s="153"/>
      <c r="G265" s="222"/>
      <c r="H265" s="222"/>
      <c r="I265" s="155"/>
      <c r="J265" s="223"/>
      <c r="K265" s="166"/>
      <c r="L265" s="223"/>
      <c r="M265" s="156"/>
      <c r="N265" s="156"/>
      <c r="O265" s="157"/>
      <c r="P265" s="221"/>
      <c r="Q265" s="157"/>
      <c r="R265" s="151"/>
      <c r="S265" s="224"/>
      <c r="T265" s="156"/>
      <c r="U265" s="225"/>
      <c r="V265" s="158"/>
      <c r="W265" s="156"/>
      <c r="X265" s="226" t="s">
        <v>56</v>
      </c>
      <c r="Y265" s="7"/>
      <c r="Z265" s="177"/>
      <c r="AA265" s="128"/>
      <c r="AB265" s="128"/>
      <c r="AC265" s="128"/>
      <c r="AD265" s="128"/>
      <c r="AE265" s="128"/>
    </row>
    <row r="266" spans="1:31" ht="15.75" x14ac:dyDescent="0.25">
      <c r="A266" s="165"/>
      <c r="B266" s="151"/>
      <c r="C266" s="151"/>
      <c r="D266" s="221"/>
      <c r="E266" s="153"/>
      <c r="F266" s="153"/>
      <c r="G266" s="222"/>
      <c r="H266" s="222"/>
      <c r="I266" s="155"/>
      <c r="J266" s="223"/>
      <c r="K266" s="166"/>
      <c r="L266" s="223"/>
      <c r="M266" s="156"/>
      <c r="N266" s="156"/>
      <c r="O266" s="157"/>
      <c r="P266" s="221"/>
      <c r="Q266" s="157"/>
      <c r="R266" s="151"/>
      <c r="S266" s="224"/>
      <c r="T266" s="156"/>
      <c r="U266" s="225"/>
      <c r="V266" s="158"/>
      <c r="W266" s="156"/>
      <c r="X266" s="226" t="s">
        <v>56</v>
      </c>
      <c r="Y266" s="7"/>
      <c r="Z266" s="177"/>
      <c r="AA266" s="128"/>
      <c r="AB266" s="128"/>
      <c r="AC266" s="128"/>
      <c r="AD266" s="128"/>
      <c r="AE266" s="128"/>
    </row>
    <row r="267" spans="1:31" ht="15.75" x14ac:dyDescent="0.25">
      <c r="A267" s="165"/>
      <c r="B267" s="151"/>
      <c r="C267" s="151"/>
      <c r="D267" s="221"/>
      <c r="E267" s="153"/>
      <c r="F267" s="153"/>
      <c r="G267" s="222"/>
      <c r="H267" s="222"/>
      <c r="I267" s="155"/>
      <c r="J267" s="223"/>
      <c r="K267" s="166"/>
      <c r="L267" s="223"/>
      <c r="M267" s="156"/>
      <c r="N267" s="156"/>
      <c r="O267" s="157"/>
      <c r="P267" s="221"/>
      <c r="Q267" s="157"/>
      <c r="R267" s="151"/>
      <c r="S267" s="224"/>
      <c r="T267" s="156"/>
      <c r="U267" s="225"/>
      <c r="V267" s="158"/>
      <c r="W267" s="156"/>
      <c r="X267" s="226" t="s">
        <v>56</v>
      </c>
      <c r="Y267" s="7"/>
      <c r="Z267" s="177"/>
      <c r="AA267" s="128"/>
      <c r="AB267" s="128"/>
      <c r="AC267" s="128"/>
      <c r="AD267" s="128"/>
      <c r="AE267" s="128"/>
    </row>
    <row r="268" spans="1:31" ht="15.75" x14ac:dyDescent="0.25">
      <c r="A268" s="165"/>
      <c r="B268" s="151"/>
      <c r="C268" s="151"/>
      <c r="D268" s="221"/>
      <c r="E268" s="153"/>
      <c r="F268" s="153"/>
      <c r="G268" s="222"/>
      <c r="H268" s="222"/>
      <c r="I268" s="155"/>
      <c r="J268" s="223"/>
      <c r="K268" s="166"/>
      <c r="L268" s="223"/>
      <c r="M268" s="156"/>
      <c r="N268" s="156"/>
      <c r="O268" s="157"/>
      <c r="P268" s="221"/>
      <c r="Q268" s="157"/>
      <c r="R268" s="151"/>
      <c r="S268" s="224"/>
      <c r="T268" s="156"/>
      <c r="U268" s="225"/>
      <c r="V268" s="158"/>
      <c r="W268" s="156"/>
      <c r="X268" s="226" t="s">
        <v>56</v>
      </c>
      <c r="Y268" s="7"/>
      <c r="Z268" s="177"/>
      <c r="AA268" s="128"/>
      <c r="AB268" s="128"/>
      <c r="AC268" s="128"/>
      <c r="AD268" s="128"/>
      <c r="AE268" s="128"/>
    </row>
    <row r="269" spans="1:31" ht="15.75" x14ac:dyDescent="0.25">
      <c r="A269" s="165"/>
      <c r="B269" s="151"/>
      <c r="C269" s="151"/>
      <c r="D269" s="221"/>
      <c r="E269" s="153"/>
      <c r="F269" s="153"/>
      <c r="G269" s="222"/>
      <c r="H269" s="222"/>
      <c r="I269" s="155"/>
      <c r="J269" s="223"/>
      <c r="K269" s="166"/>
      <c r="L269" s="223"/>
      <c r="M269" s="156"/>
      <c r="N269" s="156"/>
      <c r="O269" s="157"/>
      <c r="P269" s="221"/>
      <c r="Q269" s="157"/>
      <c r="R269" s="151"/>
      <c r="S269" s="224"/>
      <c r="T269" s="156"/>
      <c r="U269" s="225"/>
      <c r="V269" s="158"/>
      <c r="W269" s="156"/>
      <c r="X269" s="226" t="s">
        <v>56</v>
      </c>
      <c r="Y269" s="7"/>
      <c r="Z269" s="177"/>
      <c r="AA269" s="128"/>
      <c r="AB269" s="128"/>
      <c r="AC269" s="128"/>
      <c r="AD269" s="128"/>
      <c r="AE269" s="128"/>
    </row>
    <row r="270" spans="1:31" ht="15.75" x14ac:dyDescent="0.25">
      <c r="A270" s="165"/>
      <c r="B270" s="151"/>
      <c r="C270" s="151"/>
      <c r="D270" s="221"/>
      <c r="E270" s="153"/>
      <c r="F270" s="153"/>
      <c r="G270" s="222"/>
      <c r="H270" s="222"/>
      <c r="I270" s="155"/>
      <c r="J270" s="223"/>
      <c r="K270" s="166"/>
      <c r="L270" s="223"/>
      <c r="M270" s="156"/>
      <c r="N270" s="156"/>
      <c r="O270" s="157"/>
      <c r="P270" s="221"/>
      <c r="Q270" s="157"/>
      <c r="R270" s="151"/>
      <c r="S270" s="224"/>
      <c r="T270" s="156"/>
      <c r="U270" s="225"/>
      <c r="V270" s="158"/>
      <c r="W270" s="156"/>
      <c r="X270" s="226" t="s">
        <v>56</v>
      </c>
      <c r="Y270" s="7"/>
      <c r="Z270" s="177"/>
      <c r="AA270" s="128"/>
      <c r="AB270" s="128"/>
      <c r="AC270" s="128"/>
      <c r="AD270" s="128"/>
      <c r="AE270" s="128"/>
    </row>
    <row r="271" spans="1:31" ht="15.75" x14ac:dyDescent="0.25">
      <c r="A271" s="165"/>
      <c r="B271" s="151"/>
      <c r="C271" s="151"/>
      <c r="D271" s="221"/>
      <c r="E271" s="153"/>
      <c r="F271" s="153"/>
      <c r="G271" s="222"/>
      <c r="H271" s="222"/>
      <c r="I271" s="155"/>
      <c r="J271" s="223"/>
      <c r="K271" s="166"/>
      <c r="L271" s="223"/>
      <c r="M271" s="156"/>
      <c r="N271" s="156"/>
      <c r="O271" s="157"/>
      <c r="P271" s="221"/>
      <c r="Q271" s="157"/>
      <c r="R271" s="151"/>
      <c r="S271" s="224"/>
      <c r="T271" s="156"/>
      <c r="U271" s="225"/>
      <c r="V271" s="158"/>
      <c r="W271" s="156"/>
      <c r="X271" s="226" t="s">
        <v>56</v>
      </c>
      <c r="Y271" s="7"/>
      <c r="Z271" s="177"/>
      <c r="AA271" s="128"/>
      <c r="AB271" s="128"/>
      <c r="AC271" s="128"/>
      <c r="AD271" s="128"/>
      <c r="AE271" s="128"/>
    </row>
    <row r="272" spans="1:31" ht="15.75" x14ac:dyDescent="0.25">
      <c r="A272" s="165"/>
      <c r="B272" s="151"/>
      <c r="C272" s="151"/>
      <c r="D272" s="221"/>
      <c r="E272" s="153"/>
      <c r="F272" s="153"/>
      <c r="G272" s="222"/>
      <c r="H272" s="222"/>
      <c r="I272" s="155"/>
      <c r="J272" s="223"/>
      <c r="K272" s="166"/>
      <c r="L272" s="223"/>
      <c r="M272" s="156"/>
      <c r="N272" s="156"/>
      <c r="O272" s="157"/>
      <c r="P272" s="221"/>
      <c r="Q272" s="157"/>
      <c r="R272" s="151"/>
      <c r="S272" s="224"/>
      <c r="T272" s="156"/>
      <c r="U272" s="225"/>
      <c r="V272" s="158"/>
      <c r="W272" s="156"/>
      <c r="X272" s="226" t="s">
        <v>56</v>
      </c>
      <c r="Y272" s="7"/>
      <c r="Z272" s="177"/>
      <c r="AA272" s="128"/>
      <c r="AB272" s="128"/>
      <c r="AC272" s="128"/>
      <c r="AD272" s="128"/>
      <c r="AE272" s="128"/>
    </row>
    <row r="273" spans="1:31" ht="15.75" x14ac:dyDescent="0.25">
      <c r="A273" s="165"/>
      <c r="B273" s="151"/>
      <c r="C273" s="151"/>
      <c r="D273" s="221"/>
      <c r="E273" s="153"/>
      <c r="F273" s="153"/>
      <c r="G273" s="222"/>
      <c r="H273" s="222"/>
      <c r="I273" s="155"/>
      <c r="J273" s="223"/>
      <c r="K273" s="166"/>
      <c r="L273" s="223"/>
      <c r="M273" s="156"/>
      <c r="N273" s="156"/>
      <c r="O273" s="157"/>
      <c r="P273" s="221"/>
      <c r="Q273" s="157"/>
      <c r="R273" s="151"/>
      <c r="S273" s="224"/>
      <c r="T273" s="156"/>
      <c r="U273" s="225"/>
      <c r="V273" s="158"/>
      <c r="W273" s="156"/>
      <c r="X273" s="226" t="s">
        <v>56</v>
      </c>
      <c r="Y273" s="7"/>
      <c r="Z273" s="177"/>
      <c r="AA273" s="128"/>
      <c r="AB273" s="128"/>
      <c r="AC273" s="128"/>
      <c r="AD273" s="128"/>
      <c r="AE273" s="128"/>
    </row>
    <row r="274" spans="1:31" ht="15.75" x14ac:dyDescent="0.25">
      <c r="A274" s="165"/>
      <c r="B274" s="151"/>
      <c r="C274" s="151"/>
      <c r="D274" s="221"/>
      <c r="E274" s="153"/>
      <c r="F274" s="153"/>
      <c r="G274" s="222"/>
      <c r="H274" s="222"/>
      <c r="I274" s="155"/>
      <c r="J274" s="223"/>
      <c r="K274" s="166"/>
      <c r="L274" s="223"/>
      <c r="M274" s="156"/>
      <c r="N274" s="156"/>
      <c r="O274" s="157"/>
      <c r="P274" s="221"/>
      <c r="Q274" s="157"/>
      <c r="R274" s="151"/>
      <c r="S274" s="224"/>
      <c r="T274" s="156"/>
      <c r="U274" s="225"/>
      <c r="V274" s="158"/>
      <c r="W274" s="156"/>
      <c r="X274" s="226" t="s">
        <v>56</v>
      </c>
      <c r="Y274" s="7"/>
      <c r="Z274" s="177"/>
      <c r="AA274" s="128"/>
      <c r="AB274" s="128"/>
      <c r="AC274" s="128"/>
      <c r="AD274" s="128"/>
      <c r="AE274" s="128"/>
    </row>
    <row r="275" spans="1:31" ht="15.75" x14ac:dyDescent="0.25">
      <c r="A275" s="165"/>
      <c r="B275" s="151"/>
      <c r="C275" s="151"/>
      <c r="D275" s="221"/>
      <c r="E275" s="153"/>
      <c r="F275" s="153"/>
      <c r="G275" s="222"/>
      <c r="H275" s="222"/>
      <c r="I275" s="155"/>
      <c r="J275" s="223"/>
      <c r="K275" s="166"/>
      <c r="L275" s="223"/>
      <c r="M275" s="156"/>
      <c r="N275" s="156"/>
      <c r="O275" s="157"/>
      <c r="P275" s="221"/>
      <c r="Q275" s="157"/>
      <c r="R275" s="151"/>
      <c r="S275" s="224"/>
      <c r="T275" s="156"/>
      <c r="U275" s="225"/>
      <c r="V275" s="158"/>
      <c r="W275" s="156"/>
      <c r="X275" s="226" t="s">
        <v>56</v>
      </c>
      <c r="Y275" s="7"/>
      <c r="Z275" s="177"/>
      <c r="AA275" s="128"/>
      <c r="AB275" s="128"/>
      <c r="AC275" s="128"/>
      <c r="AD275" s="128"/>
      <c r="AE275" s="128"/>
    </row>
    <row r="276" spans="1:31" ht="15.75" x14ac:dyDescent="0.25">
      <c r="A276" s="165"/>
      <c r="B276" s="151"/>
      <c r="C276" s="151"/>
      <c r="D276" s="221"/>
      <c r="E276" s="153"/>
      <c r="F276" s="153"/>
      <c r="G276" s="222"/>
      <c r="H276" s="222"/>
      <c r="I276" s="155"/>
      <c r="J276" s="223"/>
      <c r="K276" s="166"/>
      <c r="L276" s="223"/>
      <c r="M276" s="156"/>
      <c r="N276" s="156"/>
      <c r="O276" s="157"/>
      <c r="P276" s="221"/>
      <c r="Q276" s="157"/>
      <c r="R276" s="151"/>
      <c r="S276" s="224"/>
      <c r="T276" s="156"/>
      <c r="U276" s="225"/>
      <c r="V276" s="158"/>
      <c r="W276" s="156"/>
      <c r="X276" s="226" t="s">
        <v>56</v>
      </c>
      <c r="Y276" s="7"/>
      <c r="Z276" s="177"/>
      <c r="AA276" s="128"/>
      <c r="AB276" s="128"/>
      <c r="AC276" s="128"/>
      <c r="AD276" s="128"/>
      <c r="AE276" s="128"/>
    </row>
    <row r="277" spans="1:31" ht="15.75" x14ac:dyDescent="0.25">
      <c r="A277" s="165"/>
      <c r="B277" s="151"/>
      <c r="C277" s="151"/>
      <c r="D277" s="221"/>
      <c r="E277" s="153"/>
      <c r="F277" s="153"/>
      <c r="G277" s="222"/>
      <c r="H277" s="222"/>
      <c r="I277" s="155"/>
      <c r="J277" s="223"/>
      <c r="K277" s="166"/>
      <c r="L277" s="223"/>
      <c r="M277" s="156"/>
      <c r="N277" s="156"/>
      <c r="O277" s="157"/>
      <c r="P277" s="221"/>
      <c r="Q277" s="157"/>
      <c r="R277" s="151"/>
      <c r="S277" s="224"/>
      <c r="T277" s="156"/>
      <c r="U277" s="225"/>
      <c r="V277" s="158"/>
      <c r="W277" s="156"/>
      <c r="X277" s="226" t="s">
        <v>56</v>
      </c>
      <c r="Y277" s="7"/>
      <c r="Z277" s="177"/>
      <c r="AA277" s="128"/>
      <c r="AB277" s="128"/>
      <c r="AC277" s="128"/>
      <c r="AD277" s="128"/>
      <c r="AE277" s="128"/>
    </row>
    <row r="278" spans="1:31" ht="15.75" x14ac:dyDescent="0.25">
      <c r="A278" s="165"/>
      <c r="B278" s="151"/>
      <c r="C278" s="151"/>
      <c r="D278" s="221"/>
      <c r="E278" s="153"/>
      <c r="F278" s="153"/>
      <c r="G278" s="222"/>
      <c r="H278" s="222"/>
      <c r="I278" s="155"/>
      <c r="J278" s="223"/>
      <c r="K278" s="166"/>
      <c r="L278" s="223"/>
      <c r="M278" s="156"/>
      <c r="N278" s="156"/>
      <c r="O278" s="157"/>
      <c r="P278" s="221"/>
      <c r="Q278" s="157"/>
      <c r="R278" s="151"/>
      <c r="S278" s="224"/>
      <c r="T278" s="156"/>
      <c r="U278" s="225"/>
      <c r="V278" s="158"/>
      <c r="W278" s="156"/>
      <c r="X278" s="226" t="s">
        <v>56</v>
      </c>
      <c r="Y278" s="7"/>
      <c r="Z278" s="177"/>
      <c r="AA278" s="128"/>
      <c r="AB278" s="128"/>
      <c r="AC278" s="128"/>
      <c r="AD278" s="128"/>
      <c r="AE278" s="128"/>
    </row>
    <row r="279" spans="1:31" ht="15.75" x14ac:dyDescent="0.25">
      <c r="A279" s="165"/>
      <c r="B279" s="151"/>
      <c r="C279" s="151"/>
      <c r="D279" s="221"/>
      <c r="E279" s="153"/>
      <c r="F279" s="153"/>
      <c r="G279" s="222"/>
      <c r="H279" s="222"/>
      <c r="I279" s="155"/>
      <c r="J279" s="223"/>
      <c r="K279" s="166"/>
      <c r="L279" s="223"/>
      <c r="M279" s="156"/>
      <c r="N279" s="156"/>
      <c r="O279" s="157"/>
      <c r="P279" s="221"/>
      <c r="Q279" s="157"/>
      <c r="R279" s="151"/>
      <c r="S279" s="224"/>
      <c r="T279" s="156"/>
      <c r="U279" s="225"/>
      <c r="V279" s="158"/>
      <c r="W279" s="156"/>
      <c r="X279" s="226" t="s">
        <v>56</v>
      </c>
      <c r="Y279" s="7"/>
      <c r="Z279" s="177"/>
      <c r="AA279" s="128"/>
      <c r="AB279" s="128"/>
      <c r="AC279" s="128"/>
      <c r="AD279" s="128"/>
      <c r="AE279" s="128"/>
    </row>
    <row r="280" spans="1:31" ht="15.75" x14ac:dyDescent="0.25">
      <c r="A280" s="165"/>
      <c r="B280" s="151"/>
      <c r="C280" s="151"/>
      <c r="D280" s="221"/>
      <c r="E280" s="153"/>
      <c r="F280" s="153"/>
      <c r="G280" s="222"/>
      <c r="H280" s="222"/>
      <c r="I280" s="155"/>
      <c r="J280" s="223"/>
      <c r="K280" s="166"/>
      <c r="L280" s="223"/>
      <c r="M280" s="156"/>
      <c r="N280" s="156"/>
      <c r="O280" s="157"/>
      <c r="P280" s="221"/>
      <c r="Q280" s="157"/>
      <c r="R280" s="151"/>
      <c r="S280" s="224"/>
      <c r="T280" s="156"/>
      <c r="U280" s="225"/>
      <c r="V280" s="158"/>
      <c r="W280" s="156"/>
      <c r="X280" s="226" t="s">
        <v>56</v>
      </c>
      <c r="Y280" s="7"/>
      <c r="Z280" s="177"/>
      <c r="AA280" s="128"/>
      <c r="AB280" s="128"/>
      <c r="AC280" s="128"/>
      <c r="AD280" s="128"/>
      <c r="AE280" s="128"/>
    </row>
    <row r="281" spans="1:31" ht="15.75" x14ac:dyDescent="0.25">
      <c r="A281" s="165"/>
      <c r="B281" s="151"/>
      <c r="C281" s="151"/>
      <c r="D281" s="221"/>
      <c r="E281" s="153"/>
      <c r="F281" s="153"/>
      <c r="G281" s="222"/>
      <c r="H281" s="222"/>
      <c r="I281" s="155"/>
      <c r="J281" s="223"/>
      <c r="K281" s="166"/>
      <c r="L281" s="223"/>
      <c r="M281" s="156"/>
      <c r="N281" s="156"/>
      <c r="O281" s="157"/>
      <c r="P281" s="221"/>
      <c r="Q281" s="157"/>
      <c r="R281" s="151"/>
      <c r="S281" s="224"/>
      <c r="T281" s="156"/>
      <c r="U281" s="225"/>
      <c r="V281" s="158"/>
      <c r="W281" s="156"/>
      <c r="X281" s="226" t="s">
        <v>56</v>
      </c>
      <c r="Y281" s="7"/>
      <c r="Z281" s="177"/>
      <c r="AA281" s="128"/>
      <c r="AB281" s="128"/>
      <c r="AC281" s="128"/>
      <c r="AD281" s="128"/>
      <c r="AE281" s="128"/>
    </row>
    <row r="282" spans="1:31" ht="15.75" x14ac:dyDescent="0.25">
      <c r="A282" s="165"/>
      <c r="B282" s="151"/>
      <c r="C282" s="151"/>
      <c r="D282" s="221"/>
      <c r="E282" s="153"/>
      <c r="F282" s="153"/>
      <c r="G282" s="222"/>
      <c r="H282" s="222"/>
      <c r="I282" s="155"/>
      <c r="J282" s="223"/>
      <c r="K282" s="166"/>
      <c r="L282" s="223"/>
      <c r="M282" s="156"/>
      <c r="N282" s="156"/>
      <c r="O282" s="157"/>
      <c r="P282" s="221"/>
      <c r="Q282" s="157"/>
      <c r="R282" s="151"/>
      <c r="S282" s="224"/>
      <c r="T282" s="156"/>
      <c r="U282" s="225"/>
      <c r="V282" s="158"/>
      <c r="W282" s="156"/>
      <c r="X282" s="226" t="s">
        <v>56</v>
      </c>
      <c r="Y282" s="7"/>
      <c r="Z282" s="177"/>
      <c r="AA282" s="128"/>
      <c r="AB282" s="128"/>
      <c r="AC282" s="128"/>
      <c r="AD282" s="128"/>
      <c r="AE282" s="128"/>
    </row>
    <row r="283" spans="1:31" ht="15.75" x14ac:dyDescent="0.25">
      <c r="A283" s="165"/>
      <c r="B283" s="151"/>
      <c r="C283" s="151"/>
      <c r="D283" s="221"/>
      <c r="E283" s="153"/>
      <c r="F283" s="153"/>
      <c r="G283" s="222"/>
      <c r="H283" s="222"/>
      <c r="I283" s="155"/>
      <c r="J283" s="223"/>
      <c r="K283" s="166"/>
      <c r="L283" s="223"/>
      <c r="M283" s="156"/>
      <c r="N283" s="156"/>
      <c r="O283" s="157"/>
      <c r="P283" s="221"/>
      <c r="Q283" s="157"/>
      <c r="R283" s="151"/>
      <c r="S283" s="224"/>
      <c r="T283" s="156"/>
      <c r="U283" s="225"/>
      <c r="V283" s="158"/>
      <c r="W283" s="156"/>
      <c r="X283" s="226" t="s">
        <v>56</v>
      </c>
      <c r="Y283" s="7"/>
      <c r="Z283" s="177"/>
      <c r="AA283" s="128"/>
      <c r="AB283" s="128"/>
      <c r="AC283" s="128"/>
      <c r="AD283" s="128"/>
      <c r="AE283" s="128"/>
    </row>
    <row r="284" spans="1:31" ht="15.75" x14ac:dyDescent="0.25">
      <c r="A284" s="165"/>
      <c r="B284" s="151"/>
      <c r="C284" s="151"/>
      <c r="D284" s="221"/>
      <c r="E284" s="153"/>
      <c r="F284" s="153"/>
      <c r="G284" s="222"/>
      <c r="H284" s="222"/>
      <c r="I284" s="155"/>
      <c r="J284" s="223"/>
      <c r="K284" s="166"/>
      <c r="L284" s="223"/>
      <c r="M284" s="156"/>
      <c r="N284" s="156"/>
      <c r="O284" s="157"/>
      <c r="P284" s="221"/>
      <c r="Q284" s="157"/>
      <c r="R284" s="151"/>
      <c r="S284" s="224"/>
      <c r="T284" s="156"/>
      <c r="U284" s="225"/>
      <c r="V284" s="158"/>
      <c r="W284" s="156"/>
      <c r="X284" s="226" t="s">
        <v>56</v>
      </c>
      <c r="Y284" s="7"/>
      <c r="Z284" s="177"/>
      <c r="AA284" s="128"/>
      <c r="AB284" s="128"/>
      <c r="AC284" s="128"/>
      <c r="AD284" s="128"/>
      <c r="AE284" s="128"/>
    </row>
    <row r="285" spans="1:31" ht="15.75" x14ac:dyDescent="0.25">
      <c r="A285" s="165"/>
      <c r="B285" s="151"/>
      <c r="C285" s="151"/>
      <c r="D285" s="221"/>
      <c r="E285" s="153"/>
      <c r="F285" s="153"/>
      <c r="G285" s="222"/>
      <c r="H285" s="222"/>
      <c r="I285" s="155"/>
      <c r="J285" s="223"/>
      <c r="K285" s="166"/>
      <c r="L285" s="223"/>
      <c r="M285" s="156"/>
      <c r="N285" s="156"/>
      <c r="O285" s="157"/>
      <c r="P285" s="221"/>
      <c r="Q285" s="157"/>
      <c r="R285" s="151"/>
      <c r="S285" s="224"/>
      <c r="T285" s="156"/>
      <c r="U285" s="225"/>
      <c r="V285" s="158"/>
      <c r="W285" s="156"/>
      <c r="X285" s="226" t="s">
        <v>56</v>
      </c>
      <c r="Y285" s="7"/>
      <c r="Z285" s="177"/>
      <c r="AA285" s="128"/>
      <c r="AB285" s="128"/>
      <c r="AC285" s="128"/>
      <c r="AD285" s="128"/>
      <c r="AE285" s="128"/>
    </row>
    <row r="286" spans="1:31" ht="15.75" x14ac:dyDescent="0.25">
      <c r="A286" s="165"/>
      <c r="B286" s="151"/>
      <c r="C286" s="151"/>
      <c r="D286" s="221"/>
      <c r="E286" s="153"/>
      <c r="F286" s="153"/>
      <c r="G286" s="222"/>
      <c r="H286" s="222"/>
      <c r="I286" s="155"/>
      <c r="J286" s="223"/>
      <c r="K286" s="166"/>
      <c r="L286" s="223"/>
      <c r="M286" s="156"/>
      <c r="N286" s="156"/>
      <c r="O286" s="157"/>
      <c r="P286" s="221"/>
      <c r="Q286" s="157"/>
      <c r="R286" s="151"/>
      <c r="S286" s="224"/>
      <c r="T286" s="156"/>
      <c r="U286" s="225"/>
      <c r="V286" s="158"/>
      <c r="W286" s="156"/>
      <c r="X286" s="226" t="s">
        <v>56</v>
      </c>
      <c r="Y286" s="7"/>
      <c r="Z286" s="177"/>
      <c r="AA286" s="128"/>
      <c r="AB286" s="128"/>
      <c r="AC286" s="128"/>
      <c r="AD286" s="128"/>
      <c r="AE286" s="128"/>
    </row>
    <row r="287" spans="1:31" ht="15.75" x14ac:dyDescent="0.25">
      <c r="A287" s="165"/>
      <c r="B287" s="151"/>
      <c r="C287" s="151"/>
      <c r="D287" s="221"/>
      <c r="E287" s="153"/>
      <c r="F287" s="153"/>
      <c r="G287" s="222"/>
      <c r="H287" s="222"/>
      <c r="I287" s="155"/>
      <c r="J287" s="223"/>
      <c r="K287" s="166"/>
      <c r="L287" s="223"/>
      <c r="M287" s="156"/>
      <c r="N287" s="156"/>
      <c r="O287" s="157"/>
      <c r="P287" s="221"/>
      <c r="Q287" s="157"/>
      <c r="R287" s="151"/>
      <c r="S287" s="224"/>
      <c r="T287" s="156"/>
      <c r="U287" s="225"/>
      <c r="V287" s="158"/>
      <c r="W287" s="156"/>
      <c r="X287" s="226" t="s">
        <v>56</v>
      </c>
      <c r="Y287" s="7"/>
      <c r="Z287" s="177"/>
      <c r="AA287" s="128"/>
      <c r="AB287" s="128"/>
      <c r="AC287" s="128"/>
      <c r="AD287" s="128"/>
      <c r="AE287" s="128"/>
    </row>
    <row r="288" spans="1:31" ht="15.75" x14ac:dyDescent="0.25">
      <c r="A288" s="165"/>
      <c r="B288" s="151"/>
      <c r="C288" s="151"/>
      <c r="D288" s="221"/>
      <c r="E288" s="153"/>
      <c r="F288" s="153"/>
      <c r="G288" s="222"/>
      <c r="H288" s="222"/>
      <c r="I288" s="155"/>
      <c r="J288" s="223"/>
      <c r="K288" s="166"/>
      <c r="L288" s="223"/>
      <c r="M288" s="156"/>
      <c r="N288" s="156"/>
      <c r="O288" s="157"/>
      <c r="P288" s="221"/>
      <c r="Q288" s="157"/>
      <c r="R288" s="151"/>
      <c r="S288" s="224"/>
      <c r="T288" s="156"/>
      <c r="U288" s="225"/>
      <c r="V288" s="158"/>
      <c r="W288" s="156"/>
      <c r="X288" s="226" t="s">
        <v>56</v>
      </c>
      <c r="Y288" s="7"/>
      <c r="Z288" s="177"/>
      <c r="AA288" s="128"/>
      <c r="AB288" s="128"/>
      <c r="AC288" s="128"/>
      <c r="AD288" s="128"/>
      <c r="AE288" s="128"/>
    </row>
    <row r="289" spans="1:31" ht="15.75" x14ac:dyDescent="0.25">
      <c r="A289" s="165"/>
      <c r="B289" s="151"/>
      <c r="C289" s="151"/>
      <c r="D289" s="221"/>
      <c r="E289" s="153"/>
      <c r="F289" s="153"/>
      <c r="G289" s="222"/>
      <c r="H289" s="222"/>
      <c r="I289" s="155"/>
      <c r="J289" s="223"/>
      <c r="K289" s="166"/>
      <c r="L289" s="223"/>
      <c r="M289" s="156"/>
      <c r="N289" s="156"/>
      <c r="O289" s="157"/>
      <c r="P289" s="221"/>
      <c r="Q289" s="157"/>
      <c r="R289" s="151"/>
      <c r="S289" s="224"/>
      <c r="T289" s="156"/>
      <c r="U289" s="225"/>
      <c r="V289" s="158"/>
      <c r="W289" s="156"/>
      <c r="X289" s="226" t="s">
        <v>56</v>
      </c>
      <c r="Y289" s="7"/>
      <c r="Z289" s="177"/>
      <c r="AA289" s="128"/>
      <c r="AB289" s="128"/>
      <c r="AC289" s="128"/>
      <c r="AD289" s="128"/>
      <c r="AE289" s="128"/>
    </row>
    <row r="290" spans="1:31" ht="15.75" x14ac:dyDescent="0.25">
      <c r="A290" s="165"/>
      <c r="B290" s="151"/>
      <c r="C290" s="151"/>
      <c r="D290" s="221"/>
      <c r="E290" s="153"/>
      <c r="F290" s="153"/>
      <c r="G290" s="222"/>
      <c r="H290" s="222"/>
      <c r="I290" s="155"/>
      <c r="J290" s="223"/>
      <c r="K290" s="166"/>
      <c r="L290" s="223"/>
      <c r="M290" s="156"/>
      <c r="N290" s="156"/>
      <c r="O290" s="157"/>
      <c r="P290" s="221"/>
      <c r="Q290" s="157"/>
      <c r="R290" s="151"/>
      <c r="S290" s="224"/>
      <c r="T290" s="156"/>
      <c r="U290" s="225"/>
      <c r="V290" s="158"/>
      <c r="W290" s="156"/>
      <c r="X290" s="226" t="s">
        <v>56</v>
      </c>
      <c r="Y290" s="7"/>
      <c r="Z290" s="177"/>
      <c r="AA290" s="128"/>
      <c r="AB290" s="128"/>
      <c r="AC290" s="128"/>
      <c r="AD290" s="128"/>
      <c r="AE290" s="128"/>
    </row>
    <row r="291" spans="1:31" ht="15.75" x14ac:dyDescent="0.25">
      <c r="A291" s="165"/>
      <c r="B291" s="151"/>
      <c r="C291" s="151"/>
      <c r="D291" s="221"/>
      <c r="E291" s="153"/>
      <c r="F291" s="153"/>
      <c r="G291" s="222"/>
      <c r="H291" s="222"/>
      <c r="I291" s="155"/>
      <c r="J291" s="223"/>
      <c r="K291" s="166"/>
      <c r="L291" s="223"/>
      <c r="M291" s="156"/>
      <c r="N291" s="156"/>
      <c r="O291" s="157"/>
      <c r="P291" s="221"/>
      <c r="Q291" s="157"/>
      <c r="R291" s="151"/>
      <c r="S291" s="224"/>
      <c r="T291" s="156"/>
      <c r="U291" s="225"/>
      <c r="V291" s="158"/>
      <c r="W291" s="156"/>
      <c r="X291" s="226" t="s">
        <v>56</v>
      </c>
      <c r="Y291" s="7"/>
      <c r="Z291" s="177"/>
      <c r="AA291" s="128"/>
      <c r="AB291" s="128"/>
      <c r="AC291" s="128"/>
      <c r="AD291" s="128"/>
      <c r="AE291" s="128"/>
    </row>
    <row r="292" spans="1:31" ht="15.75" x14ac:dyDescent="0.25">
      <c r="A292" s="165"/>
      <c r="B292" s="151"/>
      <c r="C292" s="151"/>
      <c r="D292" s="221"/>
      <c r="E292" s="153"/>
      <c r="F292" s="153"/>
      <c r="G292" s="222"/>
      <c r="H292" s="222"/>
      <c r="I292" s="155"/>
      <c r="J292" s="223"/>
      <c r="K292" s="166"/>
      <c r="L292" s="223"/>
      <c r="M292" s="156"/>
      <c r="N292" s="156"/>
      <c r="O292" s="157"/>
      <c r="P292" s="221"/>
      <c r="Q292" s="157"/>
      <c r="R292" s="151"/>
      <c r="S292" s="224"/>
      <c r="T292" s="156"/>
      <c r="U292" s="225"/>
      <c r="V292" s="158"/>
      <c r="W292" s="156"/>
      <c r="X292" s="226" t="s">
        <v>56</v>
      </c>
      <c r="Y292" s="7"/>
      <c r="Z292" s="177"/>
      <c r="AA292" s="128"/>
      <c r="AB292" s="128"/>
      <c r="AC292" s="128"/>
      <c r="AD292" s="128"/>
      <c r="AE292" s="128"/>
    </row>
    <row r="293" spans="1:31" ht="15.75" x14ac:dyDescent="0.25">
      <c r="A293" s="165"/>
      <c r="B293" s="151"/>
      <c r="C293" s="151"/>
      <c r="D293" s="221"/>
      <c r="E293" s="153"/>
      <c r="F293" s="153"/>
      <c r="G293" s="222"/>
      <c r="H293" s="222"/>
      <c r="I293" s="155"/>
      <c r="J293" s="223"/>
      <c r="K293" s="166"/>
      <c r="L293" s="223"/>
      <c r="M293" s="156"/>
      <c r="N293" s="156"/>
      <c r="O293" s="157"/>
      <c r="P293" s="221"/>
      <c r="Q293" s="157"/>
      <c r="R293" s="151"/>
      <c r="S293" s="224"/>
      <c r="T293" s="156"/>
      <c r="U293" s="225"/>
      <c r="V293" s="158"/>
      <c r="W293" s="156"/>
      <c r="X293" s="226" t="s">
        <v>56</v>
      </c>
      <c r="Y293" s="7"/>
      <c r="Z293" s="177"/>
      <c r="AA293" s="128"/>
      <c r="AB293" s="128"/>
      <c r="AC293" s="128"/>
      <c r="AD293" s="128"/>
      <c r="AE293" s="128"/>
    </row>
    <row r="294" spans="1:31" ht="15.75" x14ac:dyDescent="0.25">
      <c r="A294" s="165"/>
      <c r="B294" s="151"/>
      <c r="C294" s="151"/>
      <c r="D294" s="221"/>
      <c r="E294" s="153"/>
      <c r="F294" s="153"/>
      <c r="G294" s="222"/>
      <c r="H294" s="222"/>
      <c r="I294" s="155"/>
      <c r="J294" s="223"/>
      <c r="K294" s="166"/>
      <c r="L294" s="223"/>
      <c r="M294" s="156"/>
      <c r="N294" s="156"/>
      <c r="O294" s="157"/>
      <c r="P294" s="221"/>
      <c r="Q294" s="157"/>
      <c r="R294" s="151"/>
      <c r="S294" s="224"/>
      <c r="T294" s="156"/>
      <c r="U294" s="225"/>
      <c r="V294" s="158"/>
      <c r="W294" s="156"/>
      <c r="X294" s="226" t="s">
        <v>56</v>
      </c>
      <c r="Y294" s="7"/>
      <c r="Z294" s="177"/>
      <c r="AA294" s="128"/>
      <c r="AB294" s="128"/>
      <c r="AC294" s="128"/>
      <c r="AD294" s="128"/>
      <c r="AE294" s="128"/>
    </row>
    <row r="295" spans="1:31" ht="15.75" x14ac:dyDescent="0.25">
      <c r="A295" s="165"/>
      <c r="B295" s="151"/>
      <c r="C295" s="151"/>
      <c r="D295" s="221"/>
      <c r="E295" s="153"/>
      <c r="F295" s="153"/>
      <c r="G295" s="222"/>
      <c r="H295" s="222"/>
      <c r="I295" s="155"/>
      <c r="J295" s="223"/>
      <c r="K295" s="166"/>
      <c r="L295" s="223"/>
      <c r="M295" s="156"/>
      <c r="N295" s="156"/>
      <c r="O295" s="157"/>
      <c r="P295" s="221"/>
      <c r="Q295" s="157"/>
      <c r="R295" s="151"/>
      <c r="S295" s="224"/>
      <c r="T295" s="156"/>
      <c r="U295" s="225"/>
      <c r="V295" s="158"/>
      <c r="W295" s="156"/>
      <c r="X295" s="226" t="s">
        <v>56</v>
      </c>
      <c r="Y295" s="7"/>
      <c r="Z295" s="177"/>
      <c r="AA295" s="128"/>
      <c r="AB295" s="128"/>
      <c r="AC295" s="128"/>
      <c r="AD295" s="128"/>
      <c r="AE295" s="128"/>
    </row>
    <row r="296" spans="1:31" ht="15.75" x14ac:dyDescent="0.25">
      <c r="A296" s="165"/>
      <c r="B296" s="151"/>
      <c r="C296" s="151"/>
      <c r="D296" s="221"/>
      <c r="E296" s="153"/>
      <c r="F296" s="153"/>
      <c r="G296" s="222"/>
      <c r="H296" s="222"/>
      <c r="I296" s="155"/>
      <c r="J296" s="223"/>
      <c r="K296" s="166"/>
      <c r="L296" s="223"/>
      <c r="M296" s="156"/>
      <c r="N296" s="156"/>
      <c r="O296" s="157"/>
      <c r="P296" s="221"/>
      <c r="Q296" s="157"/>
      <c r="R296" s="151"/>
      <c r="S296" s="224"/>
      <c r="T296" s="156"/>
      <c r="U296" s="225"/>
      <c r="V296" s="158"/>
      <c r="W296" s="156"/>
      <c r="X296" s="226" t="s">
        <v>56</v>
      </c>
      <c r="Y296" s="7"/>
      <c r="Z296" s="177"/>
      <c r="AA296" s="128"/>
      <c r="AB296" s="128"/>
      <c r="AC296" s="128"/>
      <c r="AD296" s="128"/>
      <c r="AE296" s="128"/>
    </row>
    <row r="297" spans="1:31" ht="15.75" x14ac:dyDescent="0.25">
      <c r="A297" s="165"/>
      <c r="B297" s="151"/>
      <c r="C297" s="151"/>
      <c r="D297" s="221"/>
      <c r="E297" s="153"/>
      <c r="F297" s="153"/>
      <c r="G297" s="222"/>
      <c r="H297" s="222"/>
      <c r="I297" s="155"/>
      <c r="J297" s="223"/>
      <c r="K297" s="166"/>
      <c r="L297" s="223"/>
      <c r="M297" s="156"/>
      <c r="N297" s="156"/>
      <c r="O297" s="157"/>
      <c r="P297" s="221"/>
      <c r="Q297" s="157"/>
      <c r="R297" s="151"/>
      <c r="S297" s="224"/>
      <c r="T297" s="156"/>
      <c r="U297" s="225"/>
      <c r="V297" s="158"/>
      <c r="W297" s="156"/>
      <c r="X297" s="226" t="s">
        <v>56</v>
      </c>
      <c r="Y297" s="7"/>
      <c r="Z297" s="177"/>
      <c r="AA297" s="128"/>
      <c r="AB297" s="128"/>
      <c r="AC297" s="128"/>
      <c r="AD297" s="128"/>
      <c r="AE297" s="128"/>
    </row>
    <row r="298" spans="1:31" ht="15.75" x14ac:dyDescent="0.25">
      <c r="A298" s="165"/>
      <c r="B298" s="151"/>
      <c r="C298" s="151"/>
      <c r="D298" s="221"/>
      <c r="E298" s="153"/>
      <c r="F298" s="153"/>
      <c r="G298" s="222"/>
      <c r="H298" s="222"/>
      <c r="I298" s="155"/>
      <c r="J298" s="223"/>
      <c r="K298" s="166"/>
      <c r="L298" s="223"/>
      <c r="M298" s="156"/>
      <c r="N298" s="156"/>
      <c r="O298" s="157"/>
      <c r="P298" s="221"/>
      <c r="Q298" s="157"/>
      <c r="R298" s="151"/>
      <c r="S298" s="224"/>
      <c r="T298" s="156"/>
      <c r="U298" s="225"/>
      <c r="V298" s="158"/>
      <c r="W298" s="156"/>
      <c r="X298" s="226" t="s">
        <v>56</v>
      </c>
      <c r="Y298" s="7"/>
      <c r="Z298" s="177"/>
      <c r="AA298" s="128"/>
      <c r="AB298" s="128"/>
      <c r="AC298" s="128"/>
      <c r="AD298" s="128"/>
      <c r="AE298" s="128"/>
    </row>
    <row r="299" spans="1:31" ht="15.75" x14ac:dyDescent="0.25">
      <c r="A299" s="165"/>
      <c r="B299" s="151"/>
      <c r="C299" s="151"/>
      <c r="D299" s="221"/>
      <c r="E299" s="153"/>
      <c r="F299" s="153"/>
      <c r="G299" s="222"/>
      <c r="H299" s="222"/>
      <c r="I299" s="155"/>
      <c r="J299" s="223"/>
      <c r="K299" s="166"/>
      <c r="L299" s="223"/>
      <c r="M299" s="156"/>
      <c r="N299" s="156"/>
      <c r="O299" s="157"/>
      <c r="P299" s="221"/>
      <c r="Q299" s="157"/>
      <c r="R299" s="151"/>
      <c r="S299" s="224"/>
      <c r="T299" s="156"/>
      <c r="U299" s="225"/>
      <c r="V299" s="158"/>
      <c r="W299" s="156"/>
      <c r="X299" s="226" t="s">
        <v>56</v>
      </c>
      <c r="Y299" s="7"/>
      <c r="Z299" s="177"/>
      <c r="AA299" s="128"/>
      <c r="AB299" s="128"/>
      <c r="AC299" s="128"/>
      <c r="AD299" s="128"/>
      <c r="AE299" s="128"/>
    </row>
    <row r="300" spans="1:31" ht="15.75" x14ac:dyDescent="0.25">
      <c r="A300" s="165"/>
      <c r="B300" s="151"/>
      <c r="C300" s="151"/>
      <c r="D300" s="221"/>
      <c r="E300" s="153"/>
      <c r="F300" s="153"/>
      <c r="G300" s="222"/>
      <c r="H300" s="222"/>
      <c r="I300" s="155"/>
      <c r="J300" s="223"/>
      <c r="K300" s="166"/>
      <c r="L300" s="223"/>
      <c r="M300" s="156"/>
      <c r="N300" s="156"/>
      <c r="O300" s="157"/>
      <c r="P300" s="221"/>
      <c r="Q300" s="157"/>
      <c r="R300" s="151"/>
      <c r="S300" s="224"/>
      <c r="T300" s="156"/>
      <c r="U300" s="225"/>
      <c r="V300" s="158"/>
      <c r="W300" s="156"/>
      <c r="X300" s="226" t="s">
        <v>56</v>
      </c>
      <c r="Y300" s="7"/>
      <c r="Z300" s="177"/>
      <c r="AA300" s="128"/>
      <c r="AB300" s="128"/>
      <c r="AC300" s="128"/>
      <c r="AD300" s="128"/>
      <c r="AE300" s="128"/>
    </row>
  </sheetData>
  <sheetProtection algorithmName="SHA-512" hashValue="u56DGg5Xwtta+zJYNRqGiK9cDGh/usrg+s/6ZT0mVrY2szAof3yjKmQAzOc6cBHIdWr/WQMlus6EkY9CetPWnw==" saltValue="W1kXhPP3BoveDRy7Amd8PQ==" spinCount="100000" sheet="1" objects="1" scenarios="1"/>
  <dataValidations count="15">
    <dataValidation allowBlank="1" showInputMessage="1" showErrorMessage="1" promptTitle="Fecha de vencimiento" prompt="Dia/Mes/Año" sqref="F13:F300" xr:uid="{75D955D5-DA3C-45B3-925B-FC1FC9B998A2}"/>
    <dataValidation allowBlank="1" showInputMessage="1" showErrorMessage="1" promptTitle="Fecha de Negociación" prompt="Dia/Mes/Año" sqref="E13:E300" xr:uid="{95DBED71-BE4E-46EA-BC3C-D1B9F4AA1FB5}"/>
    <dataValidation allowBlank="1" showInputMessage="1" showErrorMessage="1" promptTitle="Nombre de la contraparte" prompt="Diligencie el nombre de la contraparte con la cual celebró la operación." sqref="J13:J300" xr:uid="{3F67B968-7AC9-4B6C-A546-98B7BAFAF550}"/>
    <dataValidation allowBlank="1" showInputMessage="1" showErrorMessage="1" promptTitle="Nombre de entidad" prompt="Digite el nombre de la entidad reportante en la pestaña &quot;forwards peso-dólar&quot;" sqref="C6:C7" xr:uid="{91A4DA68-D319-49BE-AEAB-7DC494DE788F}"/>
    <dataValidation type="list" showInputMessage="1" showErrorMessage="1" promptTitle="Código sector contraparte" prompt="Indique la naturaleza de la contraparte con la cual celebró la operación, especificando de acuerdo con la lista desplegable." sqref="K13:K300" xr:uid="{383C13C0-3823-4114-92A7-D4C632A6B39F}">
      <formula1>$AD$3:$AD$38</formula1>
    </dataValidation>
    <dataValidation type="list" allowBlank="1" showInputMessage="1" showErrorMessage="1" prompt="Realizada por Matriz o Controlante:_x000a_SI_x000a_NO" sqref="X13:X300" xr:uid="{66EFB65E-5EE6-4549-AA26-76D99B5567C3}">
      <formula1>$AA$20:$AA$21</formula1>
    </dataValidation>
    <dataValidation type="list" allowBlank="1" showInputMessage="1" showErrorMessage="1" prompt="I: Inicial_x000a_M: Modificación_x000a_E: Errores de digitación." sqref="V13:V300" xr:uid="{8645E758-87E4-4470-87DA-7CFEDD191E00}">
      <formula1>$AA$42:$AA$44</formula1>
    </dataValidation>
    <dataValidation type="list" allowBlank="1" showInputMessage="1" showErrorMessage="1" prompt="AME  Americana_x000a_EUR  Europea" sqref="R13:R300" xr:uid="{02D507F8-6BFE-4A67-A1F4-E1F4C54351AF}">
      <formula1>$AA$30:$AA$31</formula1>
    </dataValidation>
    <dataValidation type="list" allowBlank="1" showInputMessage="1" showErrorMessage="1" sqref="Q13:Q300" xr:uid="{6056AA89-D0DD-4C49-8311-D4B95E5B2EDF}">
      <formula1>$AA$25:$AA$26</formula1>
    </dataValidation>
    <dataValidation type="list" allowBlank="1" showInputMessage="1" showErrorMessage="1" promptTitle="Modalidad de cumplimiento" prompt="DF: Cumplimiento Efectivo _x000a_NDF: Cumplimiento Financiero" sqref="O13:O300" xr:uid="{7194CC74-CCD2-4FCA-A4B3-8592C2D41409}">
      <formula1>$AA$7:$AA$8</formula1>
    </dataValidation>
    <dataValidation allowBlank="1" showInputMessage="1" showErrorMessage="1" promptTitle="Nombre Entidad" prompt="Seleccione en la pestaña &quot;forwards peso-dólar&quot;" sqref="H9:I9" xr:uid="{2E27AB3A-5E68-4746-8D65-BF080276D087}"/>
    <dataValidation type="list" allowBlank="1" showInputMessage="1" showErrorMessage="1" promptTitle="Tipo de transacción" prompt="C:  Compra_x000a_V:  Venta" sqref="B13:B300" xr:uid="{1CDFE7BC-F0E2-451E-BB6D-D94D8CA152D7}">
      <formula1>$AA$3:$AA$4</formula1>
    </dataValidation>
    <dataValidation type="whole" operator="notEqual" allowBlank="1" showInputMessage="1" showErrorMessage="1" errorTitle="ERROR" error="Solo puede introducir número enteros." promptTitle="Número Consecutivo" prompt="Diligencie el número de consecutivo de la operación qué está registrando. Este número debe ser asignado por el obligado a reportar la operación. Las modificaciones y errores de digitación deben reportarse con el consecutivo de la operación inicial." sqref="A13:A300" xr:uid="{05C3AEAD-4848-4008-9B74-70E3534F6455}">
      <formula1>0</formula1>
    </dataValidation>
    <dataValidation type="date" allowBlank="1" showInputMessage="1" showErrorMessage="1" promptTitle="Fecha de Aceptación por CRCC" prompt="Dia/Mes/Año" sqref="Z17:Z300" xr:uid="{A8A94173-2BE6-49B0-A594-F8E9353BD83D}">
      <formula1>29221</formula1>
      <formula2>109575</formula2>
    </dataValidation>
    <dataValidation type="list" allowBlank="1" showInputMessage="1" showErrorMessage="1" promptTitle="Tipo de Derivado" sqref="C13:C300" xr:uid="{3F882C5D-0046-43CD-8FF3-54F6782B9EAB}">
      <formula1>$AA$35:$AA$39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B1F5A-6402-4D9F-815D-E938F4981C79}">
  <dimension ref="A1:W300"/>
  <sheetViews>
    <sheetView workbookViewId="0"/>
  </sheetViews>
  <sheetFormatPr baseColWidth="10" defaultColWidth="0" defaultRowHeight="15" zeroHeight="1" x14ac:dyDescent="0.25"/>
  <cols>
    <col min="1" max="1" width="16.28515625" customWidth="1"/>
    <col min="2" max="2" width="14.28515625" customWidth="1"/>
    <col min="3" max="4" width="19.42578125" customWidth="1"/>
    <col min="5" max="5" width="11.7109375" customWidth="1"/>
    <col min="6" max="6" width="21.85546875" customWidth="1"/>
    <col min="7" max="7" width="23.42578125" customWidth="1"/>
    <col min="8" max="8" width="18.5703125" customWidth="1"/>
    <col min="9" max="9" width="10.42578125" customWidth="1"/>
    <col min="10" max="10" width="17" customWidth="1"/>
    <col min="11" max="11" width="15.7109375" bestFit="1" customWidth="1"/>
    <col min="12" max="12" width="17.5703125" customWidth="1"/>
    <col min="13" max="13" width="12" customWidth="1"/>
    <col min="14" max="14" width="27.7109375" customWidth="1"/>
    <col min="15" max="15" width="11.42578125" hidden="1" customWidth="1"/>
    <col min="16" max="16" width="18" hidden="1" customWidth="1"/>
    <col min="17" max="17" width="7.42578125" hidden="1" customWidth="1"/>
    <col min="18" max="18" width="60.7109375" hidden="1" customWidth="1"/>
    <col min="19" max="19" width="6" hidden="1" customWidth="1"/>
    <col min="20" max="20" width="80.42578125" hidden="1" customWidth="1"/>
    <col min="21" max="16384" width="11.42578125" hidden="1"/>
  </cols>
  <sheetData>
    <row r="1" spans="1:23" ht="21.75" thickBot="1" x14ac:dyDescent="0.4">
      <c r="A1" s="8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83"/>
      <c r="M1" s="3"/>
      <c r="N1" s="3"/>
      <c r="O1" s="6"/>
      <c r="P1" s="84"/>
      <c r="Q1" s="84"/>
      <c r="R1" s="84"/>
      <c r="S1" s="84"/>
      <c r="T1" s="84"/>
      <c r="U1" s="84"/>
      <c r="V1" s="84"/>
      <c r="W1" s="84"/>
    </row>
    <row r="2" spans="1:23" ht="21" x14ac:dyDescent="0.35">
      <c r="A2" s="1" t="s">
        <v>161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3"/>
      <c r="N2" s="3"/>
      <c r="O2" s="6"/>
      <c r="P2" s="86" t="s">
        <v>2</v>
      </c>
      <c r="Q2" s="87"/>
      <c r="R2" s="88" t="str">
        <f>+'forwards peso-dólar'!AB2</f>
        <v>Entidad+NIT</v>
      </c>
      <c r="S2" s="89"/>
      <c r="T2" s="13" t="str">
        <f>'forwards peso-dólar'!AD2</f>
        <v>CODIGO SUBSECTOR</v>
      </c>
      <c r="U2" s="84"/>
      <c r="V2" s="84"/>
      <c r="W2" s="84"/>
    </row>
    <row r="3" spans="1:23" ht="15.75" x14ac:dyDescent="0.25">
      <c r="A3" s="8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90" t="s">
        <v>162</v>
      </c>
      <c r="Q3" s="91"/>
      <c r="R3" s="92" t="str">
        <f>+'forwards peso-dólar'!AB3</f>
        <v>BANCO DE BOGOTA               860002964</v>
      </c>
      <c r="S3" s="84"/>
      <c r="T3" s="20" t="str">
        <f>'forwards peso-dólar'!AD3</f>
        <v>A      AGRICULTURA, GANADERIA, CAZA, SILVICULTURA, EXTRACCION DE MADERA, PESCA Y ACTIVIDADES DE SERVICIOS CONEXAS</v>
      </c>
      <c r="U3" s="84"/>
      <c r="V3" s="84"/>
      <c r="W3" s="84"/>
    </row>
    <row r="4" spans="1:23" ht="15.7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6"/>
      <c r="N4" s="6"/>
      <c r="O4" s="6"/>
      <c r="P4" s="90" t="s">
        <v>163</v>
      </c>
      <c r="Q4" s="91"/>
      <c r="R4" s="92" t="str">
        <f>+'forwards peso-dólar'!AB4</f>
        <v>BANCO POPULAR               860007738</v>
      </c>
      <c r="S4" s="84"/>
      <c r="T4" s="20" t="str">
        <f>'forwards peso-dólar'!AD4</f>
        <v>B      EXPLOTACION DE MINAS Y CANTERAS, EXTRACCION PETROLEO CRUDO Y GAS NATURAL</v>
      </c>
      <c r="U4" s="84"/>
      <c r="V4" s="84"/>
      <c r="W4" s="84"/>
    </row>
    <row r="5" spans="1:23" ht="15.75" x14ac:dyDescent="0.25">
      <c r="A5" s="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6"/>
      <c r="N5" s="6"/>
      <c r="O5" s="6"/>
      <c r="P5" s="90" t="s">
        <v>164</v>
      </c>
      <c r="Q5" s="91"/>
      <c r="R5" s="92" t="str">
        <f>+'forwards peso-dólar'!AB5</f>
        <v>ITAÚ CORPBANCA COLOMBIA S.A.               890903937</v>
      </c>
      <c r="S5" s="84"/>
      <c r="T5" s="20" t="str">
        <f>'forwards peso-dólar'!AD5</f>
        <v>C      INDUSTRIA MANUFACTURERA</v>
      </c>
      <c r="U5" s="84"/>
      <c r="V5" s="84"/>
      <c r="W5" s="84"/>
    </row>
    <row r="6" spans="1:23" ht="19.5" thickBot="1" x14ac:dyDescent="0.35">
      <c r="A6" s="6"/>
      <c r="B6" s="24" t="str">
        <f>'forwards peso-dólar'!B6</f>
        <v>Entidad</v>
      </c>
      <c r="C6" s="231" t="str">
        <f>IF('forwards peso-dólar'!C6=0,"",'forwards peso-dólar'!C6)</f>
        <v/>
      </c>
      <c r="D6" s="25"/>
      <c r="E6" s="25"/>
      <c r="F6" s="26"/>
      <c r="G6" s="6"/>
      <c r="H6" s="6"/>
      <c r="I6" s="6"/>
      <c r="J6" s="6"/>
      <c r="K6" s="6"/>
      <c r="L6" s="6"/>
      <c r="M6" s="6"/>
      <c r="N6" s="6"/>
      <c r="O6" s="6"/>
      <c r="P6" s="93" t="s">
        <v>165</v>
      </c>
      <c r="Q6" s="91"/>
      <c r="R6" s="92" t="str">
        <f>+'forwards peso-dólar'!AB6</f>
        <v>BANCOLOMBIA S.A.               890903938</v>
      </c>
      <c r="S6" s="84"/>
      <c r="T6" s="20" t="str">
        <f>'forwards peso-dólar'!AD6</f>
        <v>D      SUMINISTRO DE ELECTRICIDAD, GAS, Y AGUA</v>
      </c>
      <c r="U6" s="84"/>
      <c r="V6" s="84"/>
      <c r="W6" s="84"/>
    </row>
    <row r="7" spans="1:23" ht="18.75" x14ac:dyDescent="0.3">
      <c r="A7" s="6"/>
      <c r="B7" s="24" t="str">
        <f>'forwards peso-dólar'!B7</f>
        <v>NIT</v>
      </c>
      <c r="C7" s="27" t="str">
        <f>IF('forwards peso-dólar'!C7=0,"",'forwards peso-dólar'!C7)</f>
        <v/>
      </c>
      <c r="D7" s="28"/>
      <c r="E7" s="28"/>
      <c r="F7" s="29"/>
      <c r="G7" s="6"/>
      <c r="H7" s="6"/>
      <c r="I7" s="6"/>
      <c r="J7" s="6"/>
      <c r="K7" s="6"/>
      <c r="L7" s="6"/>
      <c r="M7" s="6"/>
      <c r="N7" s="6"/>
      <c r="O7" s="6"/>
      <c r="P7" s="84"/>
      <c r="Q7" s="91"/>
      <c r="R7" s="92" t="str">
        <f>+'forwards peso-dólar'!AB7</f>
        <v>BANCO CITIBANK               860051135</v>
      </c>
      <c r="S7" s="84"/>
      <c r="T7" s="20" t="str">
        <f>'forwards peso-dólar'!AD7</f>
        <v>E      CONSTRUCCION</v>
      </c>
      <c r="U7" s="84"/>
      <c r="V7" s="84"/>
      <c r="W7" s="84"/>
    </row>
    <row r="8" spans="1:23" ht="16.5" thickBot="1" x14ac:dyDescent="0.3">
      <c r="A8" s="6"/>
      <c r="B8" s="6"/>
      <c r="C8" s="6"/>
      <c r="D8" s="6"/>
      <c r="E8" s="6"/>
      <c r="F8" s="6"/>
      <c r="G8" s="6"/>
      <c r="H8" s="94"/>
      <c r="I8" s="6"/>
      <c r="J8" s="6"/>
      <c r="K8" s="6"/>
      <c r="L8" s="6"/>
      <c r="M8" s="6"/>
      <c r="N8" s="6"/>
      <c r="O8" s="6"/>
      <c r="P8" s="84"/>
      <c r="Q8" s="84"/>
      <c r="R8" s="92" t="str">
        <f>+'forwards peso-dólar'!AB8</f>
        <v>BANCO GNB SUDAMERIS               860050750</v>
      </c>
      <c r="S8" s="84"/>
      <c r="T8" s="20" t="str">
        <f>'forwards peso-dólar'!AD8</f>
        <v>F      COMERCIO</v>
      </c>
      <c r="U8" s="84"/>
      <c r="V8" s="84"/>
      <c r="W8" s="84"/>
    </row>
    <row r="9" spans="1:23" ht="15.75" x14ac:dyDescent="0.25">
      <c r="A9" s="6"/>
      <c r="B9" s="6"/>
      <c r="C9" s="6"/>
      <c r="D9" s="32"/>
      <c r="E9" s="32"/>
      <c r="F9" s="32"/>
      <c r="G9" s="32"/>
      <c r="H9" s="95"/>
      <c r="I9" s="6"/>
      <c r="J9" s="6"/>
      <c r="K9" s="6"/>
      <c r="L9" s="6"/>
      <c r="M9" s="6"/>
      <c r="N9" s="6"/>
      <c r="O9" s="6"/>
      <c r="P9" s="8" t="s">
        <v>166</v>
      </c>
      <c r="Q9" s="84"/>
      <c r="R9" s="92" t="str">
        <f>+'forwards peso-dólar'!AB9</f>
        <v>BBVA COLOMBIA               860003020</v>
      </c>
      <c r="S9" s="84"/>
      <c r="T9" s="20" t="str">
        <f>'forwards peso-dólar'!AD9</f>
        <v>G      TURISMO, HOTELES Y RESTAURANTES</v>
      </c>
      <c r="U9" s="84"/>
      <c r="V9" s="84"/>
      <c r="W9" s="84"/>
    </row>
    <row r="10" spans="1:23" ht="15.75" x14ac:dyDescent="0.25">
      <c r="A10" s="6"/>
      <c r="B10" s="6"/>
      <c r="C10" s="6"/>
      <c r="D10" s="96"/>
      <c r="E10" s="96"/>
      <c r="F10" s="96"/>
      <c r="G10" s="96"/>
      <c r="H10" s="6"/>
      <c r="I10" s="6"/>
      <c r="J10" s="6"/>
      <c r="K10" s="6"/>
      <c r="L10" s="6"/>
      <c r="M10" s="6"/>
      <c r="N10" s="6"/>
      <c r="O10" s="6"/>
      <c r="P10" s="97" t="s">
        <v>83</v>
      </c>
      <c r="Q10" s="89"/>
      <c r="R10" s="92" t="str">
        <f>+'forwards peso-dólar'!AB10</f>
        <v>SCOTIABANK COLPATRIA S.A.               860034594</v>
      </c>
      <c r="S10" s="84"/>
      <c r="T10" s="20" t="str">
        <f>'forwards peso-dólar'!AD10</f>
        <v>H      TRANSPORTE, MANIPULACION DE CARGA, ALMACENAMIENTO Y DEPOSITO</v>
      </c>
      <c r="U10" s="84"/>
      <c r="V10" s="84"/>
      <c r="W10" s="84"/>
    </row>
    <row r="11" spans="1:23" ht="16.5" thickBot="1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84"/>
      <c r="P11" s="21" t="s">
        <v>86</v>
      </c>
      <c r="Q11" s="84"/>
      <c r="R11" s="92" t="str">
        <f>+'forwards peso-dólar'!AB11</f>
        <v>BANCO DE OCCIDENTE               890300279</v>
      </c>
      <c r="S11" s="84"/>
      <c r="T11" s="20" t="str">
        <f>'forwards peso-dólar'!AD11</f>
        <v>I      CORREO Y TELECOMUNICACIONES</v>
      </c>
      <c r="U11" s="84"/>
      <c r="V11" s="84"/>
      <c r="W11" s="84"/>
    </row>
    <row r="12" spans="1:23" ht="56.25" x14ac:dyDescent="0.25">
      <c r="A12" s="35" t="s">
        <v>37</v>
      </c>
      <c r="B12" s="36" t="s">
        <v>38</v>
      </c>
      <c r="C12" s="37" t="s">
        <v>39</v>
      </c>
      <c r="D12" s="37" t="s">
        <v>40</v>
      </c>
      <c r="E12" s="40" t="s">
        <v>167</v>
      </c>
      <c r="F12" s="38" t="s">
        <v>41</v>
      </c>
      <c r="G12" s="39" t="s">
        <v>42</v>
      </c>
      <c r="H12" s="36" t="s">
        <v>43</v>
      </c>
      <c r="I12" s="36" t="s">
        <v>48</v>
      </c>
      <c r="J12" s="40" t="s">
        <v>168</v>
      </c>
      <c r="K12" s="98" t="s">
        <v>45</v>
      </c>
      <c r="L12" s="99" t="s">
        <v>169</v>
      </c>
      <c r="M12" s="36" t="s">
        <v>49</v>
      </c>
      <c r="N12" s="36" t="s">
        <v>52</v>
      </c>
      <c r="O12" s="84"/>
      <c r="P12" s="84"/>
      <c r="Q12" s="84"/>
      <c r="R12" s="92" t="str">
        <f>+'forwards peso-dólar'!AB12</f>
        <v>BANCO DE COMERCIO EXTERIOR BANCOLDEX               800149923</v>
      </c>
      <c r="S12" s="84"/>
      <c r="T12" s="20" t="str">
        <f>'forwards peso-dólar'!AD12</f>
        <v>J1     BANCA CENTRAL</v>
      </c>
      <c r="U12" s="84"/>
      <c r="V12" s="84"/>
      <c r="W12" s="84"/>
    </row>
    <row r="13" spans="1:23" ht="16.5" thickBot="1" x14ac:dyDescent="0.3">
      <c r="A13" s="100"/>
      <c r="B13" s="45"/>
      <c r="C13" s="46"/>
      <c r="D13" s="46"/>
      <c r="E13" s="46"/>
      <c r="F13" s="47"/>
      <c r="G13" s="48"/>
      <c r="H13" s="49"/>
      <c r="I13" s="45"/>
      <c r="J13" s="50"/>
      <c r="K13" s="50"/>
      <c r="L13" s="101"/>
      <c r="M13" s="54"/>
      <c r="N13" s="54" t="s">
        <v>56</v>
      </c>
      <c r="O13" s="84"/>
      <c r="P13" s="84"/>
      <c r="Q13" s="84"/>
      <c r="R13" s="92" t="str">
        <f>+'forwards peso-dólar'!AB13</f>
        <v>BANCO CAJA SOCIAL               860007335</v>
      </c>
      <c r="S13" s="84"/>
      <c r="T13" s="20" t="str">
        <f>'forwards peso-dólar'!AD13</f>
        <v>J2     BANCOS COMERCIALES Y BANCOS ESPECIALIZADOS EN CARTERA HIPOTECARIA</v>
      </c>
      <c r="U13" s="84"/>
      <c r="V13" s="84"/>
      <c r="W13" s="84"/>
    </row>
    <row r="14" spans="1:23" ht="15.75" x14ac:dyDescent="0.25">
      <c r="A14" s="100"/>
      <c r="B14" s="45"/>
      <c r="C14" s="46"/>
      <c r="D14" s="46"/>
      <c r="E14" s="46"/>
      <c r="F14" s="47"/>
      <c r="G14" s="48"/>
      <c r="H14" s="49"/>
      <c r="I14" s="45"/>
      <c r="J14" s="50"/>
      <c r="K14" s="50"/>
      <c r="L14" s="101"/>
      <c r="M14" s="54"/>
      <c r="N14" s="54" t="s">
        <v>56</v>
      </c>
      <c r="O14" s="84"/>
      <c r="P14" s="8" t="s">
        <v>71</v>
      </c>
      <c r="Q14" s="84"/>
      <c r="R14" s="92" t="str">
        <f>+'forwards peso-dólar'!AB14</f>
        <v>BANCO AGRARIO DE COLOMBIA S.A.- BANAGRARIO               800037800</v>
      </c>
      <c r="S14" s="84"/>
      <c r="T14" s="20" t="str">
        <f>'forwards peso-dólar'!AD14</f>
        <v>J3     CORPORACIONES FINANCIERAS (INCLUYE IFI)</v>
      </c>
      <c r="U14" s="84"/>
      <c r="V14" s="84"/>
      <c r="W14" s="84"/>
    </row>
    <row r="15" spans="1:23" ht="15.75" x14ac:dyDescent="0.25">
      <c r="A15" s="100"/>
      <c r="B15" s="45"/>
      <c r="C15" s="46"/>
      <c r="D15" s="46"/>
      <c r="E15" s="46"/>
      <c r="F15" s="47"/>
      <c r="G15" s="48"/>
      <c r="H15" s="49"/>
      <c r="I15" s="45"/>
      <c r="J15" s="50"/>
      <c r="K15" s="50"/>
      <c r="L15" s="101"/>
      <c r="M15" s="54"/>
      <c r="N15" s="54" t="s">
        <v>56</v>
      </c>
      <c r="O15" s="84"/>
      <c r="P15" s="97" t="s">
        <v>53</v>
      </c>
      <c r="Q15" s="84"/>
      <c r="R15" s="92" t="str">
        <f>+'forwards peso-dólar'!AB15</f>
        <v>BANCO DAVIVIENDA               860034313</v>
      </c>
      <c r="S15" s="84"/>
      <c r="T15" s="20" t="str">
        <f>'forwards peso-dólar'!AD15</f>
        <v>J4     COMPAÑÍAS DE FINANCIAMIENTO COMERCIAL (INCLUYE COMPAÑIAS DE LEASING)</v>
      </c>
      <c r="U15" s="84"/>
      <c r="V15" s="84"/>
      <c r="W15" s="84"/>
    </row>
    <row r="16" spans="1:23" ht="16.5" thickBot="1" x14ac:dyDescent="0.3">
      <c r="A16" s="100"/>
      <c r="B16" s="45"/>
      <c r="C16" s="46"/>
      <c r="D16" s="46"/>
      <c r="E16" s="46"/>
      <c r="F16" s="47"/>
      <c r="G16" s="48"/>
      <c r="H16" s="49"/>
      <c r="I16" s="45"/>
      <c r="J16" s="50"/>
      <c r="K16" s="50"/>
      <c r="L16" s="101"/>
      <c r="M16" s="54"/>
      <c r="N16" s="54" t="s">
        <v>56</v>
      </c>
      <c r="O16" s="84"/>
      <c r="P16" s="21" t="s">
        <v>56</v>
      </c>
      <c r="Q16" s="84"/>
      <c r="R16" s="92" t="str">
        <f>+'forwards peso-dólar'!AB16</f>
        <v>BANCO COMERCIAL AV VILLAS               860035827</v>
      </c>
      <c r="S16" s="84"/>
      <c r="T16" s="20" t="str">
        <f>'forwards peso-dólar'!AD16</f>
        <v>J5     COOPERATIVAS FINANCIERAS Y FONDOS DE EMPLEADOS</v>
      </c>
      <c r="U16" s="84"/>
      <c r="V16" s="84"/>
      <c r="W16" s="84"/>
    </row>
    <row r="17" spans="1:23" ht="15.75" x14ac:dyDescent="0.25">
      <c r="A17" s="100"/>
      <c r="B17" s="45"/>
      <c r="C17" s="46"/>
      <c r="D17" s="46"/>
      <c r="E17" s="46"/>
      <c r="F17" s="47"/>
      <c r="G17" s="48"/>
      <c r="H17" s="49"/>
      <c r="I17" s="45"/>
      <c r="J17" s="50"/>
      <c r="K17" s="50"/>
      <c r="L17" s="101"/>
      <c r="M17" s="54"/>
      <c r="N17" s="54" t="s">
        <v>56</v>
      </c>
      <c r="O17" s="84"/>
      <c r="P17" s="84"/>
      <c r="Q17" s="84"/>
      <c r="R17" s="92" t="str">
        <f>+'forwards peso-dólar'!AB17</f>
        <v>BANCO CREDIFINANCIERA S.A.               900200960</v>
      </c>
      <c r="S17" s="84"/>
      <c r="T17" s="20" t="str">
        <f>'forwards peso-dólar'!AD17</f>
        <v>J6     SOCIEDADES FIDUCIARIAS</v>
      </c>
      <c r="U17" s="84"/>
      <c r="V17" s="84"/>
      <c r="W17" s="84"/>
    </row>
    <row r="18" spans="1:23" ht="15.75" x14ac:dyDescent="0.25">
      <c r="A18" s="100"/>
      <c r="B18" s="45"/>
      <c r="C18" s="46"/>
      <c r="D18" s="46"/>
      <c r="E18" s="46"/>
      <c r="F18" s="47"/>
      <c r="G18" s="48"/>
      <c r="H18" s="49"/>
      <c r="I18" s="45"/>
      <c r="J18" s="50"/>
      <c r="K18" s="50"/>
      <c r="L18" s="101"/>
      <c r="M18" s="54"/>
      <c r="N18" s="54" t="s">
        <v>56</v>
      </c>
      <c r="O18" s="84"/>
      <c r="P18" s="84"/>
      <c r="Q18" s="84"/>
      <c r="R18" s="92" t="str">
        <f>+'forwards peso-dólar'!AB18</f>
        <v>BANCO W S.A.               900378212</v>
      </c>
      <c r="S18" s="84"/>
      <c r="T18" s="20" t="str">
        <f>'forwards peso-dólar'!AD18</f>
        <v>J7     SOCIEDADES DE CAPITALIZACION</v>
      </c>
      <c r="U18" s="84"/>
      <c r="V18" s="84"/>
      <c r="W18" s="84"/>
    </row>
    <row r="19" spans="1:23" ht="15.75" x14ac:dyDescent="0.25">
      <c r="A19" s="100"/>
      <c r="B19" s="45"/>
      <c r="C19" s="46"/>
      <c r="D19" s="46"/>
      <c r="E19" s="46"/>
      <c r="F19" s="47"/>
      <c r="G19" s="48"/>
      <c r="H19" s="49"/>
      <c r="I19" s="45"/>
      <c r="J19" s="50"/>
      <c r="K19" s="50"/>
      <c r="L19" s="101"/>
      <c r="M19" s="54"/>
      <c r="N19" s="54" t="s">
        <v>56</v>
      </c>
      <c r="O19" s="84"/>
      <c r="P19" s="84"/>
      <c r="Q19" s="84"/>
      <c r="R19" s="92" t="str">
        <f>+'forwards peso-dólar'!AB19</f>
        <v>BANCO FALABELLA S.A.               900047981</v>
      </c>
      <c r="S19" s="84"/>
      <c r="T19" s="20" t="str">
        <f>'forwards peso-dólar'!AD19</f>
        <v>J8     ACTIVIDADES DE COMPRA DE CARTERA (FACTORING)</v>
      </c>
      <c r="U19" s="84"/>
      <c r="V19" s="84"/>
      <c r="W19" s="84"/>
    </row>
    <row r="20" spans="1:23" ht="15.75" x14ac:dyDescent="0.25">
      <c r="A20" s="100"/>
      <c r="B20" s="45"/>
      <c r="C20" s="46"/>
      <c r="D20" s="46"/>
      <c r="E20" s="46"/>
      <c r="F20" s="47"/>
      <c r="G20" s="48"/>
      <c r="H20" s="49"/>
      <c r="I20" s="45"/>
      <c r="J20" s="50"/>
      <c r="K20" s="50"/>
      <c r="L20" s="101"/>
      <c r="M20" s="54"/>
      <c r="N20" s="54" t="s">
        <v>56</v>
      </c>
      <c r="O20" s="84"/>
      <c r="P20" s="84"/>
      <c r="Q20" s="84"/>
      <c r="R20" s="92" t="str">
        <f>+'forwards peso-dólar'!AB20</f>
        <v>BANCO SANTANDER DE NEGOCIOS COLOMBIA S.A.               900628110</v>
      </c>
      <c r="S20" s="84"/>
      <c r="T20" s="20" t="str">
        <f>'forwards peso-dólar'!AD20</f>
        <v>J9     BOLSA DE VALORES</v>
      </c>
      <c r="U20" s="84"/>
      <c r="V20" s="84"/>
      <c r="W20" s="84"/>
    </row>
    <row r="21" spans="1:23" ht="15.75" x14ac:dyDescent="0.25">
      <c r="A21" s="100"/>
      <c r="B21" s="45"/>
      <c r="C21" s="46"/>
      <c r="D21" s="46"/>
      <c r="E21" s="46"/>
      <c r="F21" s="47"/>
      <c r="G21" s="48"/>
      <c r="H21" s="49"/>
      <c r="I21" s="45"/>
      <c r="J21" s="50"/>
      <c r="K21" s="50"/>
      <c r="L21" s="101"/>
      <c r="M21" s="54"/>
      <c r="N21" s="54" t="s">
        <v>56</v>
      </c>
      <c r="O21" s="84"/>
      <c r="P21" s="84"/>
      <c r="Q21" s="84"/>
      <c r="R21" s="92" t="str">
        <f>+'forwards peso-dólar'!AB21</f>
        <v>CORPORACION FINANCIERA COLOMBIANA S.A.               890300653</v>
      </c>
      <c r="S21" s="84"/>
      <c r="T21" s="20" t="str">
        <f>'forwards peso-dólar'!AD21</f>
        <v>J10    SOCIEDADES COMISIONISTAS DE BOLSA (A NOMBRE PROPIO O DE TERCEROS)</v>
      </c>
      <c r="U21" s="84"/>
      <c r="V21" s="84"/>
      <c r="W21" s="84"/>
    </row>
    <row r="22" spans="1:23" ht="15.75" x14ac:dyDescent="0.25">
      <c r="A22" s="100"/>
      <c r="B22" s="45"/>
      <c r="C22" s="46"/>
      <c r="D22" s="46"/>
      <c r="E22" s="46"/>
      <c r="F22" s="47"/>
      <c r="G22" s="48"/>
      <c r="H22" s="49"/>
      <c r="I22" s="45"/>
      <c r="J22" s="50"/>
      <c r="K22" s="50"/>
      <c r="L22" s="101"/>
      <c r="M22" s="54"/>
      <c r="N22" s="54" t="s">
        <v>56</v>
      </c>
      <c r="O22" s="84"/>
      <c r="P22" s="84"/>
      <c r="Q22" s="84"/>
      <c r="R22" s="92" t="str">
        <f>+'forwards peso-dólar'!AB22</f>
        <v>BANCO SERFINANZA S.A               860043186</v>
      </c>
      <c r="S22" s="84"/>
      <c r="T22" s="20" t="str">
        <f>'forwards peso-dólar'!AD22</f>
        <v>J11    CASAS DE CAMBIO</v>
      </c>
      <c r="U22" s="84"/>
      <c r="V22" s="84"/>
      <c r="W22" s="84"/>
    </row>
    <row r="23" spans="1:23" ht="15.75" x14ac:dyDescent="0.25">
      <c r="A23" s="100"/>
      <c r="B23" s="45"/>
      <c r="C23" s="46"/>
      <c r="D23" s="46"/>
      <c r="E23" s="46"/>
      <c r="F23" s="47"/>
      <c r="G23" s="48"/>
      <c r="H23" s="49"/>
      <c r="I23" s="45"/>
      <c r="J23" s="50"/>
      <c r="K23" s="50"/>
      <c r="L23" s="101"/>
      <c r="M23" s="54"/>
      <c r="N23" s="54" t="s">
        <v>56</v>
      </c>
      <c r="O23" s="84"/>
      <c r="P23" s="84"/>
      <c r="Q23" s="84"/>
      <c r="R23" s="92" t="str">
        <f>+'forwards peso-dólar'!AB23</f>
        <v>FINANCIERA DE DESARROLLO NACIONAL S.A.               860509022</v>
      </c>
      <c r="S23" s="84"/>
      <c r="T23" s="20" t="str">
        <f>'forwards peso-dólar'!AD23</f>
        <v>J12    ENTIDADES FINANCIERAS OFICIALES ESPECIALES: FEN, ICETEX, BANCOLDEX, FINAGRO, FINDETER Y FONADE</v>
      </c>
      <c r="U23" s="84"/>
      <c r="V23" s="84"/>
      <c r="W23" s="84"/>
    </row>
    <row r="24" spans="1:23" ht="15.75" x14ac:dyDescent="0.25">
      <c r="A24" s="100"/>
      <c r="B24" s="45"/>
      <c r="C24" s="46"/>
      <c r="D24" s="46"/>
      <c r="E24" s="46"/>
      <c r="F24" s="47"/>
      <c r="G24" s="48"/>
      <c r="H24" s="49"/>
      <c r="I24" s="45"/>
      <c r="J24" s="50"/>
      <c r="K24" s="50"/>
      <c r="L24" s="101"/>
      <c r="M24" s="54"/>
      <c r="N24" s="54" t="s">
        <v>56</v>
      </c>
      <c r="O24" s="84"/>
      <c r="P24" s="84"/>
      <c r="Q24" s="84"/>
      <c r="R24" s="92" t="str">
        <f>+'forwards peso-dólar'!AB24</f>
        <v>BANCO J.P. MORGAN COLOMBIA S.A.               900114346</v>
      </c>
      <c r="S24" s="84"/>
      <c r="T24" s="20" t="str">
        <f>'forwards peso-dólar'!AD24</f>
        <v>J13    OTROS INTERMEDIARIOS FINANCIEROS (SEDPE)</v>
      </c>
      <c r="U24" s="84"/>
      <c r="V24" s="84"/>
      <c r="W24" s="84"/>
    </row>
    <row r="25" spans="1:23" ht="15.75" x14ac:dyDescent="0.25">
      <c r="A25" s="100"/>
      <c r="B25" s="45"/>
      <c r="C25" s="46"/>
      <c r="D25" s="46"/>
      <c r="E25" s="46"/>
      <c r="F25" s="47"/>
      <c r="G25" s="48"/>
      <c r="H25" s="49"/>
      <c r="I25" s="45"/>
      <c r="J25" s="50"/>
      <c r="K25" s="50"/>
      <c r="L25" s="101"/>
      <c r="M25" s="54"/>
      <c r="N25" s="54" t="s">
        <v>56</v>
      </c>
      <c r="O25" s="84"/>
      <c r="P25" s="84"/>
      <c r="Q25" s="84"/>
      <c r="R25" s="92" t="str">
        <f>+'forwards peso-dólar'!AB25</f>
        <v>FINANCIERA DE DESARROLLO TERRITORIAL S.A. FINDETER               800096329</v>
      </c>
      <c r="S25" s="84"/>
      <c r="T25" s="20" t="str">
        <f>'forwards peso-dólar'!AD25</f>
        <v>K      ENTIDAD NO RESIDENTE</v>
      </c>
      <c r="U25" s="84"/>
      <c r="V25" s="84"/>
      <c r="W25" s="84"/>
    </row>
    <row r="26" spans="1:23" ht="15.75" x14ac:dyDescent="0.25">
      <c r="A26" s="100"/>
      <c r="B26" s="45"/>
      <c r="C26" s="46"/>
      <c r="D26" s="46"/>
      <c r="E26" s="46"/>
      <c r="F26" s="47"/>
      <c r="G26" s="48"/>
      <c r="H26" s="49"/>
      <c r="I26" s="45"/>
      <c r="J26" s="50"/>
      <c r="K26" s="50"/>
      <c r="L26" s="101"/>
      <c r="M26" s="54"/>
      <c r="N26" s="54" t="s">
        <v>56</v>
      </c>
      <c r="O26" s="84"/>
      <c r="P26" s="84"/>
      <c r="Q26" s="84"/>
      <c r="R26" s="92" t="str">
        <f>+'forwards peso-dólar'!AB26</f>
        <v>BANCO BTG PACTUAL COLOMBIA S.A.               901491551</v>
      </c>
      <c r="S26" s="84"/>
      <c r="T26" s="20" t="str">
        <f>'forwards peso-dólar'!AD26</f>
        <v>L1     PLANES DE SEGUROS  GENERALES, SEGUROS DE VIDA Y REASEGUROS</v>
      </c>
      <c r="U26" s="84"/>
      <c r="V26" s="84"/>
      <c r="W26" s="84"/>
    </row>
    <row r="27" spans="1:23" ht="15.75" x14ac:dyDescent="0.25">
      <c r="A27" s="100"/>
      <c r="B27" s="45"/>
      <c r="C27" s="46"/>
      <c r="D27" s="46"/>
      <c r="E27" s="46"/>
      <c r="F27" s="47"/>
      <c r="G27" s="48"/>
      <c r="H27" s="49"/>
      <c r="I27" s="45"/>
      <c r="J27" s="50"/>
      <c r="K27" s="50"/>
      <c r="L27" s="101"/>
      <c r="M27" s="54"/>
      <c r="N27" s="54" t="s">
        <v>56</v>
      </c>
      <c r="O27" s="84"/>
      <c r="P27" s="84"/>
      <c r="Q27" s="84"/>
      <c r="R27" s="92" t="str">
        <f>+'forwards peso-dólar'!AB27</f>
        <v>COLTEFINANCIERA S.A. COMPAÑÍA DE FINANCIAMIENTO               890927034</v>
      </c>
      <c r="S27" s="84"/>
      <c r="T27" s="20" t="str">
        <f>'forwards peso-dólar'!AD27</f>
        <v>L2     PLANES DE PENSIONES VOLUNTARIAS</v>
      </c>
      <c r="U27" s="84"/>
      <c r="V27" s="84"/>
      <c r="W27" s="84"/>
    </row>
    <row r="28" spans="1:23" ht="15.75" x14ac:dyDescent="0.25">
      <c r="A28" s="100"/>
      <c r="B28" s="45"/>
      <c r="C28" s="46"/>
      <c r="D28" s="46"/>
      <c r="E28" s="46"/>
      <c r="F28" s="47"/>
      <c r="G28" s="48"/>
      <c r="H28" s="49"/>
      <c r="I28" s="45"/>
      <c r="J28" s="50"/>
      <c r="K28" s="50"/>
      <c r="L28" s="101"/>
      <c r="M28" s="54"/>
      <c r="N28" s="54" t="s">
        <v>56</v>
      </c>
      <c r="O28" s="84"/>
      <c r="P28" s="84"/>
      <c r="Q28" s="84"/>
      <c r="R28" s="92" t="str">
        <f>+'forwards peso-dólar'!AB28</f>
        <v>BANCO PICHINCHA               890200756</v>
      </c>
      <c r="S28" s="84"/>
      <c r="T28" s="20" t="str">
        <f>'forwards peso-dólar'!AD28</f>
        <v>L3     PLANES DE CESANTIAS</v>
      </c>
      <c r="U28" s="84"/>
      <c r="V28" s="84"/>
      <c r="W28" s="84"/>
    </row>
    <row r="29" spans="1:23" ht="15.75" x14ac:dyDescent="0.25">
      <c r="A29" s="100"/>
      <c r="B29" s="45"/>
      <c r="C29" s="46"/>
      <c r="D29" s="46"/>
      <c r="E29" s="46"/>
      <c r="F29" s="47"/>
      <c r="G29" s="48"/>
      <c r="H29" s="49"/>
      <c r="I29" s="45"/>
      <c r="J29" s="50"/>
      <c r="K29" s="50"/>
      <c r="L29" s="101"/>
      <c r="M29" s="54"/>
      <c r="N29" s="54" t="s">
        <v>56</v>
      </c>
      <c r="O29" s="84"/>
      <c r="P29" s="84"/>
      <c r="Q29" s="84"/>
      <c r="R29" s="92" t="str">
        <f>+'forwards peso-dólar'!AB29</f>
        <v>BANCO UNIÓN S.A.               860006797</v>
      </c>
      <c r="S29" s="84"/>
      <c r="T29" s="20" t="str">
        <f>'forwards peso-dólar'!AD29</f>
        <v>L4     PLANES DE PENSIONES DE AFILIACION OBLIGATORIA</v>
      </c>
      <c r="U29" s="84"/>
      <c r="V29" s="84"/>
      <c r="W29" s="84"/>
    </row>
    <row r="30" spans="1:23" ht="15.75" x14ac:dyDescent="0.25">
      <c r="A30" s="100"/>
      <c r="B30" s="45"/>
      <c r="C30" s="46"/>
      <c r="D30" s="46"/>
      <c r="E30" s="46"/>
      <c r="F30" s="47"/>
      <c r="G30" s="48"/>
      <c r="H30" s="49"/>
      <c r="I30" s="45"/>
      <c r="J30" s="50"/>
      <c r="K30" s="50"/>
      <c r="L30" s="101"/>
      <c r="M30" s="54"/>
      <c r="N30" s="54" t="s">
        <v>56</v>
      </c>
      <c r="O30" s="84"/>
      <c r="P30" s="84"/>
      <c r="Q30" s="84"/>
      <c r="R30" s="92" t="str">
        <f>+'forwards peso-dólar'!AB30</f>
        <v>BNP PARIBAS COLOMBIA CORPORACIÓN FINANCIERA S.A.               900408537</v>
      </c>
      <c r="S30" s="84"/>
      <c r="T30" s="20" t="str">
        <f>'forwards peso-dólar'!AD30</f>
        <v>L5     PLANES DE PENSIONES DEL REGIMEN DE PRIMA MEDIA (INCLUYE: SEGURO SOCIAL, CAJANAL, CAPRECOM, ENTRE OTROS)</v>
      </c>
      <c r="U30" s="84"/>
      <c r="V30" s="84"/>
      <c r="W30" s="84"/>
    </row>
    <row r="31" spans="1:23" ht="15.75" x14ac:dyDescent="0.25">
      <c r="A31" s="100"/>
      <c r="B31" s="45"/>
      <c r="C31" s="46"/>
      <c r="D31" s="46"/>
      <c r="E31" s="46"/>
      <c r="F31" s="47"/>
      <c r="G31" s="48"/>
      <c r="H31" s="49"/>
      <c r="I31" s="45"/>
      <c r="J31" s="50"/>
      <c r="K31" s="50"/>
      <c r="L31" s="101"/>
      <c r="M31" s="54"/>
      <c r="N31" s="54" t="s">
        <v>56</v>
      </c>
      <c r="O31" s="84"/>
      <c r="P31" s="84"/>
      <c r="Q31" s="84"/>
      <c r="R31" s="92" t="str">
        <f>+'forwards peso-dólar'!AB31</f>
        <v>CREDIFAMILIA CF               900406472</v>
      </c>
      <c r="S31" s="84"/>
      <c r="T31" s="20" t="str">
        <f>'forwards peso-dólar'!AD31</f>
        <v>L6     POSISIÓN PROPIA DE FONDOS DE FONDOS DE PENSIONES Y CESANTIAS O ASEGURADORAS</v>
      </c>
      <c r="U31" s="84"/>
      <c r="V31" s="84"/>
      <c r="W31" s="84"/>
    </row>
    <row r="32" spans="1:23" ht="15.75" x14ac:dyDescent="0.25">
      <c r="A32" s="100"/>
      <c r="B32" s="45"/>
      <c r="C32" s="46"/>
      <c r="D32" s="46"/>
      <c r="E32" s="46"/>
      <c r="F32" s="47"/>
      <c r="G32" s="48"/>
      <c r="H32" s="49"/>
      <c r="I32" s="45"/>
      <c r="J32" s="50"/>
      <c r="K32" s="50"/>
      <c r="L32" s="101"/>
      <c r="M32" s="54"/>
      <c r="N32" s="54" t="s">
        <v>56</v>
      </c>
      <c r="O32" s="84"/>
      <c r="P32" s="84"/>
      <c r="Q32" s="84"/>
      <c r="R32" s="92" t="str">
        <f>+'forwards peso-dólar'!AB32</f>
        <v>CONFIAR - COOPERATIVA FINANCIERA               890981395</v>
      </c>
      <c r="S32" s="84"/>
      <c r="T32" s="20" t="str">
        <f>'forwards peso-dólar'!AD32</f>
        <v>L7     PATRIMONIOS AUTÓNOMOS ADMINISTRADOS POR FONDOS DE PENSIONES Y CESANTÍAS</v>
      </c>
      <c r="U32" s="84"/>
      <c r="V32" s="84"/>
      <c r="W32" s="84"/>
    </row>
    <row r="33" spans="1:23" ht="15.75" x14ac:dyDescent="0.25">
      <c r="A33" s="100"/>
      <c r="B33" s="45"/>
      <c r="C33" s="46"/>
      <c r="D33" s="46"/>
      <c r="E33" s="46"/>
      <c r="F33" s="47"/>
      <c r="G33" s="48"/>
      <c r="H33" s="49"/>
      <c r="I33" s="45"/>
      <c r="J33" s="50"/>
      <c r="K33" s="50"/>
      <c r="L33" s="101"/>
      <c r="M33" s="54"/>
      <c r="N33" s="54" t="s">
        <v>56</v>
      </c>
      <c r="O33" s="84"/>
      <c r="P33" s="84"/>
      <c r="Q33" s="84"/>
      <c r="R33" s="92" t="str">
        <f>+'forwards peso-dólar'!AB33</f>
        <v>CREDICORP CAPITAL COLOMBIA S.A.               860068182</v>
      </c>
      <c r="S33" s="84"/>
      <c r="T33" s="20" t="str">
        <f>'forwards peso-dólar'!AD33</f>
        <v>M      ACTIVIDADES EMPRESARIALES: ACTIVIDADES INMOBILIARIAS, ALQUILER DE MAQUINARIA Y EQUIPO, INFORMATICA Y ACTIVIDADES CONEXAS, INVESTIGACION Y DESARROLLO, OTRAS ACTIVIDADES EMPRESARIALES</v>
      </c>
      <c r="U33" s="84"/>
      <c r="V33" s="84"/>
      <c r="W33" s="84"/>
    </row>
    <row r="34" spans="1:23" ht="15.75" x14ac:dyDescent="0.25">
      <c r="A34" s="100"/>
      <c r="B34" s="45"/>
      <c r="C34" s="46"/>
      <c r="D34" s="46"/>
      <c r="E34" s="46"/>
      <c r="F34" s="47"/>
      <c r="G34" s="48"/>
      <c r="H34" s="49"/>
      <c r="I34" s="45"/>
      <c r="J34" s="50"/>
      <c r="K34" s="50"/>
      <c r="L34" s="101"/>
      <c r="M34" s="54"/>
      <c r="N34" s="54" t="s">
        <v>56</v>
      </c>
      <c r="O34" s="84"/>
      <c r="P34" s="84"/>
      <c r="Q34" s="84"/>
      <c r="R34" s="92" t="str">
        <f>+'forwards peso-dólar'!AB34</f>
        <v>CÁMARA DE RIESGO CENTRAL DE CONTRAPARTE COLOMBIA               900182389</v>
      </c>
      <c r="S34" s="84"/>
      <c r="T34" s="20" t="str">
        <f>'forwards peso-dólar'!AD34</f>
        <v>N      ADMINISTRACION PUBLICA Y DEFENSA</v>
      </c>
      <c r="U34" s="84"/>
      <c r="V34" s="84"/>
      <c r="W34" s="84"/>
    </row>
    <row r="35" spans="1:23" ht="15.75" x14ac:dyDescent="0.25">
      <c r="A35" s="100"/>
      <c r="B35" s="45"/>
      <c r="C35" s="46"/>
      <c r="D35" s="46"/>
      <c r="E35" s="46"/>
      <c r="F35" s="47"/>
      <c r="G35" s="48"/>
      <c r="H35" s="49"/>
      <c r="I35" s="45"/>
      <c r="J35" s="50"/>
      <c r="K35" s="50"/>
      <c r="L35" s="101"/>
      <c r="M35" s="54"/>
      <c r="N35" s="54" t="s">
        <v>56</v>
      </c>
      <c r="O35" s="84"/>
      <c r="P35" s="84"/>
      <c r="Q35" s="84"/>
      <c r="R35" s="92" t="str">
        <f>+'forwards peso-dólar'!AB35</f>
        <v>CORREDORES DAVIVIENDA S.A. COMISIONISTA DE BOLSA               860079174</v>
      </c>
      <c r="S35" s="84"/>
      <c r="T35" s="20" t="str">
        <f>'forwards peso-dólar'!AD35</f>
        <v>O      EDUCACION, ACTIVIDADES CULTURALES Y DEPORTIVAS, ACTIVIDAD DE ASOCIACIONES</v>
      </c>
      <c r="U35" s="84"/>
      <c r="V35" s="84"/>
      <c r="W35" s="84"/>
    </row>
    <row r="36" spans="1:23" ht="15.75" x14ac:dyDescent="0.25">
      <c r="A36" s="100"/>
      <c r="B36" s="45"/>
      <c r="C36" s="46"/>
      <c r="D36" s="46"/>
      <c r="E36" s="46"/>
      <c r="F36" s="47"/>
      <c r="G36" s="48"/>
      <c r="H36" s="49"/>
      <c r="I36" s="45"/>
      <c r="J36" s="50"/>
      <c r="K36" s="50"/>
      <c r="L36" s="101"/>
      <c r="M36" s="54"/>
      <c r="N36" s="54" t="s">
        <v>56</v>
      </c>
      <c r="O36" s="84"/>
      <c r="P36" s="84"/>
      <c r="Q36" s="84"/>
      <c r="R36" s="92" t="str">
        <f>+'forwards peso-dólar'!AB36</f>
        <v>ACCIONES Y VALORES S.A. COMISIONISTA DE BOLSA               860071562</v>
      </c>
      <c r="S36" s="84"/>
      <c r="T36" s="20" t="str">
        <f>'forwards peso-dólar'!AD36</f>
        <v>P      SERVICIOS SOCIALES Y DE SALUD</v>
      </c>
      <c r="U36" s="84"/>
      <c r="V36" s="84"/>
      <c r="W36" s="84"/>
    </row>
    <row r="37" spans="1:23" ht="15.75" x14ac:dyDescent="0.25">
      <c r="A37" s="100"/>
      <c r="B37" s="45"/>
      <c r="C37" s="46"/>
      <c r="D37" s="46"/>
      <c r="E37" s="46"/>
      <c r="F37" s="47"/>
      <c r="G37" s="48"/>
      <c r="H37" s="49"/>
      <c r="I37" s="45"/>
      <c r="J37" s="50"/>
      <c r="K37" s="50"/>
      <c r="L37" s="101"/>
      <c r="M37" s="54"/>
      <c r="N37" s="54" t="s">
        <v>56</v>
      </c>
      <c r="O37" s="84"/>
      <c r="P37" s="84"/>
      <c r="Q37" s="84"/>
      <c r="R37" s="92" t="str">
        <f>+'forwards peso-dólar'!AB37</f>
        <v>ALIANZA VALORES - COMISIONISTA DE BOLSA S.A.               860000185</v>
      </c>
      <c r="S37" s="84"/>
      <c r="T37" s="20" t="str">
        <f>'forwards peso-dólar'!AD37</f>
        <v>Q      ORGANIZACIONES Y ORGANOS EXTRATERRITORIALES</v>
      </c>
      <c r="U37" s="84"/>
      <c r="V37" s="84"/>
      <c r="W37" s="84"/>
    </row>
    <row r="38" spans="1:23" ht="16.5" thickBot="1" x14ac:dyDescent="0.3">
      <c r="A38" s="100"/>
      <c r="B38" s="45"/>
      <c r="C38" s="46"/>
      <c r="D38" s="46"/>
      <c r="E38" s="46"/>
      <c r="F38" s="47"/>
      <c r="G38" s="48"/>
      <c r="H38" s="49"/>
      <c r="I38" s="45"/>
      <c r="J38" s="50"/>
      <c r="K38" s="50"/>
      <c r="L38" s="101"/>
      <c r="M38" s="54"/>
      <c r="N38" s="54" t="s">
        <v>56</v>
      </c>
      <c r="O38" s="84"/>
      <c r="P38" s="84"/>
      <c r="Q38" s="84"/>
      <c r="R38" s="92" t="str">
        <f>+'forwards peso-dólar'!AB38</f>
        <v>VALORES BANCOLOMBIA S.A COMISIONISTA DE BOLSA               800128735</v>
      </c>
      <c r="S38" s="84"/>
      <c r="T38" s="63" t="str">
        <f>'forwards peso-dólar'!AD38</f>
        <v>R      PERSONA NATURAL</v>
      </c>
      <c r="U38" s="84"/>
      <c r="V38" s="84"/>
      <c r="W38" s="84"/>
    </row>
    <row r="39" spans="1:23" ht="15.75" x14ac:dyDescent="0.25">
      <c r="A39" s="100"/>
      <c r="B39" s="45"/>
      <c r="C39" s="46"/>
      <c r="D39" s="46"/>
      <c r="E39" s="46"/>
      <c r="F39" s="47"/>
      <c r="G39" s="48"/>
      <c r="H39" s="49"/>
      <c r="I39" s="45"/>
      <c r="J39" s="50"/>
      <c r="K39" s="50"/>
      <c r="L39" s="101"/>
      <c r="M39" s="54"/>
      <c r="N39" s="54" t="s">
        <v>56</v>
      </c>
      <c r="O39" s="84"/>
      <c r="P39" s="84"/>
      <c r="Q39" s="84"/>
      <c r="R39" s="92" t="str">
        <f>+'forwards peso-dólar'!AB39</f>
        <v>BTG PACTUAL COLOMBIA S.A. COMISIONISTA DE BOLSA               890907157</v>
      </c>
      <c r="S39" s="84"/>
      <c r="T39" s="84"/>
      <c r="U39" s="84"/>
      <c r="V39" s="84"/>
      <c r="W39" s="84"/>
    </row>
    <row r="40" spans="1:23" ht="15.75" x14ac:dyDescent="0.25">
      <c r="A40" s="100"/>
      <c r="B40" s="45"/>
      <c r="C40" s="46"/>
      <c r="D40" s="46"/>
      <c r="E40" s="46"/>
      <c r="F40" s="47"/>
      <c r="G40" s="48"/>
      <c r="H40" s="49"/>
      <c r="I40" s="45"/>
      <c r="J40" s="50"/>
      <c r="K40" s="50"/>
      <c r="L40" s="101"/>
      <c r="M40" s="54"/>
      <c r="N40" s="54" t="s">
        <v>56</v>
      </c>
      <c r="O40" s="84"/>
      <c r="P40" s="84"/>
      <c r="Q40" s="84"/>
      <c r="R40" s="92" t="str">
        <f>+'forwards peso-dólar'!AB40</f>
        <v>CASA DE BOLSA S.A. SOCIEDAD COMISIONISTA DE BOLSA               800203186</v>
      </c>
      <c r="S40" s="84"/>
      <c r="T40" s="84"/>
      <c r="U40" s="84"/>
      <c r="V40" s="84"/>
      <c r="W40" s="84"/>
    </row>
    <row r="41" spans="1:23" ht="15.75" x14ac:dyDescent="0.25">
      <c r="A41" s="100"/>
      <c r="B41" s="45"/>
      <c r="C41" s="46"/>
      <c r="D41" s="46"/>
      <c r="E41" s="46"/>
      <c r="F41" s="47"/>
      <c r="G41" s="48"/>
      <c r="H41" s="49"/>
      <c r="I41" s="45"/>
      <c r="J41" s="50"/>
      <c r="K41" s="50"/>
      <c r="L41" s="101"/>
      <c r="M41" s="54"/>
      <c r="N41" s="54" t="s">
        <v>56</v>
      </c>
      <c r="O41" s="84"/>
      <c r="P41" s="84"/>
      <c r="Q41" s="84"/>
      <c r="R41" s="92" t="str">
        <f>+'forwards peso-dólar'!AB41</f>
        <v>ITAÚ COMISIONISTA DE BOLSA COLOMBIA S.A.               830035217</v>
      </c>
      <c r="S41" s="84"/>
      <c r="T41" s="84"/>
      <c r="U41" s="84"/>
      <c r="V41" s="84"/>
      <c r="W41" s="84"/>
    </row>
    <row r="42" spans="1:23" ht="15.75" x14ac:dyDescent="0.25">
      <c r="A42" s="100"/>
      <c r="B42" s="45"/>
      <c r="C42" s="46"/>
      <c r="D42" s="46"/>
      <c r="E42" s="46"/>
      <c r="F42" s="47"/>
      <c r="G42" s="48"/>
      <c r="H42" s="49"/>
      <c r="I42" s="45"/>
      <c r="J42" s="50"/>
      <c r="K42" s="50"/>
      <c r="L42" s="101"/>
      <c r="M42" s="54"/>
      <c r="N42" s="54" t="s">
        <v>56</v>
      </c>
      <c r="O42" s="84"/>
      <c r="P42" s="84"/>
      <c r="Q42" s="84"/>
      <c r="R42" s="92" t="str">
        <f>+'forwards peso-dólar'!AB42</f>
        <v>LARRAÍN VIAL COLOMBIA S.A COMISIONISTA DE BOLSA               900577140</v>
      </c>
      <c r="S42" s="84"/>
      <c r="T42" s="84"/>
      <c r="U42" s="84"/>
      <c r="V42" s="84"/>
      <c r="W42" s="84"/>
    </row>
    <row r="43" spans="1:23" ht="15.75" x14ac:dyDescent="0.25">
      <c r="A43" s="100"/>
      <c r="B43" s="45"/>
      <c r="C43" s="46"/>
      <c r="D43" s="46"/>
      <c r="E43" s="46"/>
      <c r="F43" s="47"/>
      <c r="G43" s="48"/>
      <c r="H43" s="49"/>
      <c r="I43" s="45"/>
      <c r="J43" s="50"/>
      <c r="K43" s="50"/>
      <c r="L43" s="101"/>
      <c r="M43" s="54"/>
      <c r="N43" s="54" t="s">
        <v>56</v>
      </c>
      <c r="O43" s="84"/>
      <c r="P43" s="84"/>
      <c r="Q43" s="84"/>
      <c r="R43" s="92" t="str">
        <f>+'forwards peso-dólar'!AB43</f>
        <v>SERVIVALORES GNB SUDAMERIS S.A.               830118120</v>
      </c>
      <c r="S43" s="84"/>
      <c r="T43" s="84"/>
      <c r="U43" s="84"/>
      <c r="V43" s="84"/>
      <c r="W43" s="84"/>
    </row>
    <row r="44" spans="1:23" ht="15.75" x14ac:dyDescent="0.25">
      <c r="A44" s="100"/>
      <c r="B44" s="45"/>
      <c r="C44" s="46"/>
      <c r="D44" s="46"/>
      <c r="E44" s="46"/>
      <c r="F44" s="47"/>
      <c r="G44" s="48"/>
      <c r="H44" s="49"/>
      <c r="I44" s="45"/>
      <c r="J44" s="50"/>
      <c r="K44" s="50"/>
      <c r="L44" s="101"/>
      <c r="M44" s="54"/>
      <c r="N44" s="54" t="s">
        <v>56</v>
      </c>
      <c r="O44" s="84"/>
      <c r="P44" s="84"/>
      <c r="Q44" s="84"/>
      <c r="R44" s="92" t="str">
        <f>+'forwards peso-dólar'!AB44</f>
        <v>MOVII S.A               901077952</v>
      </c>
      <c r="S44" s="84"/>
      <c r="T44" s="84"/>
      <c r="U44" s="84"/>
      <c r="V44" s="84"/>
      <c r="W44" s="84"/>
    </row>
    <row r="45" spans="1:23" ht="15.75" x14ac:dyDescent="0.25">
      <c r="A45" s="100"/>
      <c r="B45" s="45"/>
      <c r="C45" s="46"/>
      <c r="D45" s="46"/>
      <c r="E45" s="46"/>
      <c r="F45" s="47"/>
      <c r="G45" s="48"/>
      <c r="H45" s="49"/>
      <c r="I45" s="45"/>
      <c r="J45" s="50"/>
      <c r="K45" s="50"/>
      <c r="L45" s="101"/>
      <c r="M45" s="54"/>
      <c r="N45" s="54" t="s">
        <v>56</v>
      </c>
      <c r="O45" s="84"/>
      <c r="P45" s="84"/>
      <c r="Q45" s="84"/>
      <c r="R45" s="92" t="str">
        <f>+'forwards peso-dólar'!AB45</f>
        <v>PAGOS GDE S.A.               901077411</v>
      </c>
      <c r="S45" s="84"/>
      <c r="T45" s="84"/>
      <c r="U45" s="84"/>
      <c r="V45" s="84"/>
      <c r="W45" s="84"/>
    </row>
    <row r="46" spans="1:23" ht="15.75" x14ac:dyDescent="0.25">
      <c r="A46" s="100"/>
      <c r="B46" s="45"/>
      <c r="C46" s="46"/>
      <c r="D46" s="46"/>
      <c r="E46" s="46"/>
      <c r="F46" s="47"/>
      <c r="G46" s="48"/>
      <c r="H46" s="49"/>
      <c r="I46" s="45"/>
      <c r="J46" s="50"/>
      <c r="K46" s="50"/>
      <c r="L46" s="101"/>
      <c r="M46" s="54"/>
      <c r="N46" s="54" t="s">
        <v>56</v>
      </c>
      <c r="O46" s="84"/>
      <c r="P46" s="84"/>
      <c r="Q46" s="84"/>
      <c r="R46" s="92" t="str">
        <f>+'forwards peso-dólar'!AB46</f>
        <v>GLOBAL COLOMBIA 81 S.A.               901429272</v>
      </c>
      <c r="S46" s="84"/>
      <c r="T46" s="84"/>
      <c r="U46" s="84"/>
      <c r="V46" s="84"/>
      <c r="W46" s="84"/>
    </row>
    <row r="47" spans="1:23" ht="15.75" x14ac:dyDescent="0.25">
      <c r="A47" s="100"/>
      <c r="B47" s="45"/>
      <c r="C47" s="46"/>
      <c r="D47" s="46"/>
      <c r="E47" s="46"/>
      <c r="F47" s="47"/>
      <c r="G47" s="48"/>
      <c r="H47" s="49"/>
      <c r="I47" s="45"/>
      <c r="J47" s="50"/>
      <c r="K47" s="50"/>
      <c r="L47" s="101"/>
      <c r="M47" s="54"/>
      <c r="N47" s="54" t="s">
        <v>56</v>
      </c>
      <c r="O47" s="84"/>
      <c r="P47" s="84"/>
      <c r="Q47" s="84"/>
      <c r="R47" s="92" t="str">
        <f>+'forwards peso-dólar'!AB47</f>
        <v>ADCAP COLOMBIA S.A.               890931609</v>
      </c>
      <c r="S47" s="84"/>
      <c r="T47" s="84"/>
      <c r="U47" s="84"/>
      <c r="V47" s="84"/>
      <c r="W47" s="84"/>
    </row>
    <row r="48" spans="1:23" ht="15.75" x14ac:dyDescent="0.25">
      <c r="A48" s="100"/>
      <c r="B48" s="45"/>
      <c r="C48" s="46"/>
      <c r="D48" s="46"/>
      <c r="E48" s="46"/>
      <c r="F48" s="47"/>
      <c r="G48" s="48"/>
      <c r="H48" s="49"/>
      <c r="I48" s="45"/>
      <c r="J48" s="50"/>
      <c r="K48" s="50"/>
      <c r="L48" s="101"/>
      <c r="M48" s="54"/>
      <c r="N48" s="54" t="s">
        <v>56</v>
      </c>
      <c r="O48" s="84"/>
      <c r="P48" s="84"/>
      <c r="Q48" s="84"/>
      <c r="R48" s="92" t="str">
        <f>+'forwards peso-dólar'!AB48</f>
        <v>CIA. DE PROFESIONALES DE BOLSA S.A.                                   800019807</v>
      </c>
      <c r="S48" s="84"/>
      <c r="T48" s="84"/>
      <c r="U48" s="84"/>
      <c r="V48" s="84"/>
      <c r="W48" s="84"/>
    </row>
    <row r="49" spans="1:23" ht="15.75" x14ac:dyDescent="0.25">
      <c r="A49" s="100"/>
      <c r="B49" s="45"/>
      <c r="C49" s="46"/>
      <c r="D49" s="46"/>
      <c r="E49" s="46"/>
      <c r="F49" s="47"/>
      <c r="G49" s="48"/>
      <c r="H49" s="49"/>
      <c r="I49" s="45"/>
      <c r="J49" s="50"/>
      <c r="K49" s="50"/>
      <c r="L49" s="101"/>
      <c r="M49" s="54"/>
      <c r="N49" s="54" t="s">
        <v>56</v>
      </c>
      <c r="O49" s="84"/>
      <c r="P49" s="84"/>
      <c r="Q49" s="84"/>
      <c r="R49" s="92" t="str">
        <f>+'forwards peso-dólar'!AB49</f>
        <v>BANCA DE INVERSIÓN BANCOLOMBIA S.A.                800235426</v>
      </c>
      <c r="S49" s="84"/>
      <c r="T49" s="84"/>
      <c r="U49" s="84"/>
      <c r="V49" s="84"/>
      <c r="W49" s="84"/>
    </row>
    <row r="50" spans="1:23" ht="15.75" x14ac:dyDescent="0.25">
      <c r="A50" s="100"/>
      <c r="B50" s="45"/>
      <c r="C50" s="46"/>
      <c r="D50" s="46"/>
      <c r="E50" s="46"/>
      <c r="F50" s="47"/>
      <c r="G50" s="48"/>
      <c r="H50" s="49"/>
      <c r="I50" s="45"/>
      <c r="J50" s="50"/>
      <c r="K50" s="50"/>
      <c r="L50" s="101"/>
      <c r="M50" s="54"/>
      <c r="N50" s="54" t="s">
        <v>56</v>
      </c>
      <c r="O50" s="84"/>
      <c r="P50" s="84"/>
      <c r="Q50" s="84"/>
      <c r="R50" s="92" t="str">
        <f>+'forwards peso-dólar'!AB50</f>
        <v>F.C COLFONDOS               800198644</v>
      </c>
      <c r="S50" s="84"/>
      <c r="T50" s="84"/>
      <c r="U50" s="84"/>
      <c r="V50" s="84"/>
      <c r="W50" s="84"/>
    </row>
    <row r="51" spans="1:23" ht="15.75" x14ac:dyDescent="0.25">
      <c r="A51" s="100"/>
      <c r="B51" s="45"/>
      <c r="C51" s="46"/>
      <c r="D51" s="46"/>
      <c r="E51" s="46"/>
      <c r="F51" s="47"/>
      <c r="G51" s="48"/>
      <c r="H51" s="49"/>
      <c r="I51" s="45"/>
      <c r="J51" s="50"/>
      <c r="K51" s="50"/>
      <c r="L51" s="101"/>
      <c r="M51" s="54"/>
      <c r="N51" s="54" t="s">
        <v>56</v>
      </c>
      <c r="O51" s="84"/>
      <c r="P51" s="84"/>
      <c r="Q51" s="84"/>
      <c r="R51" s="92" t="str">
        <f>+'forwards peso-dólar'!AB51</f>
        <v>F.C PORVENIR               800170043</v>
      </c>
      <c r="S51" s="84"/>
      <c r="T51" s="84"/>
      <c r="U51" s="84"/>
      <c r="V51" s="84"/>
      <c r="W51" s="84"/>
    </row>
    <row r="52" spans="1:23" ht="15.75" x14ac:dyDescent="0.25">
      <c r="A52" s="100"/>
      <c r="B52" s="45"/>
      <c r="C52" s="46"/>
      <c r="D52" s="46"/>
      <c r="E52" s="46"/>
      <c r="F52" s="47"/>
      <c r="G52" s="48"/>
      <c r="H52" s="49"/>
      <c r="I52" s="45"/>
      <c r="J52" s="50"/>
      <c r="K52" s="50"/>
      <c r="L52" s="101"/>
      <c r="M52" s="54"/>
      <c r="N52" s="54" t="s">
        <v>56</v>
      </c>
      <c r="O52" s="84"/>
      <c r="P52" s="84"/>
      <c r="Q52" s="84"/>
      <c r="R52" s="92" t="str">
        <f>+'forwards peso-dólar'!AB52</f>
        <v>F.C PROTECCION               800170494</v>
      </c>
      <c r="S52" s="84"/>
      <c r="T52" s="84"/>
      <c r="U52" s="84"/>
      <c r="V52" s="84"/>
      <c r="W52" s="84"/>
    </row>
    <row r="53" spans="1:23" ht="15.75" x14ac:dyDescent="0.25">
      <c r="A53" s="100"/>
      <c r="B53" s="45"/>
      <c r="C53" s="46"/>
      <c r="D53" s="46"/>
      <c r="E53" s="46"/>
      <c r="F53" s="47"/>
      <c r="G53" s="48"/>
      <c r="H53" s="49"/>
      <c r="I53" s="45"/>
      <c r="J53" s="50"/>
      <c r="K53" s="50"/>
      <c r="L53" s="101"/>
      <c r="M53" s="54"/>
      <c r="N53" s="54" t="s">
        <v>56</v>
      </c>
      <c r="O53" s="84"/>
      <c r="P53" s="84"/>
      <c r="Q53" s="84"/>
      <c r="R53" s="92" t="str">
        <f>+'forwards peso-dólar'!AB53</f>
        <v>F.C SKANDIA               800184549</v>
      </c>
      <c r="S53" s="84"/>
      <c r="T53" s="84"/>
      <c r="U53" s="84"/>
      <c r="V53" s="84"/>
      <c r="W53" s="84"/>
    </row>
    <row r="54" spans="1:23" ht="15.75" x14ac:dyDescent="0.25">
      <c r="A54" s="100"/>
      <c r="B54" s="45"/>
      <c r="C54" s="46"/>
      <c r="D54" s="46"/>
      <c r="E54" s="46"/>
      <c r="F54" s="47"/>
      <c r="G54" s="48"/>
      <c r="H54" s="49"/>
      <c r="I54" s="45"/>
      <c r="J54" s="50"/>
      <c r="K54" s="50"/>
      <c r="L54" s="101"/>
      <c r="M54" s="54"/>
      <c r="N54" s="54" t="s">
        <v>56</v>
      </c>
      <c r="O54" s="84"/>
      <c r="P54" s="84"/>
      <c r="Q54" s="84"/>
      <c r="R54" s="92" t="str">
        <f>+'forwards peso-dólar'!AB54</f>
        <v>F.P.O COLFONDOS - CONSERVADOR               900391896</v>
      </c>
      <c r="S54" s="84"/>
      <c r="T54" s="84"/>
      <c r="U54" s="84"/>
      <c r="V54" s="84"/>
      <c r="W54" s="84"/>
    </row>
    <row r="55" spans="1:23" ht="15.75" x14ac:dyDescent="0.25">
      <c r="A55" s="100"/>
      <c r="B55" s="45"/>
      <c r="C55" s="46"/>
      <c r="D55" s="46"/>
      <c r="E55" s="46"/>
      <c r="F55" s="47"/>
      <c r="G55" s="48"/>
      <c r="H55" s="49"/>
      <c r="I55" s="45"/>
      <c r="J55" s="50"/>
      <c r="K55" s="50"/>
      <c r="L55" s="101"/>
      <c r="M55" s="54"/>
      <c r="N55" s="54" t="s">
        <v>56</v>
      </c>
      <c r="O55" s="84"/>
      <c r="P55" s="84"/>
      <c r="Q55" s="84"/>
      <c r="R55" s="92" t="str">
        <f>+'forwards peso-dólar'!AB55</f>
        <v>F.P.O COLFONDOS - MAYOR RIESGO               900391900</v>
      </c>
      <c r="S55" s="84"/>
      <c r="T55" s="84"/>
      <c r="U55" s="84"/>
      <c r="V55" s="84"/>
      <c r="W55" s="84"/>
    </row>
    <row r="56" spans="1:23" ht="15.75" x14ac:dyDescent="0.25">
      <c r="A56" s="100"/>
      <c r="B56" s="45"/>
      <c r="C56" s="46"/>
      <c r="D56" s="46"/>
      <c r="E56" s="46"/>
      <c r="F56" s="47"/>
      <c r="G56" s="48"/>
      <c r="H56" s="49"/>
      <c r="I56" s="45"/>
      <c r="J56" s="50"/>
      <c r="K56" s="50"/>
      <c r="L56" s="101"/>
      <c r="M56" s="54"/>
      <c r="N56" s="54" t="s">
        <v>56</v>
      </c>
      <c r="O56" s="84"/>
      <c r="P56" s="84"/>
      <c r="Q56" s="84"/>
      <c r="R56" s="92" t="str">
        <f>+'forwards peso-dólar'!AB56</f>
        <v>F.P.O COLFONDOS - MODERADO               800227940</v>
      </c>
      <c r="S56" s="84"/>
      <c r="T56" s="84"/>
      <c r="U56" s="84"/>
      <c r="V56" s="84"/>
      <c r="W56" s="84"/>
    </row>
    <row r="57" spans="1:23" ht="15.75" x14ac:dyDescent="0.25">
      <c r="A57" s="100"/>
      <c r="B57" s="45"/>
      <c r="C57" s="46"/>
      <c r="D57" s="46"/>
      <c r="E57" s="46"/>
      <c r="F57" s="47"/>
      <c r="G57" s="48"/>
      <c r="H57" s="49"/>
      <c r="I57" s="45"/>
      <c r="J57" s="50"/>
      <c r="K57" s="50"/>
      <c r="L57" s="101"/>
      <c r="M57" s="54"/>
      <c r="N57" s="54" t="s">
        <v>56</v>
      </c>
      <c r="O57" s="84"/>
      <c r="P57" s="84"/>
      <c r="Q57" s="84"/>
      <c r="R57" s="92" t="str">
        <f>+'forwards peso-dólar'!AB57</f>
        <v>F.P.O COLFONDOS - RETIRO PROGRAMADO               900391901</v>
      </c>
      <c r="S57" s="84"/>
      <c r="T57" s="84"/>
      <c r="U57" s="84"/>
      <c r="V57" s="84"/>
      <c r="W57" s="84"/>
    </row>
    <row r="58" spans="1:23" ht="15.75" x14ac:dyDescent="0.25">
      <c r="A58" s="100"/>
      <c r="B58" s="45"/>
      <c r="C58" s="46"/>
      <c r="D58" s="46"/>
      <c r="E58" s="46"/>
      <c r="F58" s="47"/>
      <c r="G58" s="48"/>
      <c r="H58" s="49"/>
      <c r="I58" s="45"/>
      <c r="J58" s="50"/>
      <c r="K58" s="50"/>
      <c r="L58" s="101"/>
      <c r="M58" s="54"/>
      <c r="N58" s="54" t="s">
        <v>56</v>
      </c>
      <c r="O58" s="84"/>
      <c r="P58" s="84"/>
      <c r="Q58" s="84"/>
      <c r="R58" s="92" t="str">
        <f>+'forwards peso-dólar'!AB58</f>
        <v>F.P.O PORVENIR - CONSERVADOR               900387519</v>
      </c>
      <c r="S58" s="84"/>
      <c r="T58" s="84"/>
      <c r="U58" s="84"/>
      <c r="V58" s="84"/>
      <c r="W58" s="84"/>
    </row>
    <row r="59" spans="1:23" ht="15.75" x14ac:dyDescent="0.25">
      <c r="A59" s="100"/>
      <c r="B59" s="45"/>
      <c r="C59" s="46"/>
      <c r="D59" s="46"/>
      <c r="E59" s="46"/>
      <c r="F59" s="47"/>
      <c r="G59" s="48"/>
      <c r="H59" s="49"/>
      <c r="I59" s="45"/>
      <c r="J59" s="50"/>
      <c r="K59" s="50"/>
      <c r="L59" s="101"/>
      <c r="M59" s="54"/>
      <c r="N59" s="54" t="s">
        <v>56</v>
      </c>
      <c r="O59" s="84"/>
      <c r="P59" s="84"/>
      <c r="Q59" s="84"/>
      <c r="R59" s="92" t="str">
        <f>+'forwards peso-dólar'!AB59</f>
        <v>F.P.O PORVENIR - MAYOR RIESGO               900387526</v>
      </c>
      <c r="S59" s="84"/>
      <c r="T59" s="84"/>
      <c r="U59" s="84"/>
      <c r="V59" s="84"/>
      <c r="W59" s="84"/>
    </row>
    <row r="60" spans="1:23" ht="15.75" x14ac:dyDescent="0.25">
      <c r="A60" s="100"/>
      <c r="B60" s="45"/>
      <c r="C60" s="46"/>
      <c r="D60" s="46"/>
      <c r="E60" s="46"/>
      <c r="F60" s="47"/>
      <c r="G60" s="48"/>
      <c r="H60" s="49"/>
      <c r="I60" s="45"/>
      <c r="J60" s="50"/>
      <c r="K60" s="50"/>
      <c r="L60" s="101"/>
      <c r="M60" s="54"/>
      <c r="N60" s="54" t="s">
        <v>56</v>
      </c>
      <c r="O60" s="84"/>
      <c r="P60" s="84"/>
      <c r="Q60" s="84"/>
      <c r="R60" s="92" t="str">
        <f>+'forwards peso-dólar'!AB60</f>
        <v>F.P.O PORVENIR - MODERADO               800224808</v>
      </c>
      <c r="S60" s="84"/>
      <c r="T60" s="84"/>
      <c r="U60" s="84"/>
      <c r="V60" s="84"/>
      <c r="W60" s="84"/>
    </row>
    <row r="61" spans="1:23" ht="15.75" x14ac:dyDescent="0.25">
      <c r="A61" s="100"/>
      <c r="B61" s="45"/>
      <c r="C61" s="46"/>
      <c r="D61" s="46"/>
      <c r="E61" s="46"/>
      <c r="F61" s="47"/>
      <c r="G61" s="48"/>
      <c r="H61" s="49"/>
      <c r="I61" s="45"/>
      <c r="J61" s="50"/>
      <c r="K61" s="50"/>
      <c r="L61" s="101"/>
      <c r="M61" s="54"/>
      <c r="N61" s="54" t="s">
        <v>56</v>
      </c>
      <c r="O61" s="84"/>
      <c r="P61" s="84"/>
      <c r="Q61" s="84"/>
      <c r="R61" s="92" t="str">
        <f>+'forwards peso-dólar'!AB61</f>
        <v>F.P.O PORVENIR - RETIRO PROGRAMADO               900394960</v>
      </c>
      <c r="S61" s="84"/>
      <c r="T61" s="84"/>
      <c r="U61" s="84"/>
      <c r="V61" s="84"/>
      <c r="W61" s="84"/>
    </row>
    <row r="62" spans="1:23" ht="15.75" x14ac:dyDescent="0.25">
      <c r="A62" s="100"/>
      <c r="B62" s="45"/>
      <c r="C62" s="46"/>
      <c r="D62" s="46"/>
      <c r="E62" s="46"/>
      <c r="F62" s="47"/>
      <c r="G62" s="48"/>
      <c r="H62" s="49"/>
      <c r="I62" s="45"/>
      <c r="J62" s="50"/>
      <c r="K62" s="50"/>
      <c r="L62" s="101"/>
      <c r="M62" s="54"/>
      <c r="N62" s="54" t="s">
        <v>56</v>
      </c>
      <c r="O62" s="84"/>
      <c r="P62" s="84"/>
      <c r="Q62" s="84"/>
      <c r="R62" s="92" t="str">
        <f>+'forwards peso-dólar'!AB62</f>
        <v>F.P.O PROTECCION - CONSERVADOR               900379759</v>
      </c>
      <c r="S62" s="84"/>
      <c r="T62" s="84"/>
      <c r="U62" s="84"/>
      <c r="V62" s="84"/>
      <c r="W62" s="84"/>
    </row>
    <row r="63" spans="1:23" ht="15.75" x14ac:dyDescent="0.25">
      <c r="A63" s="100"/>
      <c r="B63" s="45"/>
      <c r="C63" s="46"/>
      <c r="D63" s="46"/>
      <c r="E63" s="46"/>
      <c r="F63" s="47"/>
      <c r="G63" s="48"/>
      <c r="H63" s="49"/>
      <c r="I63" s="45"/>
      <c r="J63" s="50"/>
      <c r="K63" s="50"/>
      <c r="L63" s="101"/>
      <c r="M63" s="54"/>
      <c r="N63" s="54" t="s">
        <v>56</v>
      </c>
      <c r="O63" s="84"/>
      <c r="P63" s="84"/>
      <c r="Q63" s="84"/>
      <c r="R63" s="92" t="str">
        <f>+'forwards peso-dólar'!AB63</f>
        <v>F.P.O PROTECCION - MAYOR RIESGO               900379896</v>
      </c>
      <c r="S63" s="84"/>
      <c r="T63" s="84"/>
      <c r="U63" s="84"/>
      <c r="V63" s="84"/>
      <c r="W63" s="84"/>
    </row>
    <row r="64" spans="1:23" ht="15.75" x14ac:dyDescent="0.25">
      <c r="A64" s="100"/>
      <c r="B64" s="45"/>
      <c r="C64" s="46"/>
      <c r="D64" s="46"/>
      <c r="E64" s="46"/>
      <c r="F64" s="47"/>
      <c r="G64" s="48"/>
      <c r="H64" s="49"/>
      <c r="I64" s="45"/>
      <c r="J64" s="50"/>
      <c r="K64" s="50"/>
      <c r="L64" s="101"/>
      <c r="M64" s="54"/>
      <c r="N64" s="54" t="s">
        <v>56</v>
      </c>
      <c r="O64" s="84"/>
      <c r="P64" s="84"/>
      <c r="Q64" s="84"/>
      <c r="R64" s="92" t="str">
        <f>+'forwards peso-dólar'!AB64</f>
        <v>F.P.O PROTECCION - MODERADO               800229739</v>
      </c>
      <c r="S64" s="84"/>
      <c r="T64" s="84"/>
      <c r="U64" s="84"/>
      <c r="V64" s="84"/>
      <c r="W64" s="84"/>
    </row>
    <row r="65" spans="1:23" ht="15.75" x14ac:dyDescent="0.25">
      <c r="A65" s="100"/>
      <c r="B65" s="45"/>
      <c r="C65" s="46"/>
      <c r="D65" s="46"/>
      <c r="E65" s="46"/>
      <c r="F65" s="47"/>
      <c r="G65" s="48"/>
      <c r="H65" s="49"/>
      <c r="I65" s="45"/>
      <c r="J65" s="50"/>
      <c r="K65" s="50"/>
      <c r="L65" s="101"/>
      <c r="M65" s="54"/>
      <c r="N65" s="54" t="s">
        <v>56</v>
      </c>
      <c r="O65" s="84"/>
      <c r="P65" s="84"/>
      <c r="Q65" s="84"/>
      <c r="R65" s="92" t="str">
        <f>+'forwards peso-dólar'!AB65</f>
        <v>F.P.O PROTECCION - RETIRO PROGRAMADO               900379921</v>
      </c>
      <c r="S65" s="84"/>
      <c r="T65" s="84"/>
      <c r="U65" s="84"/>
      <c r="V65" s="84"/>
      <c r="W65" s="84"/>
    </row>
    <row r="66" spans="1:23" ht="15.75" x14ac:dyDescent="0.25">
      <c r="A66" s="100"/>
      <c r="B66" s="45"/>
      <c r="C66" s="46"/>
      <c r="D66" s="46"/>
      <c r="E66" s="46"/>
      <c r="F66" s="47"/>
      <c r="G66" s="48"/>
      <c r="H66" s="49"/>
      <c r="I66" s="45"/>
      <c r="J66" s="50"/>
      <c r="K66" s="50"/>
      <c r="L66" s="101"/>
      <c r="M66" s="54"/>
      <c r="N66" s="54" t="s">
        <v>56</v>
      </c>
      <c r="O66" s="84"/>
      <c r="P66" s="84"/>
      <c r="Q66" s="84"/>
      <c r="R66" s="92" t="str">
        <f>+'forwards peso-dólar'!AB66</f>
        <v>F.P.O SKANDIA - ALTERNATIVO               830125132</v>
      </c>
      <c r="S66" s="84"/>
      <c r="T66" s="84"/>
      <c r="U66" s="84"/>
      <c r="V66" s="84"/>
      <c r="W66" s="84"/>
    </row>
    <row r="67" spans="1:23" ht="15.75" x14ac:dyDescent="0.25">
      <c r="A67" s="100"/>
      <c r="B67" s="45"/>
      <c r="C67" s="46"/>
      <c r="D67" s="46"/>
      <c r="E67" s="46"/>
      <c r="F67" s="47"/>
      <c r="G67" s="48"/>
      <c r="H67" s="49"/>
      <c r="I67" s="45"/>
      <c r="J67" s="50"/>
      <c r="K67" s="50"/>
      <c r="L67" s="101"/>
      <c r="M67" s="54"/>
      <c r="N67" s="54" t="s">
        <v>56</v>
      </c>
      <c r="O67" s="84"/>
      <c r="P67" s="84"/>
      <c r="Q67" s="84"/>
      <c r="R67" s="92" t="str">
        <f>+'forwards peso-dólar'!AB67</f>
        <v>F.P.O SKANDIA - CONSERVADOR               900382681</v>
      </c>
      <c r="S67" s="84"/>
      <c r="T67" s="84"/>
      <c r="U67" s="84"/>
      <c r="V67" s="84"/>
      <c r="W67" s="84"/>
    </row>
    <row r="68" spans="1:23" ht="15.75" x14ac:dyDescent="0.25">
      <c r="A68" s="100"/>
      <c r="B68" s="45"/>
      <c r="C68" s="46"/>
      <c r="D68" s="46"/>
      <c r="E68" s="46"/>
      <c r="F68" s="47"/>
      <c r="G68" s="48"/>
      <c r="H68" s="49"/>
      <c r="I68" s="45"/>
      <c r="J68" s="50"/>
      <c r="K68" s="50"/>
      <c r="L68" s="101"/>
      <c r="M68" s="54"/>
      <c r="N68" s="54" t="s">
        <v>56</v>
      </c>
      <c r="O68" s="84"/>
      <c r="P68" s="84"/>
      <c r="Q68" s="84"/>
      <c r="R68" s="92" t="str">
        <f>+'forwards peso-dólar'!AB68</f>
        <v>F.P.O SKANDIA - MAYOR RIESGO               900382690</v>
      </c>
      <c r="S68" s="84"/>
      <c r="T68" s="84"/>
      <c r="U68" s="84"/>
      <c r="V68" s="84"/>
      <c r="W68" s="84"/>
    </row>
    <row r="69" spans="1:23" ht="15.75" x14ac:dyDescent="0.25">
      <c r="A69" s="100"/>
      <c r="B69" s="45"/>
      <c r="C69" s="46"/>
      <c r="D69" s="46"/>
      <c r="E69" s="46"/>
      <c r="F69" s="47"/>
      <c r="G69" s="48"/>
      <c r="H69" s="49"/>
      <c r="I69" s="45"/>
      <c r="J69" s="50"/>
      <c r="K69" s="50"/>
      <c r="L69" s="101"/>
      <c r="M69" s="54"/>
      <c r="N69" s="54" t="s">
        <v>56</v>
      </c>
      <c r="O69" s="84"/>
      <c r="P69" s="84"/>
      <c r="Q69" s="84"/>
      <c r="R69" s="92" t="str">
        <f>+'forwards peso-dólar'!AB69</f>
        <v>F.P.O SKANDIA - MODERADO               800253055</v>
      </c>
      <c r="S69" s="84"/>
      <c r="T69" s="84"/>
      <c r="U69" s="84"/>
      <c r="V69" s="84"/>
      <c r="W69" s="84"/>
    </row>
    <row r="70" spans="1:23" ht="15.75" x14ac:dyDescent="0.25">
      <c r="A70" s="100"/>
      <c r="B70" s="45"/>
      <c r="C70" s="46"/>
      <c r="D70" s="46"/>
      <c r="E70" s="46"/>
      <c r="F70" s="47"/>
      <c r="G70" s="48"/>
      <c r="H70" s="49"/>
      <c r="I70" s="45"/>
      <c r="J70" s="50"/>
      <c r="K70" s="50"/>
      <c r="L70" s="101"/>
      <c r="M70" s="54"/>
      <c r="N70" s="54" t="s">
        <v>56</v>
      </c>
      <c r="O70" s="84"/>
      <c r="P70" s="84"/>
      <c r="Q70" s="84"/>
      <c r="R70" s="92" t="str">
        <f>+'forwards peso-dólar'!AB70</f>
        <v>F.P.O SKANDIA - RETIRO PROGRAMADO               900382695</v>
      </c>
      <c r="S70" s="84"/>
      <c r="T70" s="84"/>
      <c r="U70" s="84"/>
      <c r="V70" s="84"/>
      <c r="W70" s="84"/>
    </row>
    <row r="71" spans="1:23" ht="15.75" x14ac:dyDescent="0.25">
      <c r="A71" s="100"/>
      <c r="B71" s="45"/>
      <c r="C71" s="46"/>
      <c r="D71" s="46"/>
      <c r="E71" s="46"/>
      <c r="F71" s="47"/>
      <c r="G71" s="48"/>
      <c r="H71" s="49"/>
      <c r="I71" s="45"/>
      <c r="J71" s="50"/>
      <c r="K71" s="50"/>
      <c r="L71" s="101"/>
      <c r="M71" s="54"/>
      <c r="N71" s="54" t="s">
        <v>56</v>
      </c>
      <c r="O71" s="84"/>
      <c r="P71" s="84"/>
      <c r="Q71" s="84"/>
      <c r="R71" s="92" t="str">
        <f>+'forwards peso-dólar'!AB71</f>
        <v>F.P.V COLFONDOS               830070784</v>
      </c>
      <c r="S71" s="84"/>
      <c r="T71" s="84"/>
      <c r="U71" s="84"/>
      <c r="V71" s="84"/>
      <c r="W71" s="84"/>
    </row>
    <row r="72" spans="1:23" ht="15.75" x14ac:dyDescent="0.25">
      <c r="A72" s="100"/>
      <c r="B72" s="45"/>
      <c r="C72" s="46"/>
      <c r="D72" s="46"/>
      <c r="E72" s="46"/>
      <c r="F72" s="47"/>
      <c r="G72" s="48"/>
      <c r="H72" s="49"/>
      <c r="I72" s="45"/>
      <c r="J72" s="50"/>
      <c r="K72" s="50"/>
      <c r="L72" s="101"/>
      <c r="M72" s="54"/>
      <c r="N72" s="54" t="s">
        <v>56</v>
      </c>
      <c r="O72" s="84"/>
      <c r="P72" s="84"/>
      <c r="Q72" s="84"/>
      <c r="R72" s="92" t="str">
        <f>+'forwards peso-dólar'!AB72</f>
        <v>F.P.V. PORVENIR               830006270</v>
      </c>
      <c r="S72" s="84"/>
      <c r="T72" s="84"/>
      <c r="U72" s="84"/>
      <c r="V72" s="84"/>
      <c r="W72" s="84"/>
    </row>
    <row r="73" spans="1:23" ht="15.75" x14ac:dyDescent="0.25">
      <c r="A73" s="100"/>
      <c r="B73" s="45"/>
      <c r="C73" s="46"/>
      <c r="D73" s="46"/>
      <c r="E73" s="46"/>
      <c r="F73" s="47"/>
      <c r="G73" s="48"/>
      <c r="H73" s="49"/>
      <c r="I73" s="45"/>
      <c r="J73" s="50"/>
      <c r="K73" s="50"/>
      <c r="L73" s="101"/>
      <c r="M73" s="54"/>
      <c r="N73" s="54" t="s">
        <v>56</v>
      </c>
      <c r="O73" s="84"/>
      <c r="P73" s="84"/>
      <c r="Q73" s="84"/>
      <c r="R73" s="92" t="str">
        <f>+'forwards peso-dólar'!AB73</f>
        <v>F.P.V. PROTECCION               800198281</v>
      </c>
      <c r="S73" s="84"/>
      <c r="T73" s="84"/>
      <c r="U73" s="84"/>
      <c r="V73" s="84"/>
      <c r="W73" s="84"/>
    </row>
    <row r="74" spans="1:23" ht="15.75" x14ac:dyDescent="0.25">
      <c r="A74" s="100"/>
      <c r="B74" s="45"/>
      <c r="C74" s="46"/>
      <c r="D74" s="46"/>
      <c r="E74" s="46"/>
      <c r="F74" s="47"/>
      <c r="G74" s="48"/>
      <c r="H74" s="49"/>
      <c r="I74" s="45"/>
      <c r="J74" s="50"/>
      <c r="K74" s="50"/>
      <c r="L74" s="101"/>
      <c r="M74" s="54"/>
      <c r="N74" s="54" t="s">
        <v>56</v>
      </c>
      <c r="O74" s="84"/>
      <c r="P74" s="84"/>
      <c r="Q74" s="84"/>
      <c r="R74" s="92" t="str">
        <f>+'forwards peso-dólar'!AB74</f>
        <v>F.P.V. SKANDIA               830038085</v>
      </c>
      <c r="S74" s="84"/>
      <c r="T74" s="84"/>
      <c r="U74" s="84"/>
      <c r="V74" s="84"/>
      <c r="W74" s="84"/>
    </row>
    <row r="75" spans="1:23" ht="15.75" x14ac:dyDescent="0.25">
      <c r="A75" s="100"/>
      <c r="B75" s="45"/>
      <c r="C75" s="46"/>
      <c r="D75" s="46"/>
      <c r="E75" s="46"/>
      <c r="F75" s="47"/>
      <c r="G75" s="48"/>
      <c r="H75" s="49"/>
      <c r="I75" s="45"/>
      <c r="J75" s="50"/>
      <c r="K75" s="50"/>
      <c r="L75" s="101"/>
      <c r="M75" s="54"/>
      <c r="N75" s="54" t="s">
        <v>56</v>
      </c>
      <c r="O75" s="84"/>
      <c r="P75" s="84"/>
      <c r="Q75" s="84"/>
      <c r="R75" s="92" t="str">
        <f>+'forwards peso-dólar'!AB75</f>
        <v>SOCIEDAD ADMINISTRADORA DE FONDOS DE PENSIONES Y CESANTÍAS PORVENIR S.A.               800144331</v>
      </c>
      <c r="S75" s="84"/>
      <c r="T75" s="84"/>
      <c r="U75" s="84"/>
      <c r="V75" s="84"/>
      <c r="W75" s="84"/>
    </row>
    <row r="76" spans="1:23" ht="15.75" x14ac:dyDescent="0.25">
      <c r="A76" s="100"/>
      <c r="B76" s="45"/>
      <c r="C76" s="46"/>
      <c r="D76" s="46"/>
      <c r="E76" s="46"/>
      <c r="F76" s="47"/>
      <c r="G76" s="48"/>
      <c r="H76" s="49"/>
      <c r="I76" s="45"/>
      <c r="J76" s="50"/>
      <c r="K76" s="50"/>
      <c r="L76" s="101"/>
      <c r="M76" s="54"/>
      <c r="N76" s="54" t="s">
        <v>56</v>
      </c>
      <c r="O76" s="84"/>
      <c r="P76" s="84"/>
      <c r="Q76" s="84"/>
      <c r="R76" s="92" t="str">
        <f>+'forwards peso-dólar'!AB76</f>
        <v>GLOBAL SECURITIES S.A.               800189604</v>
      </c>
      <c r="S76" s="84"/>
      <c r="T76" s="84"/>
      <c r="U76" s="84"/>
      <c r="V76" s="84"/>
      <c r="W76" s="84"/>
    </row>
    <row r="77" spans="1:23" ht="15.75" x14ac:dyDescent="0.25">
      <c r="A77" s="100"/>
      <c r="B77" s="45"/>
      <c r="C77" s="46"/>
      <c r="D77" s="46"/>
      <c r="E77" s="46"/>
      <c r="F77" s="47"/>
      <c r="G77" s="48"/>
      <c r="H77" s="49"/>
      <c r="I77" s="45"/>
      <c r="J77" s="50"/>
      <c r="K77" s="50"/>
      <c r="L77" s="101"/>
      <c r="M77" s="54"/>
      <c r="N77" s="54" t="s">
        <v>56</v>
      </c>
      <c r="O77" s="84"/>
      <c r="P77" s="84"/>
      <c r="Q77" s="84"/>
      <c r="R77" s="92" t="str">
        <f>+'forwards peso-dólar'!AB77</f>
        <v>BANCO MUNDO MUJER S.A.               900768933</v>
      </c>
      <c r="S77" s="84"/>
      <c r="T77" s="84"/>
      <c r="U77" s="84"/>
      <c r="V77" s="84"/>
      <c r="W77" s="84"/>
    </row>
    <row r="78" spans="1:23" ht="15.75" x14ac:dyDescent="0.25">
      <c r="A78" s="100"/>
      <c r="B78" s="45"/>
      <c r="C78" s="46"/>
      <c r="D78" s="46"/>
      <c r="E78" s="46"/>
      <c r="F78" s="47"/>
      <c r="G78" s="48"/>
      <c r="H78" s="49"/>
      <c r="I78" s="45"/>
      <c r="J78" s="50"/>
      <c r="K78" s="50"/>
      <c r="L78" s="101"/>
      <c r="M78" s="54"/>
      <c r="N78" s="54" t="s">
        <v>56</v>
      </c>
      <c r="O78" s="84"/>
      <c r="P78" s="84"/>
      <c r="Q78" s="84"/>
      <c r="R78" s="92" t="str">
        <f>+'forwards peso-dólar'!AB78</f>
        <v>GRUPO DE INVERSIONES SURAMERICANA S.A.               811012271</v>
      </c>
      <c r="S78" s="84"/>
      <c r="T78" s="84"/>
      <c r="U78" s="84"/>
      <c r="V78" s="84"/>
      <c r="W78" s="84"/>
    </row>
    <row r="79" spans="1:23" ht="15.75" x14ac:dyDescent="0.25">
      <c r="A79" s="100"/>
      <c r="B79" s="45"/>
      <c r="C79" s="46"/>
      <c r="D79" s="46"/>
      <c r="E79" s="46"/>
      <c r="F79" s="47"/>
      <c r="G79" s="48"/>
      <c r="H79" s="49"/>
      <c r="I79" s="45"/>
      <c r="J79" s="50"/>
      <c r="K79" s="50"/>
      <c r="L79" s="101"/>
      <c r="M79" s="54"/>
      <c r="N79" s="54" t="s">
        <v>56</v>
      </c>
      <c r="O79" s="84"/>
      <c r="P79" s="84"/>
      <c r="Q79" s="84"/>
      <c r="R79" s="92" t="str">
        <f>+'forwards peso-dólar'!AB79</f>
        <v>FONDO DE GARANTIAS DE INSTITUCIONES FINANCIERAS - FOGAFIN                860530751</v>
      </c>
      <c r="S79" s="84"/>
      <c r="T79" s="84"/>
      <c r="U79" s="84"/>
      <c r="V79" s="84"/>
      <c r="W79" s="84"/>
    </row>
    <row r="80" spans="1:23" ht="15.75" x14ac:dyDescent="0.25">
      <c r="A80" s="100"/>
      <c r="B80" s="45"/>
      <c r="C80" s="46"/>
      <c r="D80" s="46"/>
      <c r="E80" s="46"/>
      <c r="F80" s="47"/>
      <c r="G80" s="48"/>
      <c r="H80" s="49"/>
      <c r="I80" s="45"/>
      <c r="J80" s="50"/>
      <c r="K80" s="50"/>
      <c r="L80" s="101"/>
      <c r="M80" s="54"/>
      <c r="N80" s="54" t="s">
        <v>56</v>
      </c>
      <c r="O80" s="84"/>
      <c r="P80" s="84"/>
      <c r="Q80" s="84"/>
      <c r="R80" s="92" t="str">
        <f>+'forwards peso-dólar'!AB80</f>
        <v>TESORERIA GENERAL DE LA NACION               899999090</v>
      </c>
      <c r="S80" s="89"/>
      <c r="T80" s="84"/>
      <c r="U80" s="84"/>
      <c r="V80" s="84"/>
      <c r="W80" s="84"/>
    </row>
    <row r="81" spans="1:23" ht="15.75" x14ac:dyDescent="0.25">
      <c r="A81" s="100"/>
      <c r="B81" s="45"/>
      <c r="C81" s="46"/>
      <c r="D81" s="46"/>
      <c r="E81" s="46"/>
      <c r="F81" s="47"/>
      <c r="G81" s="48"/>
      <c r="H81" s="49"/>
      <c r="I81" s="45"/>
      <c r="J81" s="50"/>
      <c r="K81" s="50"/>
      <c r="L81" s="101"/>
      <c r="M81" s="54"/>
      <c r="N81" s="54" t="s">
        <v>56</v>
      </c>
      <c r="O81" s="84"/>
      <c r="P81" s="84"/>
      <c r="Q81" s="84"/>
      <c r="R81" s="92" t="str">
        <f>+'forwards peso-dólar'!AB81</f>
        <v>PORVENIR PASIVOS PENSIONALES               900095612</v>
      </c>
      <c r="S81" s="89"/>
      <c r="T81" s="84"/>
      <c r="U81" s="84"/>
      <c r="V81" s="84"/>
      <c r="W81" s="84"/>
    </row>
    <row r="82" spans="1:23" ht="15.75" x14ac:dyDescent="0.25">
      <c r="A82" s="100"/>
      <c r="B82" s="45"/>
      <c r="C82" s="46"/>
      <c r="D82" s="46"/>
      <c r="E82" s="46"/>
      <c r="F82" s="47"/>
      <c r="G82" s="48"/>
      <c r="H82" s="49"/>
      <c r="I82" s="45"/>
      <c r="J82" s="50"/>
      <c r="K82" s="50"/>
      <c r="L82" s="101"/>
      <c r="M82" s="54"/>
      <c r="N82" s="54" t="s">
        <v>56</v>
      </c>
      <c r="O82" s="84"/>
      <c r="P82" s="84"/>
      <c r="Q82" s="84"/>
      <c r="R82" s="92" t="str">
        <f>+'forwards peso-dólar'!AB82</f>
        <v>SEGUROS DE VIDA SURAMERICANA S.A               890903790</v>
      </c>
      <c r="S82" s="84"/>
      <c r="T82" s="84"/>
      <c r="U82" s="84"/>
      <c r="V82" s="84"/>
      <c r="W82" s="84"/>
    </row>
    <row r="83" spans="1:23" ht="15.75" x14ac:dyDescent="0.25">
      <c r="A83" s="100"/>
      <c r="B83" s="45"/>
      <c r="C83" s="46"/>
      <c r="D83" s="46"/>
      <c r="E83" s="46"/>
      <c r="F83" s="47"/>
      <c r="G83" s="48"/>
      <c r="H83" s="49"/>
      <c r="I83" s="45"/>
      <c r="J83" s="50"/>
      <c r="K83" s="50"/>
      <c r="L83" s="101"/>
      <c r="M83" s="54"/>
      <c r="N83" s="54" t="s">
        <v>56</v>
      </c>
      <c r="O83" s="84"/>
      <c r="P83" s="84"/>
      <c r="Q83" s="84"/>
      <c r="R83" s="92" t="str">
        <f>+'forwards peso-dólar'!AB83</f>
        <v>SEGUROS BOLÍVAR S.A.               860002503</v>
      </c>
      <c r="S83" s="84"/>
      <c r="T83" s="84"/>
      <c r="U83" s="84"/>
      <c r="V83" s="84"/>
      <c r="W83" s="84"/>
    </row>
    <row r="84" spans="1:23" ht="16.5" thickBot="1" x14ac:dyDescent="0.3">
      <c r="A84" s="100"/>
      <c r="B84" s="45"/>
      <c r="C84" s="46"/>
      <c r="D84" s="46"/>
      <c r="E84" s="46"/>
      <c r="F84" s="47"/>
      <c r="G84" s="48"/>
      <c r="H84" s="49"/>
      <c r="I84" s="45"/>
      <c r="J84" s="50"/>
      <c r="K84" s="50"/>
      <c r="L84" s="101"/>
      <c r="M84" s="54"/>
      <c r="N84" s="54" t="s">
        <v>56</v>
      </c>
      <c r="O84" s="84"/>
      <c r="P84" s="84"/>
      <c r="Q84" s="84"/>
      <c r="R84" s="102" t="str">
        <f>+'forwards peso-dólar'!AB84</f>
        <v>CÁMARA DE RIESGO CENTRAL DE CONTRAPARTE DE COLOMBIA S.A.               900182389</v>
      </c>
      <c r="S84" s="84"/>
      <c r="T84" s="84"/>
      <c r="U84" s="84"/>
      <c r="V84" s="84"/>
      <c r="W84" s="84"/>
    </row>
    <row r="85" spans="1:23" ht="15.75" x14ac:dyDescent="0.25">
      <c r="A85" s="100"/>
      <c r="B85" s="45"/>
      <c r="C85" s="46"/>
      <c r="D85" s="46"/>
      <c r="E85" s="46"/>
      <c r="F85" s="47"/>
      <c r="G85" s="48"/>
      <c r="H85" s="49"/>
      <c r="I85" s="45"/>
      <c r="J85" s="50"/>
      <c r="K85" s="50"/>
      <c r="L85" s="101"/>
      <c r="M85" s="54"/>
      <c r="N85" s="54" t="s">
        <v>56</v>
      </c>
      <c r="O85" s="84"/>
      <c r="P85" s="84"/>
      <c r="Q85" s="84"/>
      <c r="R85" s="84"/>
      <c r="S85" s="84"/>
      <c r="T85" s="84"/>
      <c r="U85" s="84"/>
      <c r="V85" s="84"/>
      <c r="W85" s="84"/>
    </row>
    <row r="86" spans="1:23" ht="15.75" x14ac:dyDescent="0.25">
      <c r="A86" s="100"/>
      <c r="B86" s="45"/>
      <c r="C86" s="46"/>
      <c r="D86" s="46"/>
      <c r="E86" s="46"/>
      <c r="F86" s="47"/>
      <c r="G86" s="48"/>
      <c r="H86" s="49"/>
      <c r="I86" s="45"/>
      <c r="J86" s="50"/>
      <c r="K86" s="50"/>
      <c r="L86" s="101"/>
      <c r="M86" s="54"/>
      <c r="N86" s="54" t="s">
        <v>56</v>
      </c>
      <c r="O86" s="84"/>
      <c r="P86" s="84"/>
      <c r="Q86" s="84"/>
      <c r="R86" s="84"/>
      <c r="S86" s="84"/>
      <c r="T86" s="84"/>
      <c r="U86" s="84"/>
      <c r="V86" s="84"/>
      <c r="W86" s="84"/>
    </row>
    <row r="87" spans="1:23" ht="15.75" x14ac:dyDescent="0.25">
      <c r="A87" s="100"/>
      <c r="B87" s="45"/>
      <c r="C87" s="46"/>
      <c r="D87" s="46"/>
      <c r="E87" s="46"/>
      <c r="F87" s="47"/>
      <c r="G87" s="48"/>
      <c r="H87" s="49"/>
      <c r="I87" s="45"/>
      <c r="J87" s="50"/>
      <c r="K87" s="50"/>
      <c r="L87" s="101"/>
      <c r="M87" s="54"/>
      <c r="N87" s="54" t="s">
        <v>56</v>
      </c>
      <c r="O87" s="84"/>
      <c r="P87" s="84"/>
      <c r="Q87" s="84"/>
      <c r="R87" s="84"/>
      <c r="S87" s="84"/>
      <c r="T87" s="84"/>
      <c r="U87" s="84"/>
      <c r="V87" s="84"/>
      <c r="W87" s="84"/>
    </row>
    <row r="88" spans="1:23" ht="15.75" x14ac:dyDescent="0.25">
      <c r="A88" s="100"/>
      <c r="B88" s="45"/>
      <c r="C88" s="46"/>
      <c r="D88" s="46"/>
      <c r="E88" s="46"/>
      <c r="F88" s="47"/>
      <c r="G88" s="48"/>
      <c r="H88" s="49"/>
      <c r="I88" s="45"/>
      <c r="J88" s="50"/>
      <c r="K88" s="50"/>
      <c r="L88" s="101"/>
      <c r="M88" s="54"/>
      <c r="N88" s="54" t="s">
        <v>56</v>
      </c>
      <c r="O88" s="84"/>
      <c r="P88" s="84"/>
      <c r="Q88" s="84"/>
      <c r="R88" s="84"/>
      <c r="S88" s="84"/>
      <c r="T88" s="84"/>
      <c r="U88" s="84"/>
      <c r="V88" s="84"/>
      <c r="W88" s="84"/>
    </row>
    <row r="89" spans="1:23" ht="15.75" x14ac:dyDescent="0.25">
      <c r="A89" s="100"/>
      <c r="B89" s="45"/>
      <c r="C89" s="46"/>
      <c r="D89" s="46"/>
      <c r="E89" s="46"/>
      <c r="F89" s="47"/>
      <c r="G89" s="48"/>
      <c r="H89" s="49"/>
      <c r="I89" s="45"/>
      <c r="J89" s="50"/>
      <c r="K89" s="50"/>
      <c r="L89" s="101"/>
      <c r="M89" s="54"/>
      <c r="N89" s="54" t="s">
        <v>56</v>
      </c>
      <c r="O89" s="84"/>
      <c r="P89" s="84"/>
      <c r="Q89" s="84"/>
      <c r="R89" s="84"/>
      <c r="S89" s="84"/>
      <c r="T89" s="84"/>
      <c r="U89" s="84"/>
      <c r="V89" s="84"/>
      <c r="W89" s="84"/>
    </row>
    <row r="90" spans="1:23" ht="15.75" x14ac:dyDescent="0.25">
      <c r="A90" s="100"/>
      <c r="B90" s="45"/>
      <c r="C90" s="46"/>
      <c r="D90" s="46"/>
      <c r="E90" s="46"/>
      <c r="F90" s="47"/>
      <c r="G90" s="48"/>
      <c r="H90" s="49"/>
      <c r="I90" s="45"/>
      <c r="J90" s="50"/>
      <c r="K90" s="50"/>
      <c r="L90" s="101"/>
      <c r="M90" s="54"/>
      <c r="N90" s="54" t="s">
        <v>56</v>
      </c>
      <c r="O90" s="84"/>
      <c r="P90" s="84"/>
      <c r="Q90" s="84"/>
      <c r="R90" s="84"/>
      <c r="S90" s="84"/>
      <c r="T90" s="84"/>
      <c r="U90" s="84"/>
      <c r="V90" s="84"/>
      <c r="W90" s="84"/>
    </row>
    <row r="91" spans="1:23" ht="15.75" x14ac:dyDescent="0.25">
      <c r="A91" s="100"/>
      <c r="B91" s="45"/>
      <c r="C91" s="46"/>
      <c r="D91" s="46"/>
      <c r="E91" s="46"/>
      <c r="F91" s="47"/>
      <c r="G91" s="48"/>
      <c r="H91" s="49"/>
      <c r="I91" s="45"/>
      <c r="J91" s="50"/>
      <c r="K91" s="50"/>
      <c r="L91" s="101"/>
      <c r="M91" s="54"/>
      <c r="N91" s="54" t="s">
        <v>56</v>
      </c>
      <c r="O91" s="84"/>
      <c r="P91" s="84"/>
      <c r="Q91" s="84"/>
      <c r="R91" s="84"/>
      <c r="S91" s="84"/>
      <c r="T91" s="84"/>
      <c r="U91" s="84"/>
      <c r="V91" s="84"/>
      <c r="W91" s="84"/>
    </row>
    <row r="92" spans="1:23" ht="15.75" x14ac:dyDescent="0.25">
      <c r="A92" s="100"/>
      <c r="B92" s="45"/>
      <c r="C92" s="46"/>
      <c r="D92" s="46"/>
      <c r="E92" s="46"/>
      <c r="F92" s="47"/>
      <c r="G92" s="48"/>
      <c r="H92" s="49"/>
      <c r="I92" s="45"/>
      <c r="J92" s="50"/>
      <c r="K92" s="50"/>
      <c r="L92" s="101"/>
      <c r="M92" s="54"/>
      <c r="N92" s="54" t="s">
        <v>56</v>
      </c>
      <c r="O92" s="84"/>
      <c r="P92" s="84"/>
      <c r="Q92" s="84"/>
      <c r="R92" s="84"/>
      <c r="S92" s="84"/>
      <c r="T92" s="84"/>
      <c r="U92" s="84"/>
      <c r="V92" s="84"/>
      <c r="W92" s="84"/>
    </row>
    <row r="93" spans="1:23" ht="15.75" x14ac:dyDescent="0.25">
      <c r="A93" s="100"/>
      <c r="B93" s="45"/>
      <c r="C93" s="46"/>
      <c r="D93" s="46"/>
      <c r="E93" s="46"/>
      <c r="F93" s="47"/>
      <c r="G93" s="48"/>
      <c r="H93" s="49"/>
      <c r="I93" s="45"/>
      <c r="J93" s="50"/>
      <c r="K93" s="50"/>
      <c r="L93" s="101"/>
      <c r="M93" s="54"/>
      <c r="N93" s="54" t="s">
        <v>56</v>
      </c>
      <c r="O93" s="84"/>
      <c r="P93" s="84"/>
      <c r="Q93" s="84"/>
      <c r="R93" s="84"/>
      <c r="S93" s="84"/>
      <c r="T93" s="84"/>
      <c r="U93" s="84"/>
      <c r="V93" s="84"/>
      <c r="W93" s="84"/>
    </row>
    <row r="94" spans="1:23" ht="15.75" x14ac:dyDescent="0.25">
      <c r="A94" s="100"/>
      <c r="B94" s="45"/>
      <c r="C94" s="46"/>
      <c r="D94" s="46"/>
      <c r="E94" s="46"/>
      <c r="F94" s="47"/>
      <c r="G94" s="48"/>
      <c r="H94" s="49"/>
      <c r="I94" s="45"/>
      <c r="J94" s="50"/>
      <c r="K94" s="50"/>
      <c r="L94" s="101"/>
      <c r="M94" s="54"/>
      <c r="N94" s="54" t="s">
        <v>56</v>
      </c>
      <c r="O94" s="84"/>
      <c r="P94" s="84"/>
      <c r="Q94" s="84"/>
      <c r="R94" s="84"/>
      <c r="S94" s="84"/>
      <c r="T94" s="84"/>
      <c r="U94" s="84"/>
      <c r="V94" s="84"/>
      <c r="W94" s="84"/>
    </row>
    <row r="95" spans="1:23" ht="15.75" x14ac:dyDescent="0.25">
      <c r="A95" s="100"/>
      <c r="B95" s="45"/>
      <c r="C95" s="46"/>
      <c r="D95" s="46"/>
      <c r="E95" s="46"/>
      <c r="F95" s="47"/>
      <c r="G95" s="48"/>
      <c r="H95" s="49"/>
      <c r="I95" s="45"/>
      <c r="J95" s="50"/>
      <c r="K95" s="50"/>
      <c r="L95" s="101"/>
      <c r="M95" s="54"/>
      <c r="N95" s="54" t="s">
        <v>56</v>
      </c>
      <c r="O95" s="84"/>
      <c r="P95" s="84"/>
      <c r="Q95" s="84"/>
      <c r="R95" s="84"/>
      <c r="S95" s="84"/>
      <c r="T95" s="84"/>
      <c r="U95" s="84"/>
      <c r="V95" s="84"/>
      <c r="W95" s="84"/>
    </row>
    <row r="96" spans="1:23" ht="15.75" x14ac:dyDescent="0.25">
      <c r="A96" s="100"/>
      <c r="B96" s="45"/>
      <c r="C96" s="46"/>
      <c r="D96" s="46"/>
      <c r="E96" s="46"/>
      <c r="F96" s="47"/>
      <c r="G96" s="48"/>
      <c r="H96" s="49"/>
      <c r="I96" s="45"/>
      <c r="J96" s="50"/>
      <c r="K96" s="50"/>
      <c r="L96" s="101"/>
      <c r="M96" s="54"/>
      <c r="N96" s="54" t="s">
        <v>56</v>
      </c>
      <c r="O96" s="84"/>
      <c r="P96" s="84"/>
      <c r="Q96" s="84"/>
      <c r="R96" s="84"/>
      <c r="S96" s="84"/>
      <c r="T96" s="84"/>
      <c r="U96" s="84"/>
      <c r="V96" s="84"/>
      <c r="W96" s="84"/>
    </row>
    <row r="97" spans="1:23" ht="15.75" x14ac:dyDescent="0.25">
      <c r="A97" s="100"/>
      <c r="B97" s="45"/>
      <c r="C97" s="46"/>
      <c r="D97" s="46"/>
      <c r="E97" s="46"/>
      <c r="F97" s="47"/>
      <c r="G97" s="48"/>
      <c r="H97" s="49"/>
      <c r="I97" s="45"/>
      <c r="J97" s="50"/>
      <c r="K97" s="50"/>
      <c r="L97" s="101"/>
      <c r="M97" s="54"/>
      <c r="N97" s="54" t="s">
        <v>56</v>
      </c>
      <c r="O97" s="84"/>
      <c r="P97" s="84"/>
      <c r="Q97" s="84"/>
      <c r="R97" s="84"/>
      <c r="S97" s="84"/>
      <c r="T97" s="84"/>
      <c r="U97" s="84"/>
      <c r="V97" s="84"/>
      <c r="W97" s="84"/>
    </row>
    <row r="98" spans="1:23" ht="15.75" x14ac:dyDescent="0.25">
      <c r="A98" s="100"/>
      <c r="B98" s="45"/>
      <c r="C98" s="46"/>
      <c r="D98" s="46"/>
      <c r="E98" s="46"/>
      <c r="F98" s="47"/>
      <c r="G98" s="48"/>
      <c r="H98" s="49"/>
      <c r="I98" s="45"/>
      <c r="J98" s="50"/>
      <c r="K98" s="50"/>
      <c r="L98" s="101"/>
      <c r="M98" s="54"/>
      <c r="N98" s="54" t="s">
        <v>56</v>
      </c>
      <c r="O98" s="84"/>
      <c r="P98" s="84"/>
      <c r="Q98" s="84"/>
      <c r="R98" s="84"/>
      <c r="S98" s="84"/>
      <c r="T98" s="84"/>
      <c r="U98" s="84"/>
      <c r="V98" s="84"/>
      <c r="W98" s="84"/>
    </row>
    <row r="99" spans="1:23" ht="15.75" x14ac:dyDescent="0.25">
      <c r="A99" s="100"/>
      <c r="B99" s="45"/>
      <c r="C99" s="46"/>
      <c r="D99" s="46"/>
      <c r="E99" s="46"/>
      <c r="F99" s="47"/>
      <c r="G99" s="48"/>
      <c r="H99" s="49"/>
      <c r="I99" s="45"/>
      <c r="J99" s="50"/>
      <c r="K99" s="50"/>
      <c r="L99" s="101"/>
      <c r="M99" s="54"/>
      <c r="N99" s="54" t="s">
        <v>56</v>
      </c>
      <c r="O99" s="84"/>
      <c r="P99" s="84"/>
      <c r="Q99" s="84"/>
      <c r="R99" s="84"/>
      <c r="S99" s="84"/>
      <c r="T99" s="84"/>
      <c r="U99" s="84"/>
      <c r="V99" s="84"/>
      <c r="W99" s="84"/>
    </row>
    <row r="100" spans="1:23" ht="15.75" x14ac:dyDescent="0.25">
      <c r="A100" s="100"/>
      <c r="B100" s="45"/>
      <c r="C100" s="46"/>
      <c r="D100" s="46"/>
      <c r="E100" s="46"/>
      <c r="F100" s="47"/>
      <c r="G100" s="48"/>
      <c r="H100" s="49"/>
      <c r="I100" s="45"/>
      <c r="J100" s="50"/>
      <c r="K100" s="50"/>
      <c r="L100" s="101"/>
      <c r="M100" s="54"/>
      <c r="N100" s="54" t="s">
        <v>56</v>
      </c>
      <c r="O100" s="84"/>
      <c r="P100" s="84"/>
      <c r="Q100" s="84"/>
      <c r="R100" s="84"/>
      <c r="S100" s="84"/>
      <c r="T100" s="84"/>
      <c r="U100" s="84"/>
      <c r="V100" s="84"/>
      <c r="W100" s="84"/>
    </row>
    <row r="101" spans="1:23" ht="15.75" x14ac:dyDescent="0.25">
      <c r="A101" s="100"/>
      <c r="B101" s="45"/>
      <c r="C101" s="46"/>
      <c r="D101" s="46"/>
      <c r="E101" s="46"/>
      <c r="F101" s="47"/>
      <c r="G101" s="48"/>
      <c r="H101" s="49"/>
      <c r="I101" s="45"/>
      <c r="J101" s="50"/>
      <c r="K101" s="50"/>
      <c r="L101" s="101"/>
      <c r="M101" s="54"/>
      <c r="N101" s="54" t="s">
        <v>56</v>
      </c>
      <c r="O101" s="84"/>
      <c r="P101" s="84"/>
      <c r="Q101" s="84"/>
      <c r="R101" s="84"/>
      <c r="S101" s="84"/>
      <c r="T101" s="84"/>
      <c r="U101" s="84"/>
      <c r="V101" s="84"/>
      <c r="W101" s="84"/>
    </row>
    <row r="102" spans="1:23" ht="15.75" x14ac:dyDescent="0.25">
      <c r="A102" s="100"/>
      <c r="B102" s="45"/>
      <c r="C102" s="46"/>
      <c r="D102" s="46"/>
      <c r="E102" s="46"/>
      <c r="F102" s="47"/>
      <c r="G102" s="48"/>
      <c r="H102" s="49"/>
      <c r="I102" s="45"/>
      <c r="J102" s="50"/>
      <c r="K102" s="50"/>
      <c r="L102" s="101"/>
      <c r="M102" s="54"/>
      <c r="N102" s="54" t="s">
        <v>56</v>
      </c>
      <c r="O102" s="84"/>
      <c r="P102" s="84"/>
      <c r="Q102" s="84"/>
      <c r="R102" s="84"/>
      <c r="S102" s="84"/>
      <c r="T102" s="84"/>
      <c r="U102" s="84"/>
      <c r="V102" s="84"/>
      <c r="W102" s="84"/>
    </row>
    <row r="103" spans="1:23" ht="15.75" x14ac:dyDescent="0.25">
      <c r="A103" s="100"/>
      <c r="B103" s="45"/>
      <c r="C103" s="46"/>
      <c r="D103" s="46"/>
      <c r="E103" s="46"/>
      <c r="F103" s="47"/>
      <c r="G103" s="48"/>
      <c r="H103" s="49"/>
      <c r="I103" s="45"/>
      <c r="J103" s="50"/>
      <c r="K103" s="50"/>
      <c r="L103" s="101"/>
      <c r="M103" s="54"/>
      <c r="N103" s="54" t="s">
        <v>56</v>
      </c>
      <c r="O103" s="84"/>
      <c r="P103" s="84"/>
      <c r="Q103" s="84"/>
      <c r="R103" s="84"/>
      <c r="S103" s="84"/>
      <c r="T103" s="84"/>
      <c r="U103" s="84"/>
      <c r="V103" s="84"/>
      <c r="W103" s="84"/>
    </row>
    <row r="104" spans="1:23" ht="15.75" x14ac:dyDescent="0.25">
      <c r="A104" s="100"/>
      <c r="B104" s="45"/>
      <c r="C104" s="46"/>
      <c r="D104" s="46"/>
      <c r="E104" s="46"/>
      <c r="F104" s="47"/>
      <c r="G104" s="48"/>
      <c r="H104" s="49"/>
      <c r="I104" s="45"/>
      <c r="J104" s="50"/>
      <c r="K104" s="50"/>
      <c r="L104" s="101"/>
      <c r="M104" s="54"/>
      <c r="N104" s="54" t="s">
        <v>56</v>
      </c>
      <c r="O104" s="84"/>
      <c r="P104" s="84"/>
      <c r="Q104" s="84"/>
      <c r="R104" s="84"/>
      <c r="S104" s="84"/>
      <c r="T104" s="84"/>
      <c r="U104" s="84"/>
      <c r="V104" s="84"/>
      <c r="W104" s="84"/>
    </row>
    <row r="105" spans="1:23" ht="15.75" x14ac:dyDescent="0.25">
      <c r="A105" s="100"/>
      <c r="B105" s="45"/>
      <c r="C105" s="46"/>
      <c r="D105" s="46"/>
      <c r="E105" s="46"/>
      <c r="F105" s="47"/>
      <c r="G105" s="48"/>
      <c r="H105" s="49"/>
      <c r="I105" s="45"/>
      <c r="J105" s="50"/>
      <c r="K105" s="50"/>
      <c r="L105" s="101"/>
      <c r="M105" s="54"/>
      <c r="N105" s="54" t="s">
        <v>56</v>
      </c>
      <c r="O105" s="84"/>
      <c r="P105" s="84"/>
      <c r="Q105" s="84"/>
      <c r="R105" s="84"/>
      <c r="S105" s="84"/>
      <c r="T105" s="84"/>
      <c r="U105" s="84"/>
      <c r="V105" s="84"/>
      <c r="W105" s="84"/>
    </row>
    <row r="106" spans="1:23" ht="15.75" x14ac:dyDescent="0.25">
      <c r="A106" s="100"/>
      <c r="B106" s="45"/>
      <c r="C106" s="46"/>
      <c r="D106" s="46"/>
      <c r="E106" s="46"/>
      <c r="F106" s="47"/>
      <c r="G106" s="48"/>
      <c r="H106" s="49"/>
      <c r="I106" s="45"/>
      <c r="J106" s="50"/>
      <c r="K106" s="50"/>
      <c r="L106" s="101"/>
      <c r="M106" s="54"/>
      <c r="N106" s="54" t="s">
        <v>56</v>
      </c>
      <c r="O106" s="84"/>
      <c r="P106" s="84"/>
      <c r="Q106" s="84"/>
      <c r="R106" s="84"/>
      <c r="S106" s="84"/>
      <c r="T106" s="84"/>
      <c r="U106" s="84"/>
      <c r="V106" s="84"/>
      <c r="W106" s="84"/>
    </row>
    <row r="107" spans="1:23" ht="15.75" x14ac:dyDescent="0.25">
      <c r="A107" s="100"/>
      <c r="B107" s="45"/>
      <c r="C107" s="46"/>
      <c r="D107" s="46"/>
      <c r="E107" s="46"/>
      <c r="F107" s="47"/>
      <c r="G107" s="48"/>
      <c r="H107" s="49"/>
      <c r="I107" s="45"/>
      <c r="J107" s="50"/>
      <c r="K107" s="50"/>
      <c r="L107" s="101"/>
      <c r="M107" s="54"/>
      <c r="N107" s="54" t="s">
        <v>56</v>
      </c>
      <c r="O107" s="84"/>
      <c r="P107" s="84"/>
      <c r="Q107" s="84"/>
      <c r="R107" s="84"/>
      <c r="S107" s="84"/>
      <c r="T107" s="84"/>
      <c r="U107" s="84"/>
      <c r="V107" s="84"/>
      <c r="W107" s="84"/>
    </row>
    <row r="108" spans="1:23" ht="15.75" x14ac:dyDescent="0.25">
      <c r="A108" s="100"/>
      <c r="B108" s="45"/>
      <c r="C108" s="46"/>
      <c r="D108" s="46"/>
      <c r="E108" s="46"/>
      <c r="F108" s="47"/>
      <c r="G108" s="48"/>
      <c r="H108" s="49"/>
      <c r="I108" s="45"/>
      <c r="J108" s="50"/>
      <c r="K108" s="50"/>
      <c r="L108" s="101"/>
      <c r="M108" s="54"/>
      <c r="N108" s="54" t="s">
        <v>56</v>
      </c>
      <c r="O108" s="84"/>
      <c r="P108" s="84"/>
      <c r="Q108" s="84"/>
      <c r="R108" s="84"/>
      <c r="S108" s="84"/>
      <c r="T108" s="84"/>
      <c r="U108" s="84"/>
      <c r="V108" s="84"/>
      <c r="W108" s="84"/>
    </row>
    <row r="109" spans="1:23" ht="15.75" x14ac:dyDescent="0.25">
      <c r="A109" s="100"/>
      <c r="B109" s="45"/>
      <c r="C109" s="46"/>
      <c r="D109" s="46"/>
      <c r="E109" s="46"/>
      <c r="F109" s="47"/>
      <c r="G109" s="48"/>
      <c r="H109" s="49"/>
      <c r="I109" s="45"/>
      <c r="J109" s="50"/>
      <c r="K109" s="50"/>
      <c r="L109" s="101"/>
      <c r="M109" s="54"/>
      <c r="N109" s="54" t="s">
        <v>56</v>
      </c>
      <c r="O109" s="84"/>
      <c r="P109" s="84"/>
      <c r="Q109" s="84"/>
      <c r="R109" s="84"/>
      <c r="S109" s="84"/>
      <c r="T109" s="84"/>
      <c r="U109" s="84"/>
      <c r="V109" s="84"/>
      <c r="W109" s="84"/>
    </row>
    <row r="110" spans="1:23" ht="15.75" x14ac:dyDescent="0.25">
      <c r="A110" s="100"/>
      <c r="B110" s="45"/>
      <c r="C110" s="46"/>
      <c r="D110" s="46"/>
      <c r="E110" s="46"/>
      <c r="F110" s="47"/>
      <c r="G110" s="48"/>
      <c r="H110" s="49"/>
      <c r="I110" s="45"/>
      <c r="J110" s="50"/>
      <c r="K110" s="50"/>
      <c r="L110" s="101"/>
      <c r="M110" s="54"/>
      <c r="N110" s="54" t="s">
        <v>56</v>
      </c>
      <c r="O110" s="84"/>
      <c r="P110" s="84"/>
      <c r="Q110" s="84"/>
      <c r="R110" s="84"/>
      <c r="S110" s="84"/>
      <c r="T110" s="84"/>
      <c r="U110" s="84"/>
      <c r="V110" s="84"/>
      <c r="W110" s="84"/>
    </row>
    <row r="111" spans="1:23" ht="15.75" x14ac:dyDescent="0.25">
      <c r="A111" s="100"/>
      <c r="B111" s="45"/>
      <c r="C111" s="46"/>
      <c r="D111" s="46"/>
      <c r="E111" s="46"/>
      <c r="F111" s="47"/>
      <c r="G111" s="48"/>
      <c r="H111" s="49"/>
      <c r="I111" s="45"/>
      <c r="J111" s="50"/>
      <c r="K111" s="50"/>
      <c r="L111" s="101"/>
      <c r="M111" s="54"/>
      <c r="N111" s="54" t="s">
        <v>56</v>
      </c>
      <c r="O111" s="84"/>
      <c r="P111" s="84"/>
      <c r="Q111" s="84"/>
      <c r="R111" s="84"/>
      <c r="S111" s="84"/>
      <c r="T111" s="84"/>
      <c r="U111" s="84"/>
      <c r="V111" s="84"/>
      <c r="W111" s="84"/>
    </row>
    <row r="112" spans="1:23" ht="15.75" x14ac:dyDescent="0.25">
      <c r="A112" s="100"/>
      <c r="B112" s="45"/>
      <c r="C112" s="46"/>
      <c r="D112" s="46"/>
      <c r="E112" s="46"/>
      <c r="F112" s="47"/>
      <c r="G112" s="48"/>
      <c r="H112" s="49"/>
      <c r="I112" s="45"/>
      <c r="J112" s="50"/>
      <c r="K112" s="50"/>
      <c r="L112" s="101"/>
      <c r="M112" s="54"/>
      <c r="N112" s="54" t="s">
        <v>56</v>
      </c>
      <c r="O112" s="84"/>
      <c r="P112" s="84"/>
      <c r="Q112" s="84"/>
      <c r="R112" s="84"/>
      <c r="S112" s="84"/>
      <c r="T112" s="84"/>
      <c r="U112" s="84"/>
      <c r="V112" s="84"/>
      <c r="W112" s="84"/>
    </row>
    <row r="113" spans="1:23" ht="15.75" x14ac:dyDescent="0.25">
      <c r="A113" s="100"/>
      <c r="B113" s="45"/>
      <c r="C113" s="46"/>
      <c r="D113" s="46"/>
      <c r="E113" s="46"/>
      <c r="F113" s="47"/>
      <c r="G113" s="48"/>
      <c r="H113" s="49"/>
      <c r="I113" s="45"/>
      <c r="J113" s="50"/>
      <c r="K113" s="50"/>
      <c r="L113" s="101"/>
      <c r="M113" s="54"/>
      <c r="N113" s="54" t="s">
        <v>56</v>
      </c>
      <c r="O113" s="84"/>
      <c r="P113" s="84"/>
      <c r="Q113" s="84"/>
      <c r="R113" s="84"/>
      <c r="S113" s="84"/>
      <c r="T113" s="84"/>
      <c r="U113" s="84"/>
      <c r="V113" s="84"/>
      <c r="W113" s="84"/>
    </row>
    <row r="114" spans="1:23" ht="15.75" x14ac:dyDescent="0.25">
      <c r="A114" s="100"/>
      <c r="B114" s="45"/>
      <c r="C114" s="46"/>
      <c r="D114" s="46"/>
      <c r="E114" s="46"/>
      <c r="F114" s="47"/>
      <c r="G114" s="48"/>
      <c r="H114" s="49"/>
      <c r="I114" s="45"/>
      <c r="J114" s="50"/>
      <c r="K114" s="50"/>
      <c r="L114" s="101"/>
      <c r="M114" s="54"/>
      <c r="N114" s="54" t="s">
        <v>56</v>
      </c>
      <c r="O114" s="84"/>
      <c r="P114" s="84"/>
      <c r="Q114" s="84"/>
      <c r="R114" s="84"/>
      <c r="S114" s="84"/>
      <c r="T114" s="84"/>
      <c r="U114" s="84"/>
      <c r="V114" s="84"/>
      <c r="W114" s="84"/>
    </row>
    <row r="115" spans="1:23" ht="15.75" x14ac:dyDescent="0.25">
      <c r="A115" s="100"/>
      <c r="B115" s="45"/>
      <c r="C115" s="46"/>
      <c r="D115" s="46"/>
      <c r="E115" s="46"/>
      <c r="F115" s="47"/>
      <c r="G115" s="48"/>
      <c r="H115" s="49"/>
      <c r="I115" s="45"/>
      <c r="J115" s="50"/>
      <c r="K115" s="50"/>
      <c r="L115" s="101"/>
      <c r="M115" s="54"/>
      <c r="N115" s="54" t="s">
        <v>56</v>
      </c>
      <c r="O115" s="84"/>
      <c r="P115" s="84"/>
      <c r="Q115" s="84"/>
      <c r="R115" s="84"/>
      <c r="S115" s="84"/>
      <c r="T115" s="84"/>
      <c r="U115" s="84"/>
      <c r="V115" s="84"/>
      <c r="W115" s="84"/>
    </row>
    <row r="116" spans="1:23" ht="15.75" x14ac:dyDescent="0.25">
      <c r="A116" s="100"/>
      <c r="B116" s="45"/>
      <c r="C116" s="46"/>
      <c r="D116" s="46"/>
      <c r="E116" s="46"/>
      <c r="F116" s="47"/>
      <c r="G116" s="48"/>
      <c r="H116" s="49"/>
      <c r="I116" s="45"/>
      <c r="J116" s="50"/>
      <c r="K116" s="50"/>
      <c r="L116" s="101"/>
      <c r="M116" s="54"/>
      <c r="N116" s="54" t="s">
        <v>56</v>
      </c>
      <c r="O116" s="84"/>
      <c r="P116" s="84"/>
      <c r="Q116" s="84"/>
      <c r="R116" s="84"/>
      <c r="S116" s="84"/>
      <c r="T116" s="84"/>
      <c r="U116" s="84"/>
      <c r="V116" s="84"/>
      <c r="W116" s="84"/>
    </row>
    <row r="117" spans="1:23" ht="15.75" x14ac:dyDescent="0.25">
      <c r="A117" s="100"/>
      <c r="B117" s="45"/>
      <c r="C117" s="46"/>
      <c r="D117" s="46"/>
      <c r="E117" s="46"/>
      <c r="F117" s="47"/>
      <c r="G117" s="48"/>
      <c r="H117" s="49"/>
      <c r="I117" s="45"/>
      <c r="J117" s="50"/>
      <c r="K117" s="50"/>
      <c r="L117" s="101"/>
      <c r="M117" s="54"/>
      <c r="N117" s="54" t="s">
        <v>56</v>
      </c>
      <c r="O117" s="84"/>
      <c r="P117" s="84"/>
      <c r="Q117" s="84"/>
      <c r="R117" s="84"/>
      <c r="S117" s="84"/>
      <c r="T117" s="84"/>
      <c r="U117" s="84"/>
      <c r="V117" s="84"/>
      <c r="W117" s="84"/>
    </row>
    <row r="118" spans="1:23" ht="15.75" x14ac:dyDescent="0.25">
      <c r="A118" s="100"/>
      <c r="B118" s="45"/>
      <c r="C118" s="46"/>
      <c r="D118" s="46"/>
      <c r="E118" s="46"/>
      <c r="F118" s="47"/>
      <c r="G118" s="48"/>
      <c r="H118" s="49"/>
      <c r="I118" s="45"/>
      <c r="J118" s="50"/>
      <c r="K118" s="50"/>
      <c r="L118" s="101"/>
      <c r="M118" s="54"/>
      <c r="N118" s="54" t="s">
        <v>56</v>
      </c>
      <c r="O118" s="84"/>
      <c r="P118" s="84"/>
      <c r="Q118" s="84"/>
      <c r="R118" s="84"/>
      <c r="S118" s="84"/>
      <c r="T118" s="84"/>
      <c r="U118" s="84"/>
      <c r="V118" s="84"/>
      <c r="W118" s="84"/>
    </row>
    <row r="119" spans="1:23" ht="15.75" x14ac:dyDescent="0.25">
      <c r="A119" s="100"/>
      <c r="B119" s="45"/>
      <c r="C119" s="46"/>
      <c r="D119" s="46"/>
      <c r="E119" s="46"/>
      <c r="F119" s="47"/>
      <c r="G119" s="48"/>
      <c r="H119" s="49"/>
      <c r="I119" s="45"/>
      <c r="J119" s="50"/>
      <c r="K119" s="50"/>
      <c r="L119" s="101"/>
      <c r="M119" s="54"/>
      <c r="N119" s="54" t="s">
        <v>56</v>
      </c>
      <c r="O119" s="84"/>
      <c r="P119" s="84"/>
      <c r="Q119" s="84"/>
      <c r="R119" s="84"/>
      <c r="S119" s="84"/>
      <c r="T119" s="84"/>
      <c r="U119" s="84"/>
      <c r="V119" s="84"/>
      <c r="W119" s="84"/>
    </row>
    <row r="120" spans="1:23" ht="15.75" x14ac:dyDescent="0.25">
      <c r="A120" s="100"/>
      <c r="B120" s="45"/>
      <c r="C120" s="46"/>
      <c r="D120" s="46"/>
      <c r="E120" s="46"/>
      <c r="F120" s="47"/>
      <c r="G120" s="48"/>
      <c r="H120" s="49"/>
      <c r="I120" s="45"/>
      <c r="J120" s="50"/>
      <c r="K120" s="50"/>
      <c r="L120" s="101"/>
      <c r="M120" s="54"/>
      <c r="N120" s="54" t="s">
        <v>56</v>
      </c>
      <c r="O120" s="84"/>
      <c r="P120" s="84"/>
      <c r="Q120" s="84"/>
      <c r="R120" s="84"/>
      <c r="S120" s="84"/>
      <c r="T120" s="84"/>
      <c r="U120" s="84"/>
      <c r="V120" s="84"/>
      <c r="W120" s="84"/>
    </row>
    <row r="121" spans="1:23" ht="15.75" x14ac:dyDescent="0.25">
      <c r="A121" s="100"/>
      <c r="B121" s="45"/>
      <c r="C121" s="46"/>
      <c r="D121" s="46"/>
      <c r="E121" s="46"/>
      <c r="F121" s="47"/>
      <c r="G121" s="48"/>
      <c r="H121" s="49"/>
      <c r="I121" s="45"/>
      <c r="J121" s="50"/>
      <c r="K121" s="50"/>
      <c r="L121" s="101"/>
      <c r="M121" s="54"/>
      <c r="N121" s="54" t="s">
        <v>56</v>
      </c>
      <c r="O121" s="84"/>
      <c r="P121" s="84"/>
      <c r="Q121" s="84"/>
      <c r="R121" s="84"/>
      <c r="S121" s="84"/>
      <c r="T121" s="84"/>
      <c r="U121" s="84"/>
      <c r="V121" s="84"/>
      <c r="W121" s="84"/>
    </row>
    <row r="122" spans="1:23" ht="15.75" x14ac:dyDescent="0.25">
      <c r="A122" s="100"/>
      <c r="B122" s="45"/>
      <c r="C122" s="46"/>
      <c r="D122" s="46"/>
      <c r="E122" s="46"/>
      <c r="F122" s="47"/>
      <c r="G122" s="48"/>
      <c r="H122" s="49"/>
      <c r="I122" s="45"/>
      <c r="J122" s="50"/>
      <c r="K122" s="50"/>
      <c r="L122" s="101"/>
      <c r="M122" s="54"/>
      <c r="N122" s="54" t="s">
        <v>56</v>
      </c>
      <c r="O122" s="84"/>
      <c r="P122" s="84"/>
      <c r="Q122" s="84"/>
      <c r="R122" s="84"/>
      <c r="S122" s="84"/>
      <c r="T122" s="84"/>
      <c r="U122" s="84"/>
      <c r="V122" s="84"/>
      <c r="W122" s="84"/>
    </row>
    <row r="123" spans="1:23" ht="15.75" x14ac:dyDescent="0.25">
      <c r="A123" s="100"/>
      <c r="B123" s="45"/>
      <c r="C123" s="46"/>
      <c r="D123" s="46"/>
      <c r="E123" s="46"/>
      <c r="F123" s="47"/>
      <c r="G123" s="48"/>
      <c r="H123" s="49"/>
      <c r="I123" s="45"/>
      <c r="J123" s="50"/>
      <c r="K123" s="50"/>
      <c r="L123" s="101"/>
      <c r="M123" s="54"/>
      <c r="N123" s="54" t="s">
        <v>56</v>
      </c>
      <c r="O123" s="84"/>
      <c r="P123" s="84"/>
      <c r="Q123" s="84"/>
      <c r="R123" s="84"/>
      <c r="S123" s="84"/>
      <c r="T123" s="84"/>
      <c r="U123" s="84"/>
      <c r="V123" s="84"/>
      <c r="W123" s="84"/>
    </row>
    <row r="124" spans="1:23" ht="15.75" x14ac:dyDescent="0.25">
      <c r="A124" s="100"/>
      <c r="B124" s="45"/>
      <c r="C124" s="46"/>
      <c r="D124" s="46"/>
      <c r="E124" s="46"/>
      <c r="F124" s="47"/>
      <c r="G124" s="48"/>
      <c r="H124" s="49"/>
      <c r="I124" s="45"/>
      <c r="J124" s="50"/>
      <c r="K124" s="50"/>
      <c r="L124" s="101"/>
      <c r="M124" s="54"/>
      <c r="N124" s="54" t="s">
        <v>56</v>
      </c>
      <c r="O124" s="84"/>
      <c r="P124" s="84"/>
      <c r="Q124" s="84"/>
      <c r="R124" s="84"/>
      <c r="S124" s="84"/>
      <c r="T124" s="84"/>
      <c r="U124" s="84"/>
      <c r="V124" s="84"/>
      <c r="W124" s="84"/>
    </row>
    <row r="125" spans="1:23" ht="15.75" x14ac:dyDescent="0.25">
      <c r="A125" s="100"/>
      <c r="B125" s="45"/>
      <c r="C125" s="46"/>
      <c r="D125" s="46"/>
      <c r="E125" s="46"/>
      <c r="F125" s="47"/>
      <c r="G125" s="48"/>
      <c r="H125" s="49"/>
      <c r="I125" s="45"/>
      <c r="J125" s="50"/>
      <c r="K125" s="50"/>
      <c r="L125" s="101"/>
      <c r="M125" s="54"/>
      <c r="N125" s="54" t="s">
        <v>56</v>
      </c>
      <c r="O125" s="84"/>
      <c r="P125" s="84"/>
      <c r="Q125" s="84"/>
      <c r="R125" s="84"/>
      <c r="S125" s="84"/>
      <c r="T125" s="84"/>
      <c r="U125" s="84"/>
      <c r="V125" s="84"/>
      <c r="W125" s="84"/>
    </row>
    <row r="126" spans="1:23" ht="15.75" x14ac:dyDescent="0.25">
      <c r="A126" s="100"/>
      <c r="B126" s="45"/>
      <c r="C126" s="46"/>
      <c r="D126" s="46"/>
      <c r="E126" s="46"/>
      <c r="F126" s="47"/>
      <c r="G126" s="48"/>
      <c r="H126" s="49"/>
      <c r="I126" s="45"/>
      <c r="J126" s="50"/>
      <c r="K126" s="50"/>
      <c r="L126" s="101"/>
      <c r="M126" s="54"/>
      <c r="N126" s="54" t="s">
        <v>56</v>
      </c>
      <c r="O126" s="84"/>
      <c r="P126" s="84"/>
      <c r="Q126" s="84"/>
      <c r="R126" s="84"/>
      <c r="S126" s="84"/>
      <c r="T126" s="84"/>
      <c r="U126" s="84"/>
      <c r="V126" s="84"/>
      <c r="W126" s="84"/>
    </row>
    <row r="127" spans="1:23" ht="15.75" x14ac:dyDescent="0.25">
      <c r="A127" s="100"/>
      <c r="B127" s="45"/>
      <c r="C127" s="46"/>
      <c r="D127" s="46"/>
      <c r="E127" s="46"/>
      <c r="F127" s="47"/>
      <c r="G127" s="48"/>
      <c r="H127" s="49"/>
      <c r="I127" s="45"/>
      <c r="J127" s="50"/>
      <c r="K127" s="50"/>
      <c r="L127" s="101"/>
      <c r="M127" s="54"/>
      <c r="N127" s="54" t="s">
        <v>56</v>
      </c>
      <c r="O127" s="84"/>
      <c r="P127" s="84"/>
      <c r="Q127" s="84"/>
      <c r="R127" s="84"/>
      <c r="S127" s="84"/>
      <c r="T127" s="84"/>
      <c r="U127" s="84"/>
      <c r="V127" s="84"/>
      <c r="W127" s="84"/>
    </row>
    <row r="128" spans="1:23" ht="15.75" x14ac:dyDescent="0.25">
      <c r="A128" s="100"/>
      <c r="B128" s="45"/>
      <c r="C128" s="46"/>
      <c r="D128" s="46"/>
      <c r="E128" s="46"/>
      <c r="F128" s="47"/>
      <c r="G128" s="48"/>
      <c r="H128" s="49"/>
      <c r="I128" s="45"/>
      <c r="J128" s="50"/>
      <c r="K128" s="50"/>
      <c r="L128" s="101"/>
      <c r="M128" s="54"/>
      <c r="N128" s="54" t="s">
        <v>56</v>
      </c>
      <c r="O128" s="84"/>
      <c r="P128" s="84"/>
      <c r="Q128" s="84"/>
      <c r="R128" s="84"/>
      <c r="S128" s="84"/>
      <c r="T128" s="84"/>
      <c r="U128" s="84"/>
      <c r="V128" s="84"/>
      <c r="W128" s="84"/>
    </row>
    <row r="129" spans="1:23" ht="15.75" x14ac:dyDescent="0.25">
      <c r="A129" s="100"/>
      <c r="B129" s="45"/>
      <c r="C129" s="46"/>
      <c r="D129" s="46"/>
      <c r="E129" s="46"/>
      <c r="F129" s="47"/>
      <c r="G129" s="48"/>
      <c r="H129" s="49"/>
      <c r="I129" s="45"/>
      <c r="J129" s="50"/>
      <c r="K129" s="50"/>
      <c r="L129" s="101"/>
      <c r="M129" s="54"/>
      <c r="N129" s="54" t="s">
        <v>56</v>
      </c>
      <c r="O129" s="84"/>
      <c r="P129" s="84"/>
      <c r="Q129" s="84"/>
      <c r="R129" s="84"/>
      <c r="S129" s="84"/>
      <c r="T129" s="84"/>
      <c r="U129" s="84"/>
      <c r="V129" s="84"/>
      <c r="W129" s="84"/>
    </row>
    <row r="130" spans="1:23" ht="15.75" x14ac:dyDescent="0.25">
      <c r="A130" s="100"/>
      <c r="B130" s="45"/>
      <c r="C130" s="46"/>
      <c r="D130" s="46"/>
      <c r="E130" s="46"/>
      <c r="F130" s="47"/>
      <c r="G130" s="48"/>
      <c r="H130" s="49"/>
      <c r="I130" s="45"/>
      <c r="J130" s="50"/>
      <c r="K130" s="50"/>
      <c r="L130" s="101"/>
      <c r="M130" s="54"/>
      <c r="N130" s="54" t="s">
        <v>56</v>
      </c>
      <c r="O130" s="84"/>
      <c r="P130" s="84"/>
      <c r="Q130" s="84"/>
      <c r="R130" s="84"/>
      <c r="S130" s="84"/>
      <c r="T130" s="84"/>
      <c r="U130" s="84"/>
      <c r="V130" s="84"/>
      <c r="W130" s="84"/>
    </row>
    <row r="131" spans="1:23" ht="15.75" x14ac:dyDescent="0.25">
      <c r="A131" s="100"/>
      <c r="B131" s="45"/>
      <c r="C131" s="46"/>
      <c r="D131" s="46"/>
      <c r="E131" s="46"/>
      <c r="F131" s="47"/>
      <c r="G131" s="48"/>
      <c r="H131" s="49"/>
      <c r="I131" s="45"/>
      <c r="J131" s="50"/>
      <c r="K131" s="50"/>
      <c r="L131" s="101"/>
      <c r="M131" s="54"/>
      <c r="N131" s="54" t="s">
        <v>56</v>
      </c>
      <c r="O131" s="84"/>
      <c r="P131" s="84"/>
      <c r="Q131" s="84"/>
      <c r="R131" s="84"/>
      <c r="S131" s="84"/>
      <c r="T131" s="84"/>
      <c r="U131" s="84"/>
      <c r="V131" s="84"/>
      <c r="W131" s="84"/>
    </row>
    <row r="132" spans="1:23" ht="15.75" x14ac:dyDescent="0.25">
      <c r="A132" s="100"/>
      <c r="B132" s="45"/>
      <c r="C132" s="46"/>
      <c r="D132" s="46"/>
      <c r="E132" s="46"/>
      <c r="F132" s="47"/>
      <c r="G132" s="48"/>
      <c r="H132" s="49"/>
      <c r="I132" s="45"/>
      <c r="J132" s="50"/>
      <c r="K132" s="50"/>
      <c r="L132" s="101"/>
      <c r="M132" s="54"/>
      <c r="N132" s="54" t="s">
        <v>56</v>
      </c>
      <c r="O132" s="84"/>
      <c r="P132" s="84"/>
      <c r="Q132" s="84"/>
      <c r="R132" s="84"/>
      <c r="S132" s="84"/>
      <c r="T132" s="84"/>
      <c r="U132" s="84"/>
      <c r="V132" s="84"/>
      <c r="W132" s="84"/>
    </row>
    <row r="133" spans="1:23" ht="15.75" x14ac:dyDescent="0.25">
      <c r="A133" s="100"/>
      <c r="B133" s="45"/>
      <c r="C133" s="46"/>
      <c r="D133" s="46"/>
      <c r="E133" s="46"/>
      <c r="F133" s="47"/>
      <c r="G133" s="48"/>
      <c r="H133" s="49"/>
      <c r="I133" s="45"/>
      <c r="J133" s="50"/>
      <c r="K133" s="50"/>
      <c r="L133" s="101"/>
      <c r="M133" s="54"/>
      <c r="N133" s="54" t="s">
        <v>56</v>
      </c>
      <c r="O133" s="84"/>
      <c r="P133" s="84"/>
      <c r="Q133" s="84"/>
      <c r="R133" s="84"/>
      <c r="S133" s="84"/>
      <c r="T133" s="84"/>
      <c r="U133" s="84"/>
      <c r="V133" s="84"/>
      <c r="W133" s="84"/>
    </row>
    <row r="134" spans="1:23" ht="15.75" x14ac:dyDescent="0.25">
      <c r="A134" s="100"/>
      <c r="B134" s="45"/>
      <c r="C134" s="46"/>
      <c r="D134" s="46"/>
      <c r="E134" s="46"/>
      <c r="F134" s="47"/>
      <c r="G134" s="48"/>
      <c r="H134" s="49"/>
      <c r="I134" s="45"/>
      <c r="J134" s="50"/>
      <c r="K134" s="50"/>
      <c r="L134" s="101"/>
      <c r="M134" s="54"/>
      <c r="N134" s="54" t="s">
        <v>56</v>
      </c>
      <c r="O134" s="84"/>
      <c r="P134" s="84"/>
      <c r="Q134" s="84"/>
      <c r="R134" s="84"/>
      <c r="S134" s="84"/>
      <c r="T134" s="84"/>
      <c r="U134" s="84"/>
      <c r="V134" s="84"/>
      <c r="W134" s="84"/>
    </row>
    <row r="135" spans="1:23" ht="15.75" x14ac:dyDescent="0.25">
      <c r="A135" s="100"/>
      <c r="B135" s="45"/>
      <c r="C135" s="46"/>
      <c r="D135" s="46"/>
      <c r="E135" s="46"/>
      <c r="F135" s="47"/>
      <c r="G135" s="48"/>
      <c r="H135" s="49"/>
      <c r="I135" s="45"/>
      <c r="J135" s="50"/>
      <c r="K135" s="50"/>
      <c r="L135" s="101"/>
      <c r="M135" s="54"/>
      <c r="N135" s="54" t="s">
        <v>56</v>
      </c>
      <c r="O135" s="84"/>
      <c r="P135" s="84"/>
      <c r="Q135" s="84"/>
      <c r="R135" s="84"/>
      <c r="S135" s="84"/>
      <c r="T135" s="84"/>
      <c r="U135" s="84"/>
      <c r="V135" s="84"/>
      <c r="W135" s="84"/>
    </row>
    <row r="136" spans="1:23" ht="15.75" x14ac:dyDescent="0.25">
      <c r="A136" s="100"/>
      <c r="B136" s="45"/>
      <c r="C136" s="46"/>
      <c r="D136" s="46"/>
      <c r="E136" s="46"/>
      <c r="F136" s="47"/>
      <c r="G136" s="48"/>
      <c r="H136" s="49"/>
      <c r="I136" s="45"/>
      <c r="J136" s="50"/>
      <c r="K136" s="50"/>
      <c r="L136" s="101"/>
      <c r="M136" s="54"/>
      <c r="N136" s="54" t="s">
        <v>56</v>
      </c>
      <c r="O136" s="84"/>
      <c r="P136" s="84"/>
      <c r="Q136" s="84"/>
      <c r="R136" s="84"/>
      <c r="S136" s="84"/>
      <c r="T136" s="84"/>
      <c r="U136" s="84"/>
      <c r="V136" s="84"/>
      <c r="W136" s="84"/>
    </row>
    <row r="137" spans="1:23" ht="15.75" x14ac:dyDescent="0.25">
      <c r="A137" s="100"/>
      <c r="B137" s="45"/>
      <c r="C137" s="46"/>
      <c r="D137" s="46"/>
      <c r="E137" s="46"/>
      <c r="F137" s="47"/>
      <c r="G137" s="48"/>
      <c r="H137" s="49"/>
      <c r="I137" s="45"/>
      <c r="J137" s="50"/>
      <c r="K137" s="50"/>
      <c r="L137" s="101"/>
      <c r="M137" s="54"/>
      <c r="N137" s="54" t="s">
        <v>56</v>
      </c>
      <c r="O137" s="84"/>
      <c r="P137" s="84"/>
      <c r="Q137" s="84"/>
      <c r="R137" s="84"/>
      <c r="S137" s="84"/>
      <c r="T137" s="84"/>
      <c r="U137" s="84"/>
      <c r="V137" s="84"/>
      <c r="W137" s="84"/>
    </row>
    <row r="138" spans="1:23" ht="15.75" x14ac:dyDescent="0.25">
      <c r="A138" s="100"/>
      <c r="B138" s="45"/>
      <c r="C138" s="46"/>
      <c r="D138" s="46"/>
      <c r="E138" s="46"/>
      <c r="F138" s="47"/>
      <c r="G138" s="48"/>
      <c r="H138" s="49"/>
      <c r="I138" s="45"/>
      <c r="J138" s="50"/>
      <c r="K138" s="50"/>
      <c r="L138" s="101"/>
      <c r="M138" s="54"/>
      <c r="N138" s="54" t="s">
        <v>56</v>
      </c>
      <c r="O138" s="84"/>
      <c r="P138" s="84"/>
      <c r="Q138" s="84"/>
      <c r="R138" s="84"/>
      <c r="S138" s="84"/>
      <c r="T138" s="84"/>
      <c r="U138" s="84"/>
      <c r="V138" s="84"/>
      <c r="W138" s="84"/>
    </row>
    <row r="139" spans="1:23" ht="15.75" x14ac:dyDescent="0.25">
      <c r="A139" s="100"/>
      <c r="B139" s="45"/>
      <c r="C139" s="46"/>
      <c r="D139" s="46"/>
      <c r="E139" s="46"/>
      <c r="F139" s="47"/>
      <c r="G139" s="48"/>
      <c r="H139" s="49"/>
      <c r="I139" s="45"/>
      <c r="J139" s="50"/>
      <c r="K139" s="50"/>
      <c r="L139" s="101"/>
      <c r="M139" s="54"/>
      <c r="N139" s="54" t="s">
        <v>56</v>
      </c>
      <c r="O139" s="84"/>
      <c r="P139" s="84"/>
      <c r="Q139" s="84"/>
      <c r="R139" s="84"/>
      <c r="S139" s="84"/>
      <c r="T139" s="84"/>
      <c r="U139" s="84"/>
      <c r="V139" s="84"/>
      <c r="W139" s="84"/>
    </row>
    <row r="140" spans="1:23" ht="15.75" x14ac:dyDescent="0.25">
      <c r="A140" s="100"/>
      <c r="B140" s="45"/>
      <c r="C140" s="46"/>
      <c r="D140" s="46"/>
      <c r="E140" s="46"/>
      <c r="F140" s="47"/>
      <c r="G140" s="48"/>
      <c r="H140" s="49"/>
      <c r="I140" s="45"/>
      <c r="J140" s="50"/>
      <c r="K140" s="50"/>
      <c r="L140" s="101"/>
      <c r="M140" s="54"/>
      <c r="N140" s="54" t="s">
        <v>56</v>
      </c>
      <c r="O140" s="84"/>
      <c r="P140" s="84"/>
      <c r="Q140" s="84"/>
      <c r="R140" s="84"/>
      <c r="S140" s="84"/>
      <c r="T140" s="84"/>
      <c r="U140" s="84"/>
      <c r="V140" s="84"/>
      <c r="W140" s="84"/>
    </row>
    <row r="141" spans="1:23" ht="15.75" x14ac:dyDescent="0.25">
      <c r="A141" s="100"/>
      <c r="B141" s="45"/>
      <c r="C141" s="46"/>
      <c r="D141" s="46"/>
      <c r="E141" s="46"/>
      <c r="F141" s="47"/>
      <c r="G141" s="48"/>
      <c r="H141" s="49"/>
      <c r="I141" s="45"/>
      <c r="J141" s="50"/>
      <c r="K141" s="50"/>
      <c r="L141" s="101"/>
      <c r="M141" s="54"/>
      <c r="N141" s="54" t="s">
        <v>56</v>
      </c>
      <c r="O141" s="84"/>
      <c r="P141" s="84"/>
      <c r="Q141" s="84"/>
      <c r="R141" s="84"/>
      <c r="S141" s="84"/>
      <c r="T141" s="84"/>
      <c r="U141" s="84"/>
      <c r="V141" s="84"/>
      <c r="W141" s="84"/>
    </row>
    <row r="142" spans="1:23" ht="15.75" x14ac:dyDescent="0.25">
      <c r="A142" s="100"/>
      <c r="B142" s="45"/>
      <c r="C142" s="46"/>
      <c r="D142" s="46"/>
      <c r="E142" s="46"/>
      <c r="F142" s="47"/>
      <c r="G142" s="48"/>
      <c r="H142" s="49"/>
      <c r="I142" s="45"/>
      <c r="J142" s="50"/>
      <c r="K142" s="50"/>
      <c r="L142" s="101"/>
      <c r="M142" s="54"/>
      <c r="N142" s="54" t="s">
        <v>56</v>
      </c>
      <c r="O142" s="84"/>
      <c r="P142" s="84"/>
      <c r="Q142" s="84"/>
      <c r="R142" s="84"/>
      <c r="S142" s="84"/>
      <c r="T142" s="84"/>
      <c r="U142" s="84"/>
      <c r="V142" s="84"/>
      <c r="W142" s="84"/>
    </row>
    <row r="143" spans="1:23" ht="15.75" x14ac:dyDescent="0.25">
      <c r="A143" s="100"/>
      <c r="B143" s="45"/>
      <c r="C143" s="46"/>
      <c r="D143" s="46"/>
      <c r="E143" s="46"/>
      <c r="F143" s="47"/>
      <c r="G143" s="48"/>
      <c r="H143" s="49"/>
      <c r="I143" s="45"/>
      <c r="J143" s="50"/>
      <c r="K143" s="50"/>
      <c r="L143" s="101"/>
      <c r="M143" s="54"/>
      <c r="N143" s="54" t="s">
        <v>56</v>
      </c>
      <c r="O143" s="84"/>
      <c r="P143" s="84"/>
      <c r="Q143" s="84"/>
      <c r="R143" s="84"/>
      <c r="S143" s="84"/>
      <c r="T143" s="84"/>
      <c r="U143" s="84"/>
      <c r="V143" s="84"/>
      <c r="W143" s="84"/>
    </row>
    <row r="144" spans="1:23" ht="15.75" x14ac:dyDescent="0.25">
      <c r="A144" s="100"/>
      <c r="B144" s="45"/>
      <c r="C144" s="46"/>
      <c r="D144" s="46"/>
      <c r="E144" s="46"/>
      <c r="F144" s="47"/>
      <c r="G144" s="48"/>
      <c r="H144" s="49"/>
      <c r="I144" s="45"/>
      <c r="J144" s="50"/>
      <c r="K144" s="50"/>
      <c r="L144" s="101"/>
      <c r="M144" s="54"/>
      <c r="N144" s="54" t="s">
        <v>56</v>
      </c>
      <c r="O144" s="84"/>
      <c r="P144" s="84"/>
      <c r="Q144" s="84"/>
      <c r="R144" s="84"/>
      <c r="S144" s="84"/>
      <c r="T144" s="84"/>
      <c r="U144" s="84"/>
      <c r="V144" s="84"/>
      <c r="W144" s="84"/>
    </row>
    <row r="145" spans="1:23" ht="15.75" x14ac:dyDescent="0.25">
      <c r="A145" s="100"/>
      <c r="B145" s="45"/>
      <c r="C145" s="46"/>
      <c r="D145" s="46"/>
      <c r="E145" s="46"/>
      <c r="F145" s="47"/>
      <c r="G145" s="48"/>
      <c r="H145" s="49"/>
      <c r="I145" s="45"/>
      <c r="J145" s="50"/>
      <c r="K145" s="50"/>
      <c r="L145" s="101"/>
      <c r="M145" s="54"/>
      <c r="N145" s="54" t="s">
        <v>56</v>
      </c>
      <c r="O145" s="84"/>
      <c r="P145" s="84"/>
      <c r="Q145" s="84"/>
      <c r="R145" s="84"/>
      <c r="S145" s="84"/>
      <c r="T145" s="84"/>
      <c r="U145" s="84"/>
      <c r="V145" s="84"/>
      <c r="W145" s="84"/>
    </row>
    <row r="146" spans="1:23" ht="15.75" x14ac:dyDescent="0.25">
      <c r="A146" s="100"/>
      <c r="B146" s="45"/>
      <c r="C146" s="46"/>
      <c r="D146" s="46"/>
      <c r="E146" s="46"/>
      <c r="F146" s="47"/>
      <c r="G146" s="48"/>
      <c r="H146" s="49"/>
      <c r="I146" s="45"/>
      <c r="J146" s="50"/>
      <c r="K146" s="50"/>
      <c r="L146" s="101"/>
      <c r="M146" s="54"/>
      <c r="N146" s="54" t="s">
        <v>56</v>
      </c>
      <c r="O146" s="84"/>
      <c r="P146" s="84"/>
      <c r="Q146" s="84"/>
      <c r="R146" s="84"/>
      <c r="S146" s="84"/>
      <c r="T146" s="84"/>
      <c r="U146" s="84"/>
      <c r="V146" s="84"/>
      <c r="W146" s="84"/>
    </row>
    <row r="147" spans="1:23" ht="15.75" x14ac:dyDescent="0.25">
      <c r="A147" s="100"/>
      <c r="B147" s="45"/>
      <c r="C147" s="46"/>
      <c r="D147" s="46"/>
      <c r="E147" s="46"/>
      <c r="F147" s="47"/>
      <c r="G147" s="48"/>
      <c r="H147" s="49"/>
      <c r="I147" s="45"/>
      <c r="J147" s="50"/>
      <c r="K147" s="50"/>
      <c r="L147" s="101"/>
      <c r="M147" s="54"/>
      <c r="N147" s="54" t="s">
        <v>56</v>
      </c>
      <c r="O147" s="84"/>
      <c r="P147" s="84"/>
      <c r="Q147" s="84"/>
      <c r="R147" s="84"/>
      <c r="S147" s="84"/>
      <c r="T147" s="84"/>
      <c r="U147" s="84"/>
      <c r="V147" s="84"/>
      <c r="W147" s="84"/>
    </row>
    <row r="148" spans="1:23" ht="15.75" x14ac:dyDescent="0.25">
      <c r="A148" s="100"/>
      <c r="B148" s="45"/>
      <c r="C148" s="46"/>
      <c r="D148" s="46"/>
      <c r="E148" s="46"/>
      <c r="F148" s="47"/>
      <c r="G148" s="48"/>
      <c r="H148" s="49"/>
      <c r="I148" s="45"/>
      <c r="J148" s="50"/>
      <c r="K148" s="50"/>
      <c r="L148" s="101"/>
      <c r="M148" s="54"/>
      <c r="N148" s="54" t="s">
        <v>56</v>
      </c>
      <c r="O148" s="84"/>
      <c r="P148" s="84"/>
      <c r="Q148" s="84"/>
      <c r="R148" s="84"/>
      <c r="S148" s="84"/>
      <c r="T148" s="84"/>
      <c r="U148" s="84"/>
      <c r="V148" s="84"/>
      <c r="W148" s="84"/>
    </row>
    <row r="149" spans="1:23" ht="15.75" x14ac:dyDescent="0.25">
      <c r="A149" s="100"/>
      <c r="B149" s="45"/>
      <c r="C149" s="46"/>
      <c r="D149" s="46"/>
      <c r="E149" s="46"/>
      <c r="F149" s="47"/>
      <c r="G149" s="48"/>
      <c r="H149" s="49"/>
      <c r="I149" s="45"/>
      <c r="J149" s="50"/>
      <c r="K149" s="50"/>
      <c r="L149" s="101"/>
      <c r="M149" s="54"/>
      <c r="N149" s="54" t="s">
        <v>56</v>
      </c>
      <c r="O149" s="84"/>
      <c r="P149" s="84"/>
      <c r="Q149" s="84"/>
      <c r="R149" s="84"/>
      <c r="S149" s="84"/>
      <c r="T149" s="84"/>
      <c r="U149" s="84"/>
      <c r="V149" s="84"/>
      <c r="W149" s="84"/>
    </row>
    <row r="150" spans="1:23" ht="15.75" x14ac:dyDescent="0.25">
      <c r="A150" s="100"/>
      <c r="B150" s="45"/>
      <c r="C150" s="46"/>
      <c r="D150" s="46"/>
      <c r="E150" s="46"/>
      <c r="F150" s="47"/>
      <c r="G150" s="48"/>
      <c r="H150" s="49"/>
      <c r="I150" s="45"/>
      <c r="J150" s="50"/>
      <c r="K150" s="50"/>
      <c r="L150" s="101"/>
      <c r="M150" s="54"/>
      <c r="N150" s="54" t="s">
        <v>56</v>
      </c>
      <c r="O150" s="84"/>
      <c r="P150" s="84"/>
      <c r="Q150" s="84"/>
      <c r="R150" s="84"/>
      <c r="S150" s="84"/>
      <c r="T150" s="84"/>
      <c r="U150" s="84"/>
      <c r="V150" s="84"/>
      <c r="W150" s="84"/>
    </row>
    <row r="151" spans="1:23" ht="15.75" x14ac:dyDescent="0.25">
      <c r="A151" s="100"/>
      <c r="B151" s="45"/>
      <c r="C151" s="46"/>
      <c r="D151" s="46"/>
      <c r="E151" s="46"/>
      <c r="F151" s="47"/>
      <c r="G151" s="48"/>
      <c r="H151" s="49"/>
      <c r="I151" s="45"/>
      <c r="J151" s="50"/>
      <c r="K151" s="50"/>
      <c r="L151" s="101"/>
      <c r="M151" s="54"/>
      <c r="N151" s="54" t="s">
        <v>56</v>
      </c>
      <c r="O151" s="84"/>
      <c r="P151" s="84"/>
      <c r="Q151" s="84"/>
      <c r="R151" s="84"/>
      <c r="S151" s="84"/>
      <c r="T151" s="84"/>
      <c r="U151" s="84"/>
      <c r="V151" s="84"/>
      <c r="W151" s="84"/>
    </row>
    <row r="152" spans="1:23" ht="15.75" x14ac:dyDescent="0.25">
      <c r="A152" s="100"/>
      <c r="B152" s="45"/>
      <c r="C152" s="46"/>
      <c r="D152" s="46"/>
      <c r="E152" s="46"/>
      <c r="F152" s="47"/>
      <c r="G152" s="48"/>
      <c r="H152" s="49"/>
      <c r="I152" s="45"/>
      <c r="J152" s="50"/>
      <c r="K152" s="50"/>
      <c r="L152" s="101"/>
      <c r="M152" s="54"/>
      <c r="N152" s="54" t="s">
        <v>56</v>
      </c>
      <c r="O152" s="84"/>
      <c r="P152" s="84"/>
      <c r="Q152" s="84"/>
      <c r="R152" s="84"/>
      <c r="S152" s="84"/>
      <c r="T152" s="84"/>
      <c r="U152" s="84"/>
      <c r="V152" s="84"/>
      <c r="W152" s="84"/>
    </row>
    <row r="153" spans="1:23" ht="15.75" x14ac:dyDescent="0.25">
      <c r="A153" s="100"/>
      <c r="B153" s="45"/>
      <c r="C153" s="46"/>
      <c r="D153" s="46"/>
      <c r="E153" s="46"/>
      <c r="F153" s="47"/>
      <c r="G153" s="48"/>
      <c r="H153" s="49"/>
      <c r="I153" s="45"/>
      <c r="J153" s="50"/>
      <c r="K153" s="50"/>
      <c r="L153" s="101"/>
      <c r="M153" s="54"/>
      <c r="N153" s="54" t="s">
        <v>56</v>
      </c>
      <c r="O153" s="84"/>
      <c r="P153" s="84"/>
      <c r="Q153" s="84"/>
      <c r="R153" s="84"/>
      <c r="S153" s="84"/>
      <c r="T153" s="84"/>
      <c r="U153" s="84"/>
      <c r="V153" s="84"/>
      <c r="W153" s="84"/>
    </row>
    <row r="154" spans="1:23" ht="15.75" x14ac:dyDescent="0.25">
      <c r="A154" s="100"/>
      <c r="B154" s="45"/>
      <c r="C154" s="46"/>
      <c r="D154" s="46"/>
      <c r="E154" s="46"/>
      <c r="F154" s="47"/>
      <c r="G154" s="48"/>
      <c r="H154" s="49"/>
      <c r="I154" s="45"/>
      <c r="J154" s="50"/>
      <c r="K154" s="50"/>
      <c r="L154" s="101"/>
      <c r="M154" s="54"/>
      <c r="N154" s="54" t="s">
        <v>56</v>
      </c>
      <c r="O154" s="84"/>
      <c r="P154" s="84"/>
      <c r="Q154" s="84"/>
      <c r="R154" s="84"/>
      <c r="S154" s="84"/>
      <c r="T154" s="84"/>
      <c r="U154" s="84"/>
      <c r="V154" s="84"/>
      <c r="W154" s="84"/>
    </row>
    <row r="155" spans="1:23" ht="15.75" x14ac:dyDescent="0.25">
      <c r="A155" s="100"/>
      <c r="B155" s="45"/>
      <c r="C155" s="46"/>
      <c r="D155" s="46"/>
      <c r="E155" s="46"/>
      <c r="F155" s="47"/>
      <c r="G155" s="48"/>
      <c r="H155" s="49"/>
      <c r="I155" s="45"/>
      <c r="J155" s="50"/>
      <c r="K155" s="50"/>
      <c r="L155" s="101"/>
      <c r="M155" s="54"/>
      <c r="N155" s="54" t="s">
        <v>56</v>
      </c>
      <c r="O155" s="84"/>
      <c r="P155" s="84"/>
      <c r="Q155" s="84"/>
      <c r="R155" s="84"/>
      <c r="S155" s="84"/>
      <c r="T155" s="84"/>
      <c r="U155" s="84"/>
      <c r="V155" s="84"/>
      <c r="W155" s="84"/>
    </row>
    <row r="156" spans="1:23" ht="15.75" x14ac:dyDescent="0.25">
      <c r="A156" s="100"/>
      <c r="B156" s="45"/>
      <c r="C156" s="46"/>
      <c r="D156" s="46"/>
      <c r="E156" s="46"/>
      <c r="F156" s="47"/>
      <c r="G156" s="48"/>
      <c r="H156" s="49"/>
      <c r="I156" s="45"/>
      <c r="J156" s="50"/>
      <c r="K156" s="50"/>
      <c r="L156" s="101"/>
      <c r="M156" s="54"/>
      <c r="N156" s="54" t="s">
        <v>56</v>
      </c>
      <c r="O156" s="84"/>
      <c r="P156" s="84"/>
      <c r="Q156" s="84"/>
      <c r="R156" s="84"/>
      <c r="S156" s="84"/>
      <c r="T156" s="84"/>
      <c r="U156" s="84"/>
      <c r="V156" s="84"/>
      <c r="W156" s="84"/>
    </row>
    <row r="157" spans="1:23" ht="15.75" x14ac:dyDescent="0.25">
      <c r="A157" s="100"/>
      <c r="B157" s="45"/>
      <c r="C157" s="46"/>
      <c r="D157" s="46"/>
      <c r="E157" s="46"/>
      <c r="F157" s="47"/>
      <c r="G157" s="48"/>
      <c r="H157" s="49"/>
      <c r="I157" s="45"/>
      <c r="J157" s="50"/>
      <c r="K157" s="50"/>
      <c r="L157" s="101"/>
      <c r="M157" s="54"/>
      <c r="N157" s="54" t="s">
        <v>56</v>
      </c>
      <c r="O157" s="84"/>
      <c r="P157" s="84"/>
      <c r="Q157" s="84"/>
      <c r="R157" s="84"/>
      <c r="S157" s="84"/>
      <c r="T157" s="84"/>
      <c r="U157" s="84"/>
      <c r="V157" s="84"/>
      <c r="W157" s="84"/>
    </row>
    <row r="158" spans="1:23" ht="15.75" x14ac:dyDescent="0.25">
      <c r="A158" s="100"/>
      <c r="B158" s="45"/>
      <c r="C158" s="46"/>
      <c r="D158" s="46"/>
      <c r="E158" s="46"/>
      <c r="F158" s="47"/>
      <c r="G158" s="48"/>
      <c r="H158" s="49"/>
      <c r="I158" s="45"/>
      <c r="J158" s="50"/>
      <c r="K158" s="50"/>
      <c r="L158" s="101"/>
      <c r="M158" s="54"/>
      <c r="N158" s="54" t="s">
        <v>56</v>
      </c>
      <c r="O158" s="84"/>
      <c r="P158" s="84"/>
      <c r="Q158" s="84"/>
      <c r="R158" s="84"/>
      <c r="S158" s="84"/>
      <c r="T158" s="84"/>
      <c r="U158" s="84"/>
      <c r="V158" s="84"/>
      <c r="W158" s="84"/>
    </row>
    <row r="159" spans="1:23" ht="15.75" x14ac:dyDescent="0.25">
      <c r="A159" s="100"/>
      <c r="B159" s="45"/>
      <c r="C159" s="46"/>
      <c r="D159" s="46"/>
      <c r="E159" s="46"/>
      <c r="F159" s="47"/>
      <c r="G159" s="48"/>
      <c r="H159" s="49"/>
      <c r="I159" s="45"/>
      <c r="J159" s="50"/>
      <c r="K159" s="50"/>
      <c r="L159" s="101"/>
      <c r="M159" s="54"/>
      <c r="N159" s="54" t="s">
        <v>56</v>
      </c>
      <c r="O159" s="84"/>
      <c r="P159" s="84"/>
      <c r="Q159" s="84"/>
      <c r="R159" s="84"/>
      <c r="S159" s="84"/>
      <c r="T159" s="84"/>
      <c r="U159" s="84"/>
      <c r="V159" s="84"/>
      <c r="W159" s="84"/>
    </row>
    <row r="160" spans="1:23" ht="15.75" x14ac:dyDescent="0.25">
      <c r="A160" s="100"/>
      <c r="B160" s="45"/>
      <c r="C160" s="46"/>
      <c r="D160" s="46"/>
      <c r="E160" s="46"/>
      <c r="F160" s="47"/>
      <c r="G160" s="48"/>
      <c r="H160" s="49"/>
      <c r="I160" s="45"/>
      <c r="J160" s="50"/>
      <c r="K160" s="50"/>
      <c r="L160" s="101"/>
      <c r="M160" s="54"/>
      <c r="N160" s="54" t="s">
        <v>56</v>
      </c>
      <c r="O160" s="84"/>
      <c r="P160" s="84"/>
      <c r="Q160" s="84"/>
      <c r="R160" s="84"/>
      <c r="S160" s="84"/>
      <c r="T160" s="84"/>
      <c r="U160" s="84"/>
      <c r="V160" s="84"/>
      <c r="W160" s="84"/>
    </row>
    <row r="161" spans="1:23" ht="15.75" x14ac:dyDescent="0.25">
      <c r="A161" s="100"/>
      <c r="B161" s="45"/>
      <c r="C161" s="46"/>
      <c r="D161" s="46"/>
      <c r="E161" s="46"/>
      <c r="F161" s="47"/>
      <c r="G161" s="48"/>
      <c r="H161" s="49"/>
      <c r="I161" s="45"/>
      <c r="J161" s="50"/>
      <c r="K161" s="50"/>
      <c r="L161" s="101"/>
      <c r="M161" s="54"/>
      <c r="N161" s="54" t="s">
        <v>56</v>
      </c>
      <c r="O161" s="84"/>
      <c r="P161" s="84"/>
      <c r="Q161" s="84"/>
      <c r="R161" s="84"/>
      <c r="S161" s="84"/>
      <c r="T161" s="84"/>
      <c r="U161" s="84"/>
      <c r="V161" s="84"/>
      <c r="W161" s="84"/>
    </row>
    <row r="162" spans="1:23" ht="15.75" x14ac:dyDescent="0.25">
      <c r="A162" s="100"/>
      <c r="B162" s="45"/>
      <c r="C162" s="46"/>
      <c r="D162" s="46"/>
      <c r="E162" s="46"/>
      <c r="F162" s="47"/>
      <c r="G162" s="48"/>
      <c r="H162" s="49"/>
      <c r="I162" s="45"/>
      <c r="J162" s="50"/>
      <c r="K162" s="50"/>
      <c r="L162" s="101"/>
      <c r="M162" s="54"/>
      <c r="N162" s="54" t="s">
        <v>56</v>
      </c>
      <c r="O162" s="84"/>
      <c r="P162" s="84"/>
      <c r="Q162" s="84"/>
      <c r="R162" s="84"/>
      <c r="S162" s="84"/>
      <c r="T162" s="84"/>
      <c r="U162" s="84"/>
      <c r="V162" s="84"/>
      <c r="W162" s="84"/>
    </row>
    <row r="163" spans="1:23" ht="15.75" x14ac:dyDescent="0.25">
      <c r="A163" s="100"/>
      <c r="B163" s="45"/>
      <c r="C163" s="46"/>
      <c r="D163" s="46"/>
      <c r="E163" s="46"/>
      <c r="F163" s="47"/>
      <c r="G163" s="48"/>
      <c r="H163" s="49"/>
      <c r="I163" s="45"/>
      <c r="J163" s="50"/>
      <c r="K163" s="50"/>
      <c r="L163" s="101"/>
      <c r="M163" s="54"/>
      <c r="N163" s="54" t="s">
        <v>56</v>
      </c>
      <c r="O163" s="84"/>
      <c r="P163" s="84"/>
      <c r="Q163" s="84"/>
      <c r="R163" s="84"/>
      <c r="S163" s="84"/>
      <c r="T163" s="84"/>
      <c r="U163" s="84"/>
      <c r="V163" s="84"/>
      <c r="W163" s="84"/>
    </row>
    <row r="164" spans="1:23" ht="15.75" x14ac:dyDescent="0.25">
      <c r="A164" s="100"/>
      <c r="B164" s="45"/>
      <c r="C164" s="46"/>
      <c r="D164" s="46"/>
      <c r="E164" s="46"/>
      <c r="F164" s="47"/>
      <c r="G164" s="48"/>
      <c r="H164" s="49"/>
      <c r="I164" s="45"/>
      <c r="J164" s="50"/>
      <c r="K164" s="50"/>
      <c r="L164" s="101"/>
      <c r="M164" s="54"/>
      <c r="N164" s="54" t="s">
        <v>56</v>
      </c>
      <c r="O164" s="84"/>
      <c r="P164" s="84"/>
      <c r="Q164" s="84"/>
      <c r="R164" s="84"/>
      <c r="S164" s="84"/>
      <c r="T164" s="84"/>
      <c r="U164" s="84"/>
      <c r="V164" s="84"/>
      <c r="W164" s="84"/>
    </row>
    <row r="165" spans="1:23" ht="15.75" x14ac:dyDescent="0.25">
      <c r="A165" s="100"/>
      <c r="B165" s="45"/>
      <c r="C165" s="46"/>
      <c r="D165" s="46"/>
      <c r="E165" s="46"/>
      <c r="F165" s="47"/>
      <c r="G165" s="48"/>
      <c r="H165" s="49"/>
      <c r="I165" s="45"/>
      <c r="J165" s="50"/>
      <c r="K165" s="50"/>
      <c r="L165" s="101"/>
      <c r="M165" s="54"/>
      <c r="N165" s="54" t="s">
        <v>56</v>
      </c>
      <c r="O165" s="84"/>
      <c r="P165" s="84"/>
      <c r="Q165" s="84"/>
      <c r="R165" s="84"/>
      <c r="S165" s="84"/>
      <c r="T165" s="84"/>
      <c r="U165" s="84"/>
      <c r="V165" s="84"/>
      <c r="W165" s="84"/>
    </row>
    <row r="166" spans="1:23" ht="15.75" x14ac:dyDescent="0.25">
      <c r="A166" s="100"/>
      <c r="B166" s="45"/>
      <c r="C166" s="46"/>
      <c r="D166" s="46"/>
      <c r="E166" s="46"/>
      <c r="F166" s="47"/>
      <c r="G166" s="48"/>
      <c r="H166" s="49"/>
      <c r="I166" s="45"/>
      <c r="J166" s="50"/>
      <c r="K166" s="50"/>
      <c r="L166" s="101"/>
      <c r="M166" s="54"/>
      <c r="N166" s="54" t="s">
        <v>56</v>
      </c>
      <c r="O166" s="84"/>
      <c r="P166" s="84"/>
      <c r="Q166" s="84"/>
      <c r="R166" s="84"/>
      <c r="S166" s="84"/>
      <c r="T166" s="84"/>
      <c r="U166" s="84"/>
      <c r="V166" s="84"/>
      <c r="W166" s="84"/>
    </row>
    <row r="167" spans="1:23" ht="15.75" x14ac:dyDescent="0.25">
      <c r="A167" s="100"/>
      <c r="B167" s="45"/>
      <c r="C167" s="46"/>
      <c r="D167" s="46"/>
      <c r="E167" s="46"/>
      <c r="F167" s="47"/>
      <c r="G167" s="48"/>
      <c r="H167" s="49"/>
      <c r="I167" s="45"/>
      <c r="J167" s="50"/>
      <c r="K167" s="50"/>
      <c r="L167" s="101"/>
      <c r="M167" s="54"/>
      <c r="N167" s="54" t="s">
        <v>56</v>
      </c>
      <c r="O167" s="84"/>
      <c r="P167" s="84"/>
      <c r="Q167" s="84"/>
      <c r="R167" s="84"/>
      <c r="S167" s="84"/>
      <c r="T167" s="84"/>
      <c r="U167" s="84"/>
      <c r="V167" s="84"/>
      <c r="W167" s="84"/>
    </row>
    <row r="168" spans="1:23" ht="15.75" x14ac:dyDescent="0.25">
      <c r="A168" s="100"/>
      <c r="B168" s="45"/>
      <c r="C168" s="46"/>
      <c r="D168" s="46"/>
      <c r="E168" s="46"/>
      <c r="F168" s="47"/>
      <c r="G168" s="48"/>
      <c r="H168" s="49"/>
      <c r="I168" s="45"/>
      <c r="J168" s="50"/>
      <c r="K168" s="50"/>
      <c r="L168" s="101"/>
      <c r="M168" s="54"/>
      <c r="N168" s="54" t="s">
        <v>56</v>
      </c>
      <c r="O168" s="84"/>
      <c r="P168" s="84"/>
      <c r="Q168" s="84"/>
      <c r="R168" s="84"/>
      <c r="S168" s="84"/>
      <c r="T168" s="84"/>
      <c r="U168" s="84"/>
      <c r="V168" s="84"/>
      <c r="W168" s="84"/>
    </row>
    <row r="169" spans="1:23" ht="15.75" x14ac:dyDescent="0.25">
      <c r="A169" s="100"/>
      <c r="B169" s="45"/>
      <c r="C169" s="46"/>
      <c r="D169" s="46"/>
      <c r="E169" s="46"/>
      <c r="F169" s="47"/>
      <c r="G169" s="48"/>
      <c r="H169" s="49"/>
      <c r="I169" s="45"/>
      <c r="J169" s="50"/>
      <c r="K169" s="50"/>
      <c r="L169" s="101"/>
      <c r="M169" s="54"/>
      <c r="N169" s="54" t="s">
        <v>56</v>
      </c>
      <c r="O169" s="84"/>
      <c r="P169" s="84"/>
      <c r="Q169" s="84"/>
      <c r="R169" s="84"/>
      <c r="S169" s="84"/>
      <c r="T169" s="84"/>
      <c r="U169" s="84"/>
      <c r="V169" s="84"/>
      <c r="W169" s="84"/>
    </row>
    <row r="170" spans="1:23" ht="15.75" x14ac:dyDescent="0.25">
      <c r="A170" s="100"/>
      <c r="B170" s="45"/>
      <c r="C170" s="46"/>
      <c r="D170" s="46"/>
      <c r="E170" s="46"/>
      <c r="F170" s="47"/>
      <c r="G170" s="48"/>
      <c r="H170" s="49"/>
      <c r="I170" s="45"/>
      <c r="J170" s="50"/>
      <c r="K170" s="50"/>
      <c r="L170" s="101"/>
      <c r="M170" s="54"/>
      <c r="N170" s="54" t="s">
        <v>56</v>
      </c>
      <c r="O170" s="84"/>
      <c r="P170" s="84"/>
      <c r="Q170" s="84"/>
      <c r="R170" s="84"/>
      <c r="S170" s="84"/>
      <c r="T170" s="84"/>
      <c r="U170" s="84"/>
      <c r="V170" s="84"/>
      <c r="W170" s="84"/>
    </row>
    <row r="171" spans="1:23" ht="15.75" x14ac:dyDescent="0.25">
      <c r="A171" s="100"/>
      <c r="B171" s="45"/>
      <c r="C171" s="46"/>
      <c r="D171" s="46"/>
      <c r="E171" s="46"/>
      <c r="F171" s="47"/>
      <c r="G171" s="48"/>
      <c r="H171" s="49"/>
      <c r="I171" s="45"/>
      <c r="J171" s="50"/>
      <c r="K171" s="50"/>
      <c r="L171" s="101"/>
      <c r="M171" s="54"/>
      <c r="N171" s="54" t="s">
        <v>56</v>
      </c>
      <c r="O171" s="84"/>
      <c r="P171" s="84"/>
      <c r="Q171" s="84"/>
      <c r="R171" s="84"/>
      <c r="S171" s="84"/>
      <c r="T171" s="84"/>
      <c r="U171" s="84"/>
      <c r="V171" s="84"/>
      <c r="W171" s="84"/>
    </row>
    <row r="172" spans="1:23" ht="15.75" x14ac:dyDescent="0.25">
      <c r="A172" s="100"/>
      <c r="B172" s="45"/>
      <c r="C172" s="46"/>
      <c r="D172" s="46"/>
      <c r="E172" s="46"/>
      <c r="F172" s="47"/>
      <c r="G172" s="48"/>
      <c r="H172" s="49"/>
      <c r="I172" s="45"/>
      <c r="J172" s="50"/>
      <c r="K172" s="50"/>
      <c r="L172" s="101"/>
      <c r="M172" s="54"/>
      <c r="N172" s="54" t="s">
        <v>56</v>
      </c>
      <c r="O172" s="84"/>
      <c r="P172" s="84"/>
      <c r="Q172" s="84"/>
      <c r="R172" s="84"/>
      <c r="S172" s="84"/>
      <c r="T172" s="84"/>
      <c r="U172" s="84"/>
      <c r="V172" s="84"/>
      <c r="W172" s="84"/>
    </row>
    <row r="173" spans="1:23" ht="15.75" x14ac:dyDescent="0.25">
      <c r="A173" s="100"/>
      <c r="B173" s="45"/>
      <c r="C173" s="46"/>
      <c r="D173" s="46"/>
      <c r="E173" s="46"/>
      <c r="F173" s="47"/>
      <c r="G173" s="48"/>
      <c r="H173" s="49"/>
      <c r="I173" s="45"/>
      <c r="J173" s="50"/>
      <c r="K173" s="50"/>
      <c r="L173" s="101"/>
      <c r="M173" s="54"/>
      <c r="N173" s="54" t="s">
        <v>56</v>
      </c>
      <c r="O173" s="84"/>
      <c r="P173" s="84"/>
      <c r="Q173" s="84"/>
      <c r="R173" s="84"/>
      <c r="S173" s="84"/>
      <c r="T173" s="84"/>
      <c r="U173" s="84"/>
      <c r="V173" s="84"/>
      <c r="W173" s="84"/>
    </row>
    <row r="174" spans="1:23" ht="15.75" x14ac:dyDescent="0.25">
      <c r="A174" s="100"/>
      <c r="B174" s="45"/>
      <c r="C174" s="46"/>
      <c r="D174" s="46"/>
      <c r="E174" s="46"/>
      <c r="F174" s="47"/>
      <c r="G174" s="48"/>
      <c r="H174" s="49"/>
      <c r="I174" s="45"/>
      <c r="J174" s="50"/>
      <c r="K174" s="50"/>
      <c r="L174" s="101"/>
      <c r="M174" s="54"/>
      <c r="N174" s="54" t="s">
        <v>56</v>
      </c>
      <c r="O174" s="84"/>
      <c r="P174" s="84"/>
      <c r="Q174" s="84"/>
      <c r="R174" s="84"/>
      <c r="S174" s="84"/>
      <c r="T174" s="84"/>
      <c r="U174" s="84"/>
      <c r="V174" s="84"/>
      <c r="W174" s="84"/>
    </row>
    <row r="175" spans="1:23" ht="15.75" x14ac:dyDescent="0.25">
      <c r="A175" s="100"/>
      <c r="B175" s="45"/>
      <c r="C175" s="46"/>
      <c r="D175" s="46"/>
      <c r="E175" s="46"/>
      <c r="F175" s="47"/>
      <c r="G175" s="48"/>
      <c r="H175" s="49"/>
      <c r="I175" s="45"/>
      <c r="J175" s="50"/>
      <c r="K175" s="50"/>
      <c r="L175" s="101"/>
      <c r="M175" s="54"/>
      <c r="N175" s="54" t="s">
        <v>56</v>
      </c>
      <c r="O175" s="84"/>
      <c r="P175" s="84"/>
      <c r="Q175" s="84"/>
      <c r="R175" s="84"/>
      <c r="S175" s="84"/>
      <c r="T175" s="84"/>
      <c r="U175" s="84"/>
      <c r="V175" s="84"/>
      <c r="W175" s="84"/>
    </row>
    <row r="176" spans="1:23" ht="15.75" x14ac:dyDescent="0.25">
      <c r="A176" s="100"/>
      <c r="B176" s="45"/>
      <c r="C176" s="46"/>
      <c r="D176" s="46"/>
      <c r="E176" s="46"/>
      <c r="F176" s="47"/>
      <c r="G176" s="48"/>
      <c r="H176" s="49"/>
      <c r="I176" s="45"/>
      <c r="J176" s="50"/>
      <c r="K176" s="50"/>
      <c r="L176" s="101"/>
      <c r="M176" s="54"/>
      <c r="N176" s="54" t="s">
        <v>56</v>
      </c>
      <c r="O176" s="84"/>
      <c r="P176" s="84"/>
      <c r="Q176" s="84"/>
      <c r="R176" s="84"/>
      <c r="S176" s="84"/>
      <c r="T176" s="84"/>
      <c r="U176" s="84"/>
      <c r="V176" s="84"/>
      <c r="W176" s="84"/>
    </row>
    <row r="177" spans="1:23" ht="15.75" x14ac:dyDescent="0.25">
      <c r="A177" s="100"/>
      <c r="B177" s="45"/>
      <c r="C177" s="46"/>
      <c r="D177" s="46"/>
      <c r="E177" s="46"/>
      <c r="F177" s="47"/>
      <c r="G177" s="48"/>
      <c r="H177" s="49"/>
      <c r="I177" s="45"/>
      <c r="J177" s="50"/>
      <c r="K177" s="50"/>
      <c r="L177" s="101"/>
      <c r="M177" s="54"/>
      <c r="N177" s="54" t="s">
        <v>56</v>
      </c>
      <c r="O177" s="84"/>
      <c r="P177" s="84"/>
      <c r="Q177" s="84"/>
      <c r="R177" s="84"/>
      <c r="S177" s="84"/>
      <c r="T177" s="84"/>
      <c r="U177" s="84"/>
      <c r="V177" s="84"/>
      <c r="W177" s="84"/>
    </row>
    <row r="178" spans="1:23" ht="15.75" x14ac:dyDescent="0.25">
      <c r="A178" s="100"/>
      <c r="B178" s="45"/>
      <c r="C178" s="46"/>
      <c r="D178" s="46"/>
      <c r="E178" s="46"/>
      <c r="F178" s="47"/>
      <c r="G178" s="48"/>
      <c r="H178" s="49"/>
      <c r="I178" s="45"/>
      <c r="J178" s="50"/>
      <c r="K178" s="50"/>
      <c r="L178" s="101"/>
      <c r="M178" s="54"/>
      <c r="N178" s="54" t="s">
        <v>56</v>
      </c>
      <c r="O178" s="84"/>
      <c r="P178" s="84"/>
      <c r="Q178" s="84"/>
      <c r="R178" s="84"/>
      <c r="S178" s="84"/>
      <c r="T178" s="84"/>
      <c r="U178" s="84"/>
      <c r="V178" s="84"/>
      <c r="W178" s="84"/>
    </row>
    <row r="179" spans="1:23" ht="15.75" x14ac:dyDescent="0.25">
      <c r="A179" s="100"/>
      <c r="B179" s="45"/>
      <c r="C179" s="46"/>
      <c r="D179" s="46"/>
      <c r="E179" s="46"/>
      <c r="F179" s="47"/>
      <c r="G179" s="48"/>
      <c r="H179" s="49"/>
      <c r="I179" s="45"/>
      <c r="J179" s="50"/>
      <c r="K179" s="50"/>
      <c r="L179" s="101"/>
      <c r="M179" s="54"/>
      <c r="N179" s="54" t="s">
        <v>56</v>
      </c>
      <c r="O179" s="84"/>
      <c r="P179" s="84"/>
      <c r="Q179" s="84"/>
      <c r="R179" s="84"/>
      <c r="S179" s="84"/>
      <c r="T179" s="84"/>
      <c r="U179" s="84"/>
      <c r="V179" s="84"/>
      <c r="W179" s="84"/>
    </row>
    <row r="180" spans="1:23" ht="15.75" x14ac:dyDescent="0.25">
      <c r="A180" s="100"/>
      <c r="B180" s="45"/>
      <c r="C180" s="46"/>
      <c r="D180" s="46"/>
      <c r="E180" s="46"/>
      <c r="F180" s="47"/>
      <c r="G180" s="48"/>
      <c r="H180" s="49"/>
      <c r="I180" s="45"/>
      <c r="J180" s="50"/>
      <c r="K180" s="50"/>
      <c r="L180" s="101"/>
      <c r="M180" s="54"/>
      <c r="N180" s="54" t="s">
        <v>56</v>
      </c>
      <c r="O180" s="84"/>
      <c r="P180" s="84"/>
      <c r="Q180" s="84"/>
      <c r="R180" s="84"/>
      <c r="S180" s="84"/>
      <c r="T180" s="84"/>
      <c r="U180" s="84"/>
      <c r="V180" s="84"/>
      <c r="W180" s="84"/>
    </row>
    <row r="181" spans="1:23" ht="15.75" x14ac:dyDescent="0.25">
      <c r="A181" s="100"/>
      <c r="B181" s="45"/>
      <c r="C181" s="46"/>
      <c r="D181" s="46"/>
      <c r="E181" s="46"/>
      <c r="F181" s="47"/>
      <c r="G181" s="48"/>
      <c r="H181" s="49"/>
      <c r="I181" s="45"/>
      <c r="J181" s="50"/>
      <c r="K181" s="50"/>
      <c r="L181" s="101"/>
      <c r="M181" s="54"/>
      <c r="N181" s="54" t="s">
        <v>56</v>
      </c>
      <c r="O181" s="84"/>
      <c r="P181" s="84"/>
      <c r="Q181" s="84"/>
      <c r="R181" s="84"/>
      <c r="S181" s="84"/>
      <c r="T181" s="84"/>
      <c r="U181" s="84"/>
      <c r="V181" s="84"/>
      <c r="W181" s="84"/>
    </row>
    <row r="182" spans="1:23" ht="15.75" x14ac:dyDescent="0.25">
      <c r="A182" s="100"/>
      <c r="B182" s="45"/>
      <c r="C182" s="46"/>
      <c r="D182" s="46"/>
      <c r="E182" s="46"/>
      <c r="F182" s="47"/>
      <c r="G182" s="48"/>
      <c r="H182" s="49"/>
      <c r="I182" s="45"/>
      <c r="J182" s="50"/>
      <c r="K182" s="50"/>
      <c r="L182" s="101"/>
      <c r="M182" s="54"/>
      <c r="N182" s="54" t="s">
        <v>56</v>
      </c>
      <c r="O182" s="84"/>
      <c r="P182" s="84"/>
      <c r="Q182" s="84"/>
      <c r="R182" s="84"/>
      <c r="S182" s="84"/>
      <c r="T182" s="84"/>
      <c r="U182" s="84"/>
      <c r="V182" s="84"/>
      <c r="W182" s="84"/>
    </row>
    <row r="183" spans="1:23" ht="15.75" x14ac:dyDescent="0.25">
      <c r="A183" s="100"/>
      <c r="B183" s="45"/>
      <c r="C183" s="46"/>
      <c r="D183" s="46"/>
      <c r="E183" s="46"/>
      <c r="F183" s="47"/>
      <c r="G183" s="48"/>
      <c r="H183" s="49"/>
      <c r="I183" s="45"/>
      <c r="J183" s="50"/>
      <c r="K183" s="50"/>
      <c r="L183" s="101"/>
      <c r="M183" s="54"/>
      <c r="N183" s="54" t="s">
        <v>56</v>
      </c>
      <c r="O183" s="84"/>
      <c r="P183" s="84"/>
      <c r="Q183" s="84"/>
      <c r="R183" s="84"/>
      <c r="S183" s="84"/>
      <c r="T183" s="84"/>
      <c r="U183" s="84"/>
      <c r="V183" s="84"/>
      <c r="W183" s="84"/>
    </row>
    <row r="184" spans="1:23" ht="15.75" x14ac:dyDescent="0.25">
      <c r="A184" s="100"/>
      <c r="B184" s="45"/>
      <c r="C184" s="46"/>
      <c r="D184" s="46"/>
      <c r="E184" s="46"/>
      <c r="F184" s="47"/>
      <c r="G184" s="48"/>
      <c r="H184" s="49"/>
      <c r="I184" s="45"/>
      <c r="J184" s="50"/>
      <c r="K184" s="50"/>
      <c r="L184" s="101"/>
      <c r="M184" s="54"/>
      <c r="N184" s="54" t="s">
        <v>56</v>
      </c>
      <c r="O184" s="84"/>
      <c r="P184" s="84"/>
      <c r="Q184" s="84"/>
      <c r="R184" s="84"/>
      <c r="S184" s="84"/>
      <c r="T184" s="84"/>
      <c r="U184" s="84"/>
      <c r="V184" s="84"/>
      <c r="W184" s="84"/>
    </row>
    <row r="185" spans="1:23" ht="15.75" x14ac:dyDescent="0.25">
      <c r="A185" s="100"/>
      <c r="B185" s="45"/>
      <c r="C185" s="46"/>
      <c r="D185" s="46"/>
      <c r="E185" s="46"/>
      <c r="F185" s="47"/>
      <c r="G185" s="48"/>
      <c r="H185" s="49"/>
      <c r="I185" s="45"/>
      <c r="J185" s="50"/>
      <c r="K185" s="50"/>
      <c r="L185" s="101"/>
      <c r="M185" s="54"/>
      <c r="N185" s="54" t="s">
        <v>56</v>
      </c>
      <c r="O185" s="84"/>
      <c r="P185" s="84"/>
      <c r="Q185" s="84"/>
      <c r="R185" s="84"/>
      <c r="S185" s="84"/>
      <c r="T185" s="84"/>
      <c r="U185" s="84"/>
      <c r="V185" s="84"/>
      <c r="W185" s="84"/>
    </row>
    <row r="186" spans="1:23" ht="15.75" x14ac:dyDescent="0.25">
      <c r="A186" s="100"/>
      <c r="B186" s="45"/>
      <c r="C186" s="46"/>
      <c r="D186" s="46"/>
      <c r="E186" s="46"/>
      <c r="F186" s="47"/>
      <c r="G186" s="48"/>
      <c r="H186" s="49"/>
      <c r="I186" s="45"/>
      <c r="J186" s="50"/>
      <c r="K186" s="50"/>
      <c r="L186" s="101"/>
      <c r="M186" s="54"/>
      <c r="N186" s="54" t="s">
        <v>56</v>
      </c>
      <c r="O186" s="84"/>
      <c r="P186" s="84"/>
      <c r="Q186" s="84"/>
      <c r="R186" s="84"/>
      <c r="S186" s="84"/>
      <c r="T186" s="84"/>
      <c r="U186" s="84"/>
      <c r="V186" s="84"/>
      <c r="W186" s="84"/>
    </row>
    <row r="187" spans="1:23" ht="15.75" x14ac:dyDescent="0.25">
      <c r="A187" s="100"/>
      <c r="B187" s="45"/>
      <c r="C187" s="46"/>
      <c r="D187" s="46"/>
      <c r="E187" s="46"/>
      <c r="F187" s="47"/>
      <c r="G187" s="48"/>
      <c r="H187" s="49"/>
      <c r="I187" s="45"/>
      <c r="J187" s="50"/>
      <c r="K187" s="50"/>
      <c r="L187" s="101"/>
      <c r="M187" s="54"/>
      <c r="N187" s="54" t="s">
        <v>56</v>
      </c>
      <c r="O187" s="84"/>
      <c r="P187" s="84"/>
      <c r="Q187" s="84"/>
      <c r="R187" s="84"/>
      <c r="S187" s="84"/>
      <c r="T187" s="84"/>
      <c r="U187" s="84"/>
      <c r="V187" s="84"/>
      <c r="W187" s="84"/>
    </row>
    <row r="188" spans="1:23" ht="15.75" x14ac:dyDescent="0.25">
      <c r="A188" s="100"/>
      <c r="B188" s="45"/>
      <c r="C188" s="46"/>
      <c r="D188" s="46"/>
      <c r="E188" s="46"/>
      <c r="F188" s="47"/>
      <c r="G188" s="48"/>
      <c r="H188" s="49"/>
      <c r="I188" s="45"/>
      <c r="J188" s="50"/>
      <c r="K188" s="50"/>
      <c r="L188" s="101"/>
      <c r="M188" s="54"/>
      <c r="N188" s="54" t="s">
        <v>56</v>
      </c>
      <c r="O188" s="84"/>
      <c r="P188" s="84"/>
      <c r="Q188" s="84"/>
      <c r="R188" s="84"/>
      <c r="S188" s="84"/>
      <c r="T188" s="84"/>
      <c r="U188" s="84"/>
      <c r="V188" s="84"/>
      <c r="W188" s="84"/>
    </row>
    <row r="189" spans="1:23" ht="15.75" x14ac:dyDescent="0.25">
      <c r="A189" s="100"/>
      <c r="B189" s="45"/>
      <c r="C189" s="46"/>
      <c r="D189" s="46"/>
      <c r="E189" s="46"/>
      <c r="F189" s="47"/>
      <c r="G189" s="48"/>
      <c r="H189" s="49"/>
      <c r="I189" s="45"/>
      <c r="J189" s="50"/>
      <c r="K189" s="50"/>
      <c r="L189" s="101"/>
      <c r="M189" s="54"/>
      <c r="N189" s="54" t="s">
        <v>56</v>
      </c>
      <c r="O189" s="84"/>
      <c r="P189" s="84"/>
      <c r="Q189" s="84"/>
      <c r="R189" s="84"/>
      <c r="S189" s="84"/>
      <c r="T189" s="84"/>
      <c r="U189" s="84"/>
      <c r="V189" s="84"/>
      <c r="W189" s="84"/>
    </row>
    <row r="190" spans="1:23" ht="15.75" x14ac:dyDescent="0.25">
      <c r="A190" s="100"/>
      <c r="B190" s="45"/>
      <c r="C190" s="46"/>
      <c r="D190" s="46"/>
      <c r="E190" s="46"/>
      <c r="F190" s="47"/>
      <c r="G190" s="48"/>
      <c r="H190" s="49"/>
      <c r="I190" s="45"/>
      <c r="J190" s="50"/>
      <c r="K190" s="50"/>
      <c r="L190" s="101"/>
      <c r="M190" s="54"/>
      <c r="N190" s="54" t="s">
        <v>56</v>
      </c>
      <c r="O190" s="84"/>
      <c r="P190" s="84"/>
      <c r="Q190" s="84"/>
      <c r="R190" s="84"/>
      <c r="S190" s="84"/>
      <c r="T190" s="84"/>
      <c r="U190" s="84"/>
      <c r="V190" s="84"/>
      <c r="W190" s="84"/>
    </row>
    <row r="191" spans="1:23" ht="15.75" x14ac:dyDescent="0.25">
      <c r="A191" s="100"/>
      <c r="B191" s="45"/>
      <c r="C191" s="46"/>
      <c r="D191" s="46"/>
      <c r="E191" s="46"/>
      <c r="F191" s="47"/>
      <c r="G191" s="48"/>
      <c r="H191" s="49"/>
      <c r="I191" s="45"/>
      <c r="J191" s="50"/>
      <c r="K191" s="50"/>
      <c r="L191" s="101"/>
      <c r="M191" s="54"/>
      <c r="N191" s="54" t="s">
        <v>56</v>
      </c>
      <c r="O191" s="84"/>
      <c r="P191" s="84"/>
      <c r="Q191" s="84"/>
      <c r="R191" s="84"/>
      <c r="S191" s="84"/>
      <c r="T191" s="84"/>
      <c r="U191" s="84"/>
      <c r="V191" s="84"/>
      <c r="W191" s="84"/>
    </row>
    <row r="192" spans="1:23" ht="15.75" x14ac:dyDescent="0.25">
      <c r="A192" s="100"/>
      <c r="B192" s="45"/>
      <c r="C192" s="46"/>
      <c r="D192" s="46"/>
      <c r="E192" s="46"/>
      <c r="F192" s="47"/>
      <c r="G192" s="48"/>
      <c r="H192" s="49"/>
      <c r="I192" s="45"/>
      <c r="J192" s="50"/>
      <c r="K192" s="50"/>
      <c r="L192" s="101"/>
      <c r="M192" s="54"/>
      <c r="N192" s="54" t="s">
        <v>56</v>
      </c>
      <c r="O192" s="84"/>
      <c r="P192" s="84"/>
      <c r="Q192" s="84"/>
      <c r="R192" s="84"/>
      <c r="S192" s="84"/>
      <c r="T192" s="84"/>
      <c r="U192" s="84"/>
      <c r="V192" s="84"/>
      <c r="W192" s="84"/>
    </row>
    <row r="193" spans="1:23" ht="15.75" x14ac:dyDescent="0.25">
      <c r="A193" s="100"/>
      <c r="B193" s="45"/>
      <c r="C193" s="46"/>
      <c r="D193" s="46"/>
      <c r="E193" s="46"/>
      <c r="F193" s="47"/>
      <c r="G193" s="48"/>
      <c r="H193" s="49"/>
      <c r="I193" s="45"/>
      <c r="J193" s="50"/>
      <c r="K193" s="50"/>
      <c r="L193" s="101"/>
      <c r="M193" s="54"/>
      <c r="N193" s="54" t="s">
        <v>56</v>
      </c>
      <c r="O193" s="84"/>
      <c r="P193" s="84"/>
      <c r="Q193" s="84"/>
      <c r="R193" s="84"/>
      <c r="S193" s="84"/>
      <c r="T193" s="84"/>
      <c r="U193" s="84"/>
      <c r="V193" s="84"/>
      <c r="W193" s="84"/>
    </row>
    <row r="194" spans="1:23" ht="15.75" x14ac:dyDescent="0.25">
      <c r="A194" s="100"/>
      <c r="B194" s="45"/>
      <c r="C194" s="46"/>
      <c r="D194" s="46"/>
      <c r="E194" s="46"/>
      <c r="F194" s="47"/>
      <c r="G194" s="48"/>
      <c r="H194" s="49"/>
      <c r="I194" s="45"/>
      <c r="J194" s="50"/>
      <c r="K194" s="50"/>
      <c r="L194" s="101"/>
      <c r="M194" s="54"/>
      <c r="N194" s="54" t="s">
        <v>56</v>
      </c>
      <c r="O194" s="84"/>
      <c r="P194" s="84"/>
      <c r="Q194" s="84"/>
      <c r="R194" s="84"/>
      <c r="S194" s="84"/>
      <c r="T194" s="84"/>
      <c r="U194" s="84"/>
      <c r="V194" s="84"/>
      <c r="W194" s="84"/>
    </row>
    <row r="195" spans="1:23" ht="15.75" x14ac:dyDescent="0.25">
      <c r="A195" s="100"/>
      <c r="B195" s="45"/>
      <c r="C195" s="46"/>
      <c r="D195" s="46"/>
      <c r="E195" s="46"/>
      <c r="F195" s="47"/>
      <c r="G195" s="48"/>
      <c r="H195" s="49"/>
      <c r="I195" s="45"/>
      <c r="J195" s="50"/>
      <c r="K195" s="50"/>
      <c r="L195" s="101"/>
      <c r="M195" s="54"/>
      <c r="N195" s="54" t="s">
        <v>56</v>
      </c>
      <c r="O195" s="84"/>
      <c r="P195" s="84"/>
      <c r="Q195" s="84"/>
      <c r="R195" s="84"/>
      <c r="S195" s="84"/>
      <c r="T195" s="84"/>
      <c r="U195" s="84"/>
      <c r="V195" s="84"/>
      <c r="W195" s="84"/>
    </row>
    <row r="196" spans="1:23" ht="15.75" x14ac:dyDescent="0.25">
      <c r="A196" s="100"/>
      <c r="B196" s="45"/>
      <c r="C196" s="46"/>
      <c r="D196" s="46"/>
      <c r="E196" s="46"/>
      <c r="F196" s="47"/>
      <c r="G196" s="48"/>
      <c r="H196" s="49"/>
      <c r="I196" s="45"/>
      <c r="J196" s="50"/>
      <c r="K196" s="50"/>
      <c r="L196" s="101"/>
      <c r="M196" s="54"/>
      <c r="N196" s="54" t="s">
        <v>56</v>
      </c>
      <c r="O196" s="84"/>
      <c r="P196" s="84"/>
      <c r="Q196" s="84"/>
      <c r="R196" s="84"/>
      <c r="S196" s="84"/>
      <c r="T196" s="84"/>
      <c r="U196" s="84"/>
      <c r="V196" s="84"/>
      <c r="W196" s="84"/>
    </row>
    <row r="197" spans="1:23" ht="15.75" x14ac:dyDescent="0.25">
      <c r="A197" s="100"/>
      <c r="B197" s="45"/>
      <c r="C197" s="46"/>
      <c r="D197" s="46"/>
      <c r="E197" s="46"/>
      <c r="F197" s="47"/>
      <c r="G197" s="48"/>
      <c r="H197" s="49"/>
      <c r="I197" s="45"/>
      <c r="J197" s="50"/>
      <c r="K197" s="50"/>
      <c r="L197" s="101"/>
      <c r="M197" s="54"/>
      <c r="N197" s="54" t="s">
        <v>56</v>
      </c>
      <c r="O197" s="84"/>
      <c r="P197" s="84"/>
      <c r="Q197" s="84"/>
      <c r="R197" s="84"/>
      <c r="S197" s="84"/>
      <c r="T197" s="84"/>
      <c r="U197" s="84"/>
      <c r="V197" s="84"/>
      <c r="W197" s="84"/>
    </row>
    <row r="198" spans="1:23" ht="15.75" x14ac:dyDescent="0.25">
      <c r="A198" s="100"/>
      <c r="B198" s="45"/>
      <c r="C198" s="46"/>
      <c r="D198" s="46"/>
      <c r="E198" s="46"/>
      <c r="F198" s="47"/>
      <c r="G198" s="48"/>
      <c r="H198" s="49"/>
      <c r="I198" s="45"/>
      <c r="J198" s="50"/>
      <c r="K198" s="50"/>
      <c r="L198" s="101"/>
      <c r="M198" s="54"/>
      <c r="N198" s="54" t="s">
        <v>56</v>
      </c>
      <c r="O198" s="84"/>
      <c r="P198" s="84"/>
      <c r="Q198" s="84"/>
      <c r="R198" s="84"/>
      <c r="S198" s="84"/>
      <c r="T198" s="84"/>
      <c r="U198" s="84"/>
      <c r="V198" s="84"/>
      <c r="W198" s="84"/>
    </row>
    <row r="199" spans="1:23" ht="15.75" x14ac:dyDescent="0.25">
      <c r="A199" s="100"/>
      <c r="B199" s="45"/>
      <c r="C199" s="46"/>
      <c r="D199" s="46"/>
      <c r="E199" s="46"/>
      <c r="F199" s="47"/>
      <c r="G199" s="48"/>
      <c r="H199" s="49"/>
      <c r="I199" s="45"/>
      <c r="J199" s="50"/>
      <c r="K199" s="50"/>
      <c r="L199" s="101"/>
      <c r="M199" s="54"/>
      <c r="N199" s="54" t="s">
        <v>56</v>
      </c>
      <c r="O199" s="84"/>
      <c r="P199" s="84"/>
      <c r="Q199" s="84"/>
      <c r="R199" s="84"/>
      <c r="S199" s="84"/>
      <c r="T199" s="84"/>
      <c r="U199" s="84"/>
      <c r="V199" s="84"/>
      <c r="W199" s="84"/>
    </row>
    <row r="200" spans="1:23" ht="15.75" x14ac:dyDescent="0.25">
      <c r="A200" s="100"/>
      <c r="B200" s="45"/>
      <c r="C200" s="46"/>
      <c r="D200" s="46"/>
      <c r="E200" s="46"/>
      <c r="F200" s="47"/>
      <c r="G200" s="48"/>
      <c r="H200" s="49"/>
      <c r="I200" s="45"/>
      <c r="J200" s="50"/>
      <c r="K200" s="50"/>
      <c r="L200" s="101"/>
      <c r="M200" s="54"/>
      <c r="N200" s="54" t="s">
        <v>56</v>
      </c>
      <c r="O200" s="84"/>
      <c r="P200" s="84"/>
      <c r="Q200" s="84"/>
      <c r="R200" s="84"/>
      <c r="S200" s="84"/>
      <c r="T200" s="84"/>
      <c r="U200" s="84"/>
      <c r="V200" s="84"/>
      <c r="W200" s="84"/>
    </row>
    <row r="201" spans="1:23" ht="15.75" x14ac:dyDescent="0.25">
      <c r="A201" s="100"/>
      <c r="B201" s="45"/>
      <c r="C201" s="46"/>
      <c r="D201" s="46"/>
      <c r="E201" s="46"/>
      <c r="F201" s="47"/>
      <c r="G201" s="48"/>
      <c r="H201" s="49"/>
      <c r="I201" s="45"/>
      <c r="J201" s="50"/>
      <c r="K201" s="50"/>
      <c r="L201" s="101"/>
      <c r="M201" s="54"/>
      <c r="N201" s="54" t="s">
        <v>56</v>
      </c>
      <c r="O201" s="84"/>
      <c r="P201" s="84"/>
      <c r="Q201" s="84"/>
      <c r="R201" s="84"/>
      <c r="S201" s="84"/>
      <c r="T201" s="84"/>
      <c r="U201" s="84"/>
      <c r="V201" s="84"/>
      <c r="W201" s="84"/>
    </row>
    <row r="202" spans="1:23" ht="15.75" x14ac:dyDescent="0.25">
      <c r="A202" s="100"/>
      <c r="B202" s="45"/>
      <c r="C202" s="46"/>
      <c r="D202" s="46"/>
      <c r="E202" s="46"/>
      <c r="F202" s="47"/>
      <c r="G202" s="48"/>
      <c r="H202" s="49"/>
      <c r="I202" s="45"/>
      <c r="J202" s="50"/>
      <c r="K202" s="50"/>
      <c r="L202" s="101"/>
      <c r="M202" s="54"/>
      <c r="N202" s="54" t="s">
        <v>56</v>
      </c>
      <c r="O202" s="84"/>
      <c r="P202" s="84"/>
      <c r="Q202" s="84"/>
      <c r="R202" s="84"/>
      <c r="S202" s="84"/>
      <c r="T202" s="84"/>
      <c r="U202" s="84"/>
      <c r="V202" s="84"/>
      <c r="W202" s="84"/>
    </row>
    <row r="203" spans="1:23" ht="15.75" x14ac:dyDescent="0.25">
      <c r="A203" s="100"/>
      <c r="B203" s="45"/>
      <c r="C203" s="46"/>
      <c r="D203" s="46"/>
      <c r="E203" s="46"/>
      <c r="F203" s="47"/>
      <c r="G203" s="48"/>
      <c r="H203" s="49"/>
      <c r="I203" s="45"/>
      <c r="J203" s="50"/>
      <c r="K203" s="50"/>
      <c r="L203" s="101"/>
      <c r="M203" s="54"/>
      <c r="N203" s="54" t="s">
        <v>56</v>
      </c>
      <c r="O203" s="84"/>
      <c r="P203" s="84"/>
      <c r="Q203" s="84"/>
      <c r="R203" s="84"/>
      <c r="S203" s="84"/>
      <c r="T203" s="84"/>
      <c r="U203" s="84"/>
      <c r="V203" s="84"/>
      <c r="W203" s="84"/>
    </row>
    <row r="204" spans="1:23" ht="15.75" x14ac:dyDescent="0.25">
      <c r="A204" s="100"/>
      <c r="B204" s="45"/>
      <c r="C204" s="46"/>
      <c r="D204" s="46"/>
      <c r="E204" s="46"/>
      <c r="F204" s="47"/>
      <c r="G204" s="48"/>
      <c r="H204" s="49"/>
      <c r="I204" s="45"/>
      <c r="J204" s="50"/>
      <c r="K204" s="50"/>
      <c r="L204" s="101"/>
      <c r="M204" s="54"/>
      <c r="N204" s="54" t="s">
        <v>56</v>
      </c>
      <c r="O204" s="84"/>
      <c r="P204" s="84"/>
      <c r="Q204" s="84"/>
      <c r="R204" s="84"/>
      <c r="S204" s="84"/>
      <c r="T204" s="84"/>
      <c r="U204" s="84"/>
      <c r="V204" s="84"/>
      <c r="W204" s="84"/>
    </row>
    <row r="205" spans="1:23" ht="15.75" x14ac:dyDescent="0.25">
      <c r="A205" s="100"/>
      <c r="B205" s="45"/>
      <c r="C205" s="46"/>
      <c r="D205" s="46"/>
      <c r="E205" s="46"/>
      <c r="F205" s="47"/>
      <c r="G205" s="48"/>
      <c r="H205" s="49"/>
      <c r="I205" s="45"/>
      <c r="J205" s="50"/>
      <c r="K205" s="50"/>
      <c r="L205" s="101"/>
      <c r="M205" s="54"/>
      <c r="N205" s="54" t="s">
        <v>56</v>
      </c>
      <c r="O205" s="84"/>
      <c r="P205" s="84"/>
      <c r="Q205" s="84"/>
      <c r="R205" s="84"/>
      <c r="S205" s="84"/>
      <c r="T205" s="84"/>
      <c r="U205" s="84"/>
      <c r="V205" s="84"/>
      <c r="W205" s="84"/>
    </row>
    <row r="206" spans="1:23" ht="15.75" x14ac:dyDescent="0.25">
      <c r="A206" s="100"/>
      <c r="B206" s="45"/>
      <c r="C206" s="46"/>
      <c r="D206" s="46"/>
      <c r="E206" s="46"/>
      <c r="F206" s="47"/>
      <c r="G206" s="48"/>
      <c r="H206" s="49"/>
      <c r="I206" s="45"/>
      <c r="J206" s="50"/>
      <c r="K206" s="50"/>
      <c r="L206" s="101"/>
      <c r="M206" s="54"/>
      <c r="N206" s="54" t="s">
        <v>56</v>
      </c>
      <c r="O206" s="84"/>
      <c r="P206" s="84"/>
      <c r="Q206" s="84"/>
      <c r="R206" s="84"/>
      <c r="S206" s="84"/>
      <c r="T206" s="84"/>
      <c r="U206" s="84"/>
      <c r="V206" s="84"/>
      <c r="W206" s="84"/>
    </row>
    <row r="207" spans="1:23" ht="15.75" x14ac:dyDescent="0.25">
      <c r="A207" s="100"/>
      <c r="B207" s="45"/>
      <c r="C207" s="46"/>
      <c r="D207" s="46"/>
      <c r="E207" s="46"/>
      <c r="F207" s="47"/>
      <c r="G207" s="48"/>
      <c r="H207" s="49"/>
      <c r="I207" s="45"/>
      <c r="J207" s="50"/>
      <c r="K207" s="50"/>
      <c r="L207" s="101"/>
      <c r="M207" s="54"/>
      <c r="N207" s="54" t="s">
        <v>56</v>
      </c>
      <c r="O207" s="84"/>
      <c r="P207" s="84"/>
      <c r="Q207" s="84"/>
      <c r="R207" s="84"/>
      <c r="S207" s="84"/>
      <c r="T207" s="84"/>
      <c r="U207" s="84"/>
      <c r="V207" s="84"/>
      <c r="W207" s="84"/>
    </row>
    <row r="208" spans="1:23" ht="15.75" x14ac:dyDescent="0.25">
      <c r="A208" s="100"/>
      <c r="B208" s="45"/>
      <c r="C208" s="46"/>
      <c r="D208" s="46"/>
      <c r="E208" s="46"/>
      <c r="F208" s="47"/>
      <c r="G208" s="48"/>
      <c r="H208" s="49"/>
      <c r="I208" s="45"/>
      <c r="J208" s="50"/>
      <c r="K208" s="50"/>
      <c r="L208" s="101"/>
      <c r="M208" s="54"/>
      <c r="N208" s="54" t="s">
        <v>56</v>
      </c>
      <c r="O208" s="84"/>
      <c r="P208" s="84"/>
      <c r="Q208" s="84"/>
      <c r="R208" s="84"/>
      <c r="S208" s="84"/>
      <c r="T208" s="84"/>
      <c r="U208" s="84"/>
      <c r="V208" s="84"/>
      <c r="W208" s="84"/>
    </row>
    <row r="209" spans="1:23" ht="15.75" x14ac:dyDescent="0.25">
      <c r="A209" s="100"/>
      <c r="B209" s="45"/>
      <c r="C209" s="46"/>
      <c r="D209" s="46"/>
      <c r="E209" s="46"/>
      <c r="F209" s="47"/>
      <c r="G209" s="48"/>
      <c r="H209" s="49"/>
      <c r="I209" s="45"/>
      <c r="J209" s="50"/>
      <c r="K209" s="50"/>
      <c r="L209" s="101"/>
      <c r="M209" s="54"/>
      <c r="N209" s="54" t="s">
        <v>56</v>
      </c>
      <c r="O209" s="84"/>
      <c r="P209" s="84"/>
      <c r="Q209" s="84"/>
      <c r="R209" s="84"/>
      <c r="S209" s="84"/>
      <c r="T209" s="84"/>
      <c r="U209" s="84"/>
      <c r="V209" s="84"/>
      <c r="W209" s="84"/>
    </row>
    <row r="210" spans="1:23" ht="15.75" x14ac:dyDescent="0.25">
      <c r="A210" s="100"/>
      <c r="B210" s="45"/>
      <c r="C210" s="46"/>
      <c r="D210" s="46"/>
      <c r="E210" s="46"/>
      <c r="F210" s="47"/>
      <c r="G210" s="48"/>
      <c r="H210" s="49"/>
      <c r="I210" s="45"/>
      <c r="J210" s="50"/>
      <c r="K210" s="50"/>
      <c r="L210" s="101"/>
      <c r="M210" s="54"/>
      <c r="N210" s="54" t="s">
        <v>56</v>
      </c>
      <c r="O210" s="84"/>
      <c r="P210" s="84"/>
      <c r="Q210" s="84"/>
      <c r="R210" s="84"/>
      <c r="S210" s="84"/>
      <c r="T210" s="84"/>
      <c r="U210" s="84"/>
      <c r="V210" s="84"/>
      <c r="W210" s="84"/>
    </row>
    <row r="211" spans="1:23" ht="15.75" x14ac:dyDescent="0.25">
      <c r="A211" s="100"/>
      <c r="B211" s="45"/>
      <c r="C211" s="46"/>
      <c r="D211" s="46"/>
      <c r="E211" s="46"/>
      <c r="F211" s="47"/>
      <c r="G211" s="48"/>
      <c r="H211" s="49"/>
      <c r="I211" s="45"/>
      <c r="J211" s="50"/>
      <c r="K211" s="50"/>
      <c r="L211" s="101"/>
      <c r="M211" s="54"/>
      <c r="N211" s="54" t="s">
        <v>56</v>
      </c>
      <c r="O211" s="84"/>
      <c r="P211" s="84"/>
      <c r="Q211" s="84"/>
      <c r="R211" s="84"/>
      <c r="S211" s="84"/>
      <c r="T211" s="84"/>
      <c r="U211" s="84"/>
      <c r="V211" s="84"/>
      <c r="W211" s="84"/>
    </row>
    <row r="212" spans="1:23" ht="15.75" x14ac:dyDescent="0.25">
      <c r="A212" s="100"/>
      <c r="B212" s="45"/>
      <c r="C212" s="46"/>
      <c r="D212" s="46"/>
      <c r="E212" s="46"/>
      <c r="F212" s="47"/>
      <c r="G212" s="48"/>
      <c r="H212" s="49"/>
      <c r="I212" s="45"/>
      <c r="J212" s="50"/>
      <c r="K212" s="50"/>
      <c r="L212" s="101"/>
      <c r="M212" s="54"/>
      <c r="N212" s="54" t="s">
        <v>56</v>
      </c>
      <c r="O212" s="84"/>
      <c r="P212" s="84"/>
      <c r="Q212" s="84"/>
      <c r="R212" s="84"/>
      <c r="S212" s="84"/>
      <c r="T212" s="84"/>
      <c r="U212" s="84"/>
      <c r="V212" s="84"/>
      <c r="W212" s="84"/>
    </row>
    <row r="213" spans="1:23" ht="15.75" x14ac:dyDescent="0.25">
      <c r="A213" s="100"/>
      <c r="B213" s="45"/>
      <c r="C213" s="46"/>
      <c r="D213" s="46"/>
      <c r="E213" s="46"/>
      <c r="F213" s="47"/>
      <c r="G213" s="48"/>
      <c r="H213" s="49"/>
      <c r="I213" s="45"/>
      <c r="J213" s="50"/>
      <c r="K213" s="50"/>
      <c r="L213" s="101"/>
      <c r="M213" s="54"/>
      <c r="N213" s="54" t="s">
        <v>56</v>
      </c>
      <c r="O213" s="84"/>
      <c r="P213" s="84"/>
      <c r="Q213" s="84"/>
      <c r="R213" s="84"/>
      <c r="S213" s="84"/>
      <c r="T213" s="84"/>
      <c r="U213" s="84"/>
      <c r="V213" s="84"/>
      <c r="W213" s="84"/>
    </row>
    <row r="214" spans="1:23" ht="15.75" x14ac:dyDescent="0.25">
      <c r="A214" s="100"/>
      <c r="B214" s="45"/>
      <c r="C214" s="46"/>
      <c r="D214" s="46"/>
      <c r="E214" s="46"/>
      <c r="F214" s="47"/>
      <c r="G214" s="48"/>
      <c r="H214" s="49"/>
      <c r="I214" s="45"/>
      <c r="J214" s="50"/>
      <c r="K214" s="50"/>
      <c r="L214" s="101"/>
      <c r="M214" s="54"/>
      <c r="N214" s="54" t="s">
        <v>56</v>
      </c>
      <c r="O214" s="84"/>
      <c r="P214" s="84"/>
      <c r="Q214" s="84"/>
      <c r="R214" s="84"/>
      <c r="S214" s="84"/>
      <c r="T214" s="84"/>
      <c r="U214" s="84"/>
      <c r="V214" s="84"/>
      <c r="W214" s="84"/>
    </row>
    <row r="215" spans="1:23" ht="15.75" x14ac:dyDescent="0.25">
      <c r="A215" s="100"/>
      <c r="B215" s="45"/>
      <c r="C215" s="46"/>
      <c r="D215" s="46"/>
      <c r="E215" s="46"/>
      <c r="F215" s="47"/>
      <c r="G215" s="48"/>
      <c r="H215" s="49"/>
      <c r="I215" s="45"/>
      <c r="J215" s="50"/>
      <c r="K215" s="50"/>
      <c r="L215" s="101"/>
      <c r="M215" s="54"/>
      <c r="N215" s="54" t="s">
        <v>56</v>
      </c>
      <c r="O215" s="84"/>
      <c r="P215" s="84"/>
      <c r="Q215" s="84"/>
      <c r="R215" s="84"/>
      <c r="S215" s="84"/>
      <c r="T215" s="84"/>
      <c r="U215" s="84"/>
      <c r="V215" s="84"/>
      <c r="W215" s="84"/>
    </row>
    <row r="216" spans="1:23" ht="15.75" x14ac:dyDescent="0.25">
      <c r="A216" s="100"/>
      <c r="B216" s="45"/>
      <c r="C216" s="46"/>
      <c r="D216" s="46"/>
      <c r="E216" s="46"/>
      <c r="F216" s="47"/>
      <c r="G216" s="48"/>
      <c r="H216" s="49"/>
      <c r="I216" s="45"/>
      <c r="J216" s="50"/>
      <c r="K216" s="50"/>
      <c r="L216" s="101"/>
      <c r="M216" s="54"/>
      <c r="N216" s="54" t="s">
        <v>56</v>
      </c>
      <c r="O216" s="84"/>
      <c r="P216" s="84"/>
      <c r="Q216" s="84"/>
      <c r="R216" s="84"/>
      <c r="S216" s="84"/>
      <c r="T216" s="84"/>
      <c r="U216" s="84"/>
      <c r="V216" s="84"/>
      <c r="W216" s="84"/>
    </row>
    <row r="217" spans="1:23" ht="15.75" x14ac:dyDescent="0.25">
      <c r="A217" s="100"/>
      <c r="B217" s="45"/>
      <c r="C217" s="46"/>
      <c r="D217" s="46"/>
      <c r="E217" s="46"/>
      <c r="F217" s="47"/>
      <c r="G217" s="48"/>
      <c r="H217" s="49"/>
      <c r="I217" s="45"/>
      <c r="J217" s="50"/>
      <c r="K217" s="50"/>
      <c r="L217" s="101"/>
      <c r="M217" s="54"/>
      <c r="N217" s="54" t="s">
        <v>56</v>
      </c>
      <c r="O217" s="84"/>
      <c r="P217" s="84"/>
      <c r="Q217" s="84"/>
      <c r="R217" s="84"/>
      <c r="S217" s="84"/>
      <c r="T217" s="84"/>
      <c r="U217" s="84"/>
      <c r="V217" s="84"/>
      <c r="W217" s="84"/>
    </row>
    <row r="218" spans="1:23" ht="15.75" x14ac:dyDescent="0.25">
      <c r="A218" s="100"/>
      <c r="B218" s="45"/>
      <c r="C218" s="46"/>
      <c r="D218" s="46"/>
      <c r="E218" s="46"/>
      <c r="F218" s="47"/>
      <c r="G218" s="48"/>
      <c r="H218" s="49"/>
      <c r="I218" s="45"/>
      <c r="J218" s="50"/>
      <c r="K218" s="50"/>
      <c r="L218" s="101"/>
      <c r="M218" s="54"/>
      <c r="N218" s="54" t="s">
        <v>56</v>
      </c>
      <c r="O218" s="84"/>
      <c r="P218" s="84"/>
      <c r="Q218" s="84"/>
      <c r="R218" s="84"/>
      <c r="S218" s="84"/>
      <c r="T218" s="84"/>
      <c r="U218" s="84"/>
      <c r="V218" s="84"/>
      <c r="W218" s="84"/>
    </row>
    <row r="219" spans="1:23" ht="15.75" x14ac:dyDescent="0.25">
      <c r="A219" s="100"/>
      <c r="B219" s="45"/>
      <c r="C219" s="46"/>
      <c r="D219" s="46"/>
      <c r="E219" s="46"/>
      <c r="F219" s="47"/>
      <c r="G219" s="48"/>
      <c r="H219" s="49"/>
      <c r="I219" s="45"/>
      <c r="J219" s="50"/>
      <c r="K219" s="50"/>
      <c r="L219" s="101"/>
      <c r="M219" s="54"/>
      <c r="N219" s="54" t="s">
        <v>56</v>
      </c>
      <c r="O219" s="84"/>
      <c r="P219" s="84"/>
      <c r="Q219" s="84"/>
      <c r="R219" s="84"/>
      <c r="S219" s="84"/>
      <c r="T219" s="84"/>
      <c r="U219" s="84"/>
      <c r="V219" s="84"/>
      <c r="W219" s="84"/>
    </row>
    <row r="220" spans="1:23" ht="15.75" x14ac:dyDescent="0.25">
      <c r="A220" s="100"/>
      <c r="B220" s="45"/>
      <c r="C220" s="46"/>
      <c r="D220" s="46"/>
      <c r="E220" s="46"/>
      <c r="F220" s="47"/>
      <c r="G220" s="48"/>
      <c r="H220" s="49"/>
      <c r="I220" s="45"/>
      <c r="J220" s="50"/>
      <c r="K220" s="50"/>
      <c r="L220" s="101"/>
      <c r="M220" s="54"/>
      <c r="N220" s="54" t="s">
        <v>56</v>
      </c>
      <c r="O220" s="84"/>
      <c r="P220" s="84"/>
      <c r="Q220" s="84"/>
      <c r="R220" s="84"/>
      <c r="S220" s="84"/>
      <c r="T220" s="84"/>
      <c r="U220" s="84"/>
      <c r="V220" s="84"/>
      <c r="W220" s="84"/>
    </row>
    <row r="221" spans="1:23" ht="15.75" x14ac:dyDescent="0.25">
      <c r="A221" s="100"/>
      <c r="B221" s="45"/>
      <c r="C221" s="46"/>
      <c r="D221" s="46"/>
      <c r="E221" s="46"/>
      <c r="F221" s="47"/>
      <c r="G221" s="48"/>
      <c r="H221" s="49"/>
      <c r="I221" s="45"/>
      <c r="J221" s="50"/>
      <c r="K221" s="50"/>
      <c r="L221" s="101"/>
      <c r="M221" s="54"/>
      <c r="N221" s="54" t="s">
        <v>56</v>
      </c>
      <c r="O221" s="84"/>
      <c r="P221" s="84"/>
      <c r="Q221" s="84"/>
      <c r="R221" s="84"/>
      <c r="S221" s="84"/>
      <c r="T221" s="84"/>
      <c r="U221" s="84"/>
      <c r="V221" s="84"/>
      <c r="W221" s="84"/>
    </row>
    <row r="222" spans="1:23" ht="15.75" x14ac:dyDescent="0.25">
      <c r="A222" s="100"/>
      <c r="B222" s="45"/>
      <c r="C222" s="46"/>
      <c r="D222" s="46"/>
      <c r="E222" s="46"/>
      <c r="F222" s="47"/>
      <c r="G222" s="48"/>
      <c r="H222" s="49"/>
      <c r="I222" s="45"/>
      <c r="J222" s="50"/>
      <c r="K222" s="50"/>
      <c r="L222" s="101"/>
      <c r="M222" s="54"/>
      <c r="N222" s="54" t="s">
        <v>56</v>
      </c>
      <c r="O222" s="84"/>
      <c r="P222" s="84"/>
      <c r="Q222" s="84"/>
      <c r="R222" s="84"/>
      <c r="S222" s="84"/>
      <c r="T222" s="84"/>
      <c r="U222" s="84"/>
      <c r="V222" s="84"/>
      <c r="W222" s="84"/>
    </row>
    <row r="223" spans="1:23" ht="15.75" x14ac:dyDescent="0.25">
      <c r="A223" s="100"/>
      <c r="B223" s="45"/>
      <c r="C223" s="46"/>
      <c r="D223" s="46"/>
      <c r="E223" s="46"/>
      <c r="F223" s="47"/>
      <c r="G223" s="48"/>
      <c r="H223" s="49"/>
      <c r="I223" s="45"/>
      <c r="J223" s="50"/>
      <c r="K223" s="50"/>
      <c r="L223" s="101"/>
      <c r="M223" s="54"/>
      <c r="N223" s="54" t="s">
        <v>56</v>
      </c>
      <c r="O223" s="84"/>
      <c r="P223" s="84"/>
      <c r="Q223" s="84"/>
      <c r="R223" s="84"/>
      <c r="S223" s="84"/>
      <c r="T223" s="84"/>
      <c r="U223" s="84"/>
      <c r="V223" s="84"/>
      <c r="W223" s="84"/>
    </row>
    <row r="224" spans="1:23" ht="15.75" x14ac:dyDescent="0.25">
      <c r="A224" s="100"/>
      <c r="B224" s="45"/>
      <c r="C224" s="46"/>
      <c r="D224" s="46"/>
      <c r="E224" s="46"/>
      <c r="F224" s="47"/>
      <c r="G224" s="48"/>
      <c r="H224" s="49"/>
      <c r="I224" s="45"/>
      <c r="J224" s="50"/>
      <c r="K224" s="50"/>
      <c r="L224" s="101"/>
      <c r="M224" s="54"/>
      <c r="N224" s="54" t="s">
        <v>56</v>
      </c>
      <c r="O224" s="84"/>
      <c r="P224" s="84"/>
      <c r="Q224" s="84"/>
      <c r="R224" s="84"/>
      <c r="S224" s="84"/>
      <c r="T224" s="84"/>
      <c r="U224" s="84"/>
      <c r="V224" s="84"/>
      <c r="W224" s="84"/>
    </row>
    <row r="225" spans="1:23" ht="15.75" x14ac:dyDescent="0.25">
      <c r="A225" s="100"/>
      <c r="B225" s="45"/>
      <c r="C225" s="46"/>
      <c r="D225" s="46"/>
      <c r="E225" s="46"/>
      <c r="F225" s="47"/>
      <c r="G225" s="48"/>
      <c r="H225" s="49"/>
      <c r="I225" s="45"/>
      <c r="J225" s="50"/>
      <c r="K225" s="50"/>
      <c r="L225" s="101"/>
      <c r="M225" s="54"/>
      <c r="N225" s="54" t="s">
        <v>56</v>
      </c>
      <c r="O225" s="84"/>
      <c r="P225" s="84"/>
      <c r="Q225" s="84"/>
      <c r="R225" s="84"/>
      <c r="S225" s="84"/>
      <c r="T225" s="84"/>
      <c r="U225" s="84"/>
      <c r="V225" s="84"/>
      <c r="W225" s="84"/>
    </row>
    <row r="226" spans="1:23" ht="15.75" x14ac:dyDescent="0.25">
      <c r="A226" s="100"/>
      <c r="B226" s="45"/>
      <c r="C226" s="46"/>
      <c r="D226" s="46"/>
      <c r="E226" s="46"/>
      <c r="F226" s="47"/>
      <c r="G226" s="48"/>
      <c r="H226" s="49"/>
      <c r="I226" s="45"/>
      <c r="J226" s="50"/>
      <c r="K226" s="50"/>
      <c r="L226" s="101"/>
      <c r="M226" s="54"/>
      <c r="N226" s="54" t="s">
        <v>56</v>
      </c>
      <c r="O226" s="84"/>
      <c r="P226" s="84"/>
      <c r="Q226" s="84"/>
      <c r="R226" s="84"/>
      <c r="S226" s="84"/>
      <c r="T226" s="84"/>
      <c r="U226" s="84"/>
      <c r="V226" s="84"/>
      <c r="W226" s="84"/>
    </row>
    <row r="227" spans="1:23" ht="15.75" x14ac:dyDescent="0.25">
      <c r="A227" s="100"/>
      <c r="B227" s="45"/>
      <c r="C227" s="46"/>
      <c r="D227" s="46"/>
      <c r="E227" s="46"/>
      <c r="F227" s="47"/>
      <c r="G227" s="48"/>
      <c r="H227" s="49"/>
      <c r="I227" s="45"/>
      <c r="J227" s="50"/>
      <c r="K227" s="50"/>
      <c r="L227" s="101"/>
      <c r="M227" s="54"/>
      <c r="N227" s="54" t="s">
        <v>56</v>
      </c>
      <c r="O227" s="84"/>
      <c r="P227" s="84"/>
      <c r="Q227" s="84"/>
      <c r="R227" s="84"/>
      <c r="S227" s="84"/>
      <c r="T227" s="84"/>
      <c r="U227" s="84"/>
      <c r="V227" s="84"/>
      <c r="W227" s="84"/>
    </row>
    <row r="228" spans="1:23" ht="15.75" x14ac:dyDescent="0.25">
      <c r="A228" s="100"/>
      <c r="B228" s="45"/>
      <c r="C228" s="46"/>
      <c r="D228" s="46"/>
      <c r="E228" s="46"/>
      <c r="F228" s="47"/>
      <c r="G228" s="48"/>
      <c r="H228" s="49"/>
      <c r="I228" s="45"/>
      <c r="J228" s="50"/>
      <c r="K228" s="50"/>
      <c r="L228" s="101"/>
      <c r="M228" s="54"/>
      <c r="N228" s="54" t="s">
        <v>56</v>
      </c>
      <c r="O228" s="84"/>
      <c r="P228" s="84"/>
      <c r="Q228" s="84"/>
      <c r="R228" s="84"/>
      <c r="S228" s="84"/>
      <c r="T228" s="84"/>
      <c r="U228" s="84"/>
      <c r="V228" s="84"/>
      <c r="W228" s="84"/>
    </row>
    <row r="229" spans="1:23" ht="15.75" x14ac:dyDescent="0.25">
      <c r="A229" s="100"/>
      <c r="B229" s="45"/>
      <c r="C229" s="46"/>
      <c r="D229" s="46"/>
      <c r="E229" s="46"/>
      <c r="F229" s="47"/>
      <c r="G229" s="48"/>
      <c r="H229" s="49"/>
      <c r="I229" s="45"/>
      <c r="J229" s="50"/>
      <c r="K229" s="50"/>
      <c r="L229" s="101"/>
      <c r="M229" s="54"/>
      <c r="N229" s="54" t="s">
        <v>56</v>
      </c>
      <c r="O229" s="84"/>
      <c r="P229" s="84"/>
      <c r="Q229" s="84"/>
      <c r="R229" s="84"/>
      <c r="S229" s="84"/>
      <c r="T229" s="84"/>
      <c r="U229" s="84"/>
      <c r="V229" s="84"/>
      <c r="W229" s="84"/>
    </row>
    <row r="230" spans="1:23" ht="15.75" x14ac:dyDescent="0.25">
      <c r="A230" s="100"/>
      <c r="B230" s="45"/>
      <c r="C230" s="46"/>
      <c r="D230" s="46"/>
      <c r="E230" s="46"/>
      <c r="F230" s="47"/>
      <c r="G230" s="48"/>
      <c r="H230" s="49"/>
      <c r="I230" s="45"/>
      <c r="J230" s="50"/>
      <c r="K230" s="50"/>
      <c r="L230" s="101"/>
      <c r="M230" s="54"/>
      <c r="N230" s="54" t="s">
        <v>56</v>
      </c>
      <c r="O230" s="84"/>
      <c r="P230" s="84"/>
      <c r="Q230" s="84"/>
      <c r="R230" s="84"/>
      <c r="S230" s="84"/>
      <c r="T230" s="84"/>
      <c r="U230" s="84"/>
      <c r="V230" s="84"/>
      <c r="W230" s="84"/>
    </row>
    <row r="231" spans="1:23" ht="15.75" x14ac:dyDescent="0.25">
      <c r="A231" s="100"/>
      <c r="B231" s="45"/>
      <c r="C231" s="46"/>
      <c r="D231" s="46"/>
      <c r="E231" s="46"/>
      <c r="F231" s="47"/>
      <c r="G231" s="48"/>
      <c r="H231" s="49"/>
      <c r="I231" s="45"/>
      <c r="J231" s="50"/>
      <c r="K231" s="50"/>
      <c r="L231" s="101"/>
      <c r="M231" s="54"/>
      <c r="N231" s="54" t="s">
        <v>56</v>
      </c>
      <c r="O231" s="84"/>
      <c r="P231" s="84"/>
      <c r="Q231" s="84"/>
      <c r="R231" s="84"/>
      <c r="S231" s="84"/>
      <c r="T231" s="84"/>
      <c r="U231" s="84"/>
      <c r="V231" s="84"/>
      <c r="W231" s="84"/>
    </row>
    <row r="232" spans="1:23" ht="15.75" x14ac:dyDescent="0.25">
      <c r="A232" s="100"/>
      <c r="B232" s="45"/>
      <c r="C232" s="46"/>
      <c r="D232" s="46"/>
      <c r="E232" s="46"/>
      <c r="F232" s="47"/>
      <c r="G232" s="48"/>
      <c r="H232" s="49"/>
      <c r="I232" s="45"/>
      <c r="J232" s="50"/>
      <c r="K232" s="50"/>
      <c r="L232" s="101"/>
      <c r="M232" s="54"/>
      <c r="N232" s="54" t="s">
        <v>56</v>
      </c>
      <c r="O232" s="84"/>
      <c r="P232" s="84"/>
      <c r="Q232" s="84"/>
      <c r="R232" s="84"/>
      <c r="S232" s="84"/>
      <c r="T232" s="84"/>
      <c r="U232" s="84"/>
      <c r="V232" s="84"/>
      <c r="W232" s="84"/>
    </row>
    <row r="233" spans="1:23" ht="15.75" x14ac:dyDescent="0.25">
      <c r="A233" s="100"/>
      <c r="B233" s="45"/>
      <c r="C233" s="46"/>
      <c r="D233" s="46"/>
      <c r="E233" s="46"/>
      <c r="F233" s="47"/>
      <c r="G233" s="48"/>
      <c r="H233" s="49"/>
      <c r="I233" s="45"/>
      <c r="J233" s="50"/>
      <c r="K233" s="50"/>
      <c r="L233" s="101"/>
      <c r="M233" s="54"/>
      <c r="N233" s="54" t="s">
        <v>56</v>
      </c>
      <c r="O233" s="84"/>
      <c r="P233" s="84"/>
      <c r="Q233" s="84"/>
      <c r="R233" s="84"/>
      <c r="S233" s="84"/>
      <c r="T233" s="84"/>
      <c r="U233" s="84"/>
      <c r="V233" s="84"/>
      <c r="W233" s="84"/>
    </row>
    <row r="234" spans="1:23" ht="15.75" x14ac:dyDescent="0.25">
      <c r="A234" s="100"/>
      <c r="B234" s="45"/>
      <c r="C234" s="46"/>
      <c r="D234" s="46"/>
      <c r="E234" s="46"/>
      <c r="F234" s="47"/>
      <c r="G234" s="48"/>
      <c r="H234" s="49"/>
      <c r="I234" s="45"/>
      <c r="J234" s="50"/>
      <c r="K234" s="50"/>
      <c r="L234" s="101"/>
      <c r="M234" s="54"/>
      <c r="N234" s="54" t="s">
        <v>56</v>
      </c>
      <c r="O234" s="84"/>
      <c r="P234" s="84"/>
      <c r="Q234" s="84"/>
      <c r="R234" s="84"/>
      <c r="S234" s="84"/>
      <c r="T234" s="84"/>
      <c r="U234" s="84"/>
      <c r="V234" s="84"/>
      <c r="W234" s="84"/>
    </row>
    <row r="235" spans="1:23" ht="15.75" x14ac:dyDescent="0.25">
      <c r="A235" s="100"/>
      <c r="B235" s="45"/>
      <c r="C235" s="46"/>
      <c r="D235" s="46"/>
      <c r="E235" s="46"/>
      <c r="F235" s="47"/>
      <c r="G235" s="48"/>
      <c r="H235" s="49"/>
      <c r="I235" s="45"/>
      <c r="J235" s="50"/>
      <c r="K235" s="50"/>
      <c r="L235" s="101"/>
      <c r="M235" s="54"/>
      <c r="N235" s="54" t="s">
        <v>56</v>
      </c>
      <c r="O235" s="84"/>
      <c r="P235" s="84"/>
      <c r="Q235" s="84"/>
      <c r="R235" s="84"/>
      <c r="S235" s="84"/>
      <c r="T235" s="84"/>
      <c r="U235" s="84"/>
      <c r="V235" s="84"/>
      <c r="W235" s="84"/>
    </row>
    <row r="236" spans="1:23" ht="15.75" x14ac:dyDescent="0.25">
      <c r="A236" s="100"/>
      <c r="B236" s="45"/>
      <c r="C236" s="46"/>
      <c r="D236" s="46"/>
      <c r="E236" s="46"/>
      <c r="F236" s="47"/>
      <c r="G236" s="48"/>
      <c r="H236" s="49"/>
      <c r="I236" s="45"/>
      <c r="J236" s="50"/>
      <c r="K236" s="50"/>
      <c r="L236" s="101"/>
      <c r="M236" s="54"/>
      <c r="N236" s="54" t="s">
        <v>56</v>
      </c>
      <c r="O236" s="84"/>
      <c r="P236" s="84"/>
      <c r="Q236" s="84"/>
      <c r="R236" s="84"/>
      <c r="S236" s="84"/>
      <c r="T236" s="84"/>
      <c r="U236" s="84"/>
      <c r="V236" s="84"/>
      <c r="W236" s="84"/>
    </row>
    <row r="237" spans="1:23" ht="15.75" x14ac:dyDescent="0.25">
      <c r="A237" s="100"/>
      <c r="B237" s="45"/>
      <c r="C237" s="46"/>
      <c r="D237" s="46"/>
      <c r="E237" s="46"/>
      <c r="F237" s="47"/>
      <c r="G237" s="48"/>
      <c r="H237" s="49"/>
      <c r="I237" s="45"/>
      <c r="J237" s="50"/>
      <c r="K237" s="50"/>
      <c r="L237" s="101"/>
      <c r="M237" s="54"/>
      <c r="N237" s="54" t="s">
        <v>56</v>
      </c>
      <c r="O237" s="84"/>
      <c r="P237" s="84"/>
      <c r="Q237" s="84"/>
      <c r="R237" s="84"/>
      <c r="S237" s="84"/>
      <c r="T237" s="84"/>
      <c r="U237" s="84"/>
      <c r="V237" s="84"/>
      <c r="W237" s="84"/>
    </row>
    <row r="238" spans="1:23" ht="15.75" x14ac:dyDescent="0.25">
      <c r="A238" s="100"/>
      <c r="B238" s="45"/>
      <c r="C238" s="46"/>
      <c r="D238" s="46"/>
      <c r="E238" s="46"/>
      <c r="F238" s="47"/>
      <c r="G238" s="48"/>
      <c r="H238" s="49"/>
      <c r="I238" s="45"/>
      <c r="J238" s="50"/>
      <c r="K238" s="50"/>
      <c r="L238" s="101"/>
      <c r="M238" s="54"/>
      <c r="N238" s="54" t="s">
        <v>56</v>
      </c>
      <c r="O238" s="84"/>
      <c r="P238" s="84"/>
      <c r="Q238" s="84"/>
      <c r="R238" s="84"/>
      <c r="S238" s="84"/>
      <c r="T238" s="84"/>
      <c r="U238" s="84"/>
      <c r="V238" s="84"/>
      <c r="W238" s="84"/>
    </row>
    <row r="239" spans="1:23" ht="15.75" x14ac:dyDescent="0.25">
      <c r="A239" s="100"/>
      <c r="B239" s="45"/>
      <c r="C239" s="46"/>
      <c r="D239" s="46"/>
      <c r="E239" s="46"/>
      <c r="F239" s="47"/>
      <c r="G239" s="48"/>
      <c r="H239" s="49"/>
      <c r="I239" s="45"/>
      <c r="J239" s="50"/>
      <c r="K239" s="50"/>
      <c r="L239" s="101"/>
      <c r="M239" s="54"/>
      <c r="N239" s="54" t="s">
        <v>56</v>
      </c>
      <c r="O239" s="84"/>
      <c r="P239" s="84"/>
      <c r="Q239" s="84"/>
      <c r="R239" s="84"/>
      <c r="S239" s="84"/>
      <c r="T239" s="84"/>
      <c r="U239" s="84"/>
      <c r="V239" s="84"/>
      <c r="W239" s="84"/>
    </row>
    <row r="240" spans="1:23" ht="15.75" x14ac:dyDescent="0.25">
      <c r="A240" s="100"/>
      <c r="B240" s="45"/>
      <c r="C240" s="46"/>
      <c r="D240" s="46"/>
      <c r="E240" s="46"/>
      <c r="F240" s="47"/>
      <c r="G240" s="48"/>
      <c r="H240" s="49"/>
      <c r="I240" s="45"/>
      <c r="J240" s="50"/>
      <c r="K240" s="50"/>
      <c r="L240" s="101"/>
      <c r="M240" s="54"/>
      <c r="N240" s="54" t="s">
        <v>56</v>
      </c>
      <c r="O240" s="84"/>
      <c r="P240" s="84"/>
      <c r="Q240" s="84"/>
      <c r="R240" s="84"/>
      <c r="S240" s="84"/>
      <c r="T240" s="84"/>
      <c r="U240" s="84"/>
      <c r="V240" s="84"/>
      <c r="W240" s="84"/>
    </row>
    <row r="241" spans="1:23" ht="15.75" x14ac:dyDescent="0.25">
      <c r="A241" s="100"/>
      <c r="B241" s="45"/>
      <c r="C241" s="46"/>
      <c r="D241" s="46"/>
      <c r="E241" s="46"/>
      <c r="F241" s="47"/>
      <c r="G241" s="48"/>
      <c r="H241" s="49"/>
      <c r="I241" s="45"/>
      <c r="J241" s="50"/>
      <c r="K241" s="50"/>
      <c r="L241" s="101"/>
      <c r="M241" s="54"/>
      <c r="N241" s="54" t="s">
        <v>56</v>
      </c>
      <c r="O241" s="84"/>
      <c r="P241" s="84"/>
      <c r="Q241" s="84"/>
      <c r="R241" s="84"/>
      <c r="S241" s="84"/>
      <c r="T241" s="84"/>
      <c r="U241" s="84"/>
      <c r="V241" s="84"/>
      <c r="W241" s="84"/>
    </row>
    <row r="242" spans="1:23" ht="15.75" x14ac:dyDescent="0.25">
      <c r="A242" s="100"/>
      <c r="B242" s="45"/>
      <c r="C242" s="46"/>
      <c r="D242" s="46"/>
      <c r="E242" s="46"/>
      <c r="F242" s="47"/>
      <c r="G242" s="48"/>
      <c r="H242" s="49"/>
      <c r="I242" s="45"/>
      <c r="J242" s="50"/>
      <c r="K242" s="50"/>
      <c r="L242" s="101"/>
      <c r="M242" s="54"/>
      <c r="N242" s="54" t="s">
        <v>56</v>
      </c>
      <c r="O242" s="84"/>
      <c r="P242" s="84"/>
      <c r="Q242" s="84"/>
      <c r="R242" s="84"/>
      <c r="S242" s="84"/>
      <c r="T242" s="84"/>
      <c r="U242" s="84"/>
      <c r="V242" s="84"/>
      <c r="W242" s="84"/>
    </row>
    <row r="243" spans="1:23" ht="15.75" x14ac:dyDescent="0.25">
      <c r="A243" s="100"/>
      <c r="B243" s="45"/>
      <c r="C243" s="46"/>
      <c r="D243" s="46"/>
      <c r="E243" s="46"/>
      <c r="F243" s="47"/>
      <c r="G243" s="48"/>
      <c r="H243" s="49"/>
      <c r="I243" s="45"/>
      <c r="J243" s="50"/>
      <c r="K243" s="50"/>
      <c r="L243" s="101"/>
      <c r="M243" s="54"/>
      <c r="N243" s="54" t="s">
        <v>56</v>
      </c>
      <c r="O243" s="84"/>
      <c r="P243" s="84"/>
      <c r="Q243" s="84"/>
      <c r="R243" s="84"/>
      <c r="S243" s="84"/>
      <c r="T243" s="84"/>
      <c r="U243" s="84"/>
      <c r="V243" s="84"/>
      <c r="W243" s="84"/>
    </row>
    <row r="244" spans="1:23" ht="15.75" x14ac:dyDescent="0.25">
      <c r="A244" s="100"/>
      <c r="B244" s="45"/>
      <c r="C244" s="46"/>
      <c r="D244" s="46"/>
      <c r="E244" s="46"/>
      <c r="F244" s="47"/>
      <c r="G244" s="48"/>
      <c r="H244" s="49"/>
      <c r="I244" s="45"/>
      <c r="J244" s="50"/>
      <c r="K244" s="50"/>
      <c r="L244" s="101"/>
      <c r="M244" s="54"/>
      <c r="N244" s="54" t="s">
        <v>56</v>
      </c>
      <c r="O244" s="84"/>
      <c r="P244" s="84"/>
      <c r="Q244" s="84"/>
      <c r="R244" s="84"/>
      <c r="S244" s="84"/>
      <c r="T244" s="84"/>
      <c r="U244" s="84"/>
      <c r="V244" s="84"/>
      <c r="W244" s="84"/>
    </row>
    <row r="245" spans="1:23" ht="15.75" x14ac:dyDescent="0.25">
      <c r="A245" s="100"/>
      <c r="B245" s="45"/>
      <c r="C245" s="46"/>
      <c r="D245" s="46"/>
      <c r="E245" s="46"/>
      <c r="F245" s="47"/>
      <c r="G245" s="48"/>
      <c r="H245" s="49"/>
      <c r="I245" s="45"/>
      <c r="J245" s="50"/>
      <c r="K245" s="50"/>
      <c r="L245" s="101"/>
      <c r="M245" s="54"/>
      <c r="N245" s="54" t="s">
        <v>56</v>
      </c>
      <c r="O245" s="84"/>
      <c r="P245" s="84"/>
      <c r="Q245" s="84"/>
      <c r="R245" s="84"/>
      <c r="S245" s="84"/>
      <c r="T245" s="84"/>
      <c r="U245" s="84"/>
      <c r="V245" s="84"/>
      <c r="W245" s="84"/>
    </row>
    <row r="246" spans="1:23" ht="15.75" x14ac:dyDescent="0.25">
      <c r="A246" s="100"/>
      <c r="B246" s="45"/>
      <c r="C246" s="46"/>
      <c r="D246" s="46"/>
      <c r="E246" s="46"/>
      <c r="F246" s="47"/>
      <c r="G246" s="48"/>
      <c r="H246" s="49"/>
      <c r="I246" s="45"/>
      <c r="J246" s="50"/>
      <c r="K246" s="50"/>
      <c r="L246" s="101"/>
      <c r="M246" s="54"/>
      <c r="N246" s="54" t="s">
        <v>56</v>
      </c>
      <c r="O246" s="84"/>
      <c r="P246" s="84"/>
      <c r="Q246" s="84"/>
      <c r="R246" s="84"/>
      <c r="S246" s="84"/>
      <c r="T246" s="84"/>
      <c r="U246" s="84"/>
      <c r="V246" s="84"/>
      <c r="W246" s="84"/>
    </row>
    <row r="247" spans="1:23" ht="15.75" x14ac:dyDescent="0.25">
      <c r="A247" s="100"/>
      <c r="B247" s="45"/>
      <c r="C247" s="46"/>
      <c r="D247" s="46"/>
      <c r="E247" s="46"/>
      <c r="F247" s="47"/>
      <c r="G247" s="48"/>
      <c r="H247" s="49"/>
      <c r="I247" s="45"/>
      <c r="J247" s="50"/>
      <c r="K247" s="50"/>
      <c r="L247" s="101"/>
      <c r="M247" s="54"/>
      <c r="N247" s="54" t="s">
        <v>56</v>
      </c>
      <c r="O247" s="84"/>
      <c r="P247" s="84"/>
      <c r="Q247" s="84"/>
      <c r="R247" s="84"/>
      <c r="S247" s="84"/>
      <c r="T247" s="84"/>
      <c r="U247" s="84"/>
      <c r="V247" s="84"/>
      <c r="W247" s="84"/>
    </row>
    <row r="248" spans="1:23" ht="15.75" x14ac:dyDescent="0.25">
      <c r="A248" s="100"/>
      <c r="B248" s="45"/>
      <c r="C248" s="46"/>
      <c r="D248" s="46"/>
      <c r="E248" s="46"/>
      <c r="F248" s="47"/>
      <c r="G248" s="48"/>
      <c r="H248" s="49"/>
      <c r="I248" s="45"/>
      <c r="J248" s="50"/>
      <c r="K248" s="50"/>
      <c r="L248" s="101"/>
      <c r="M248" s="54"/>
      <c r="N248" s="54" t="s">
        <v>56</v>
      </c>
      <c r="O248" s="84"/>
      <c r="P248" s="84"/>
      <c r="Q248" s="84"/>
      <c r="R248" s="84"/>
      <c r="S248" s="84"/>
      <c r="T248" s="84"/>
      <c r="U248" s="84"/>
      <c r="V248" s="84"/>
      <c r="W248" s="84"/>
    </row>
    <row r="249" spans="1:23" ht="15.75" x14ac:dyDescent="0.25">
      <c r="A249" s="100"/>
      <c r="B249" s="45"/>
      <c r="C249" s="46"/>
      <c r="D249" s="46"/>
      <c r="E249" s="46"/>
      <c r="F249" s="47"/>
      <c r="G249" s="48"/>
      <c r="H249" s="49"/>
      <c r="I249" s="45"/>
      <c r="J249" s="50"/>
      <c r="K249" s="50"/>
      <c r="L249" s="101"/>
      <c r="M249" s="54"/>
      <c r="N249" s="54" t="s">
        <v>56</v>
      </c>
      <c r="O249" s="84"/>
      <c r="P249" s="84"/>
      <c r="Q249" s="84"/>
      <c r="R249" s="84"/>
      <c r="S249" s="84"/>
      <c r="T249" s="84"/>
      <c r="U249" s="84"/>
      <c r="V249" s="84"/>
      <c r="W249" s="84"/>
    </row>
    <row r="250" spans="1:23" ht="15.75" x14ac:dyDescent="0.25">
      <c r="A250" s="100"/>
      <c r="B250" s="45"/>
      <c r="C250" s="46"/>
      <c r="D250" s="46"/>
      <c r="E250" s="46"/>
      <c r="F250" s="47"/>
      <c r="G250" s="48"/>
      <c r="H250" s="49"/>
      <c r="I250" s="45"/>
      <c r="J250" s="50"/>
      <c r="K250" s="50"/>
      <c r="L250" s="101"/>
      <c r="M250" s="54"/>
      <c r="N250" s="54" t="s">
        <v>56</v>
      </c>
      <c r="O250" s="84"/>
      <c r="P250" s="84"/>
      <c r="Q250" s="84"/>
      <c r="R250" s="84"/>
      <c r="S250" s="84"/>
      <c r="T250" s="84"/>
      <c r="U250" s="84"/>
      <c r="V250" s="84"/>
      <c r="W250" s="84"/>
    </row>
    <row r="251" spans="1:23" ht="15.75" x14ac:dyDescent="0.25">
      <c r="A251" s="100"/>
      <c r="B251" s="45"/>
      <c r="C251" s="46"/>
      <c r="D251" s="46"/>
      <c r="E251" s="46"/>
      <c r="F251" s="47"/>
      <c r="G251" s="48"/>
      <c r="H251" s="49"/>
      <c r="I251" s="45"/>
      <c r="J251" s="50"/>
      <c r="K251" s="50"/>
      <c r="L251" s="101"/>
      <c r="M251" s="54"/>
      <c r="N251" s="54" t="s">
        <v>56</v>
      </c>
      <c r="O251" s="84"/>
      <c r="P251" s="84"/>
      <c r="Q251" s="84"/>
      <c r="R251" s="84"/>
      <c r="S251" s="84"/>
      <c r="T251" s="84"/>
      <c r="U251" s="84"/>
      <c r="V251" s="84"/>
      <c r="W251" s="84"/>
    </row>
    <row r="252" spans="1:23" ht="15.75" x14ac:dyDescent="0.25">
      <c r="A252" s="100"/>
      <c r="B252" s="45"/>
      <c r="C252" s="46"/>
      <c r="D252" s="46"/>
      <c r="E252" s="46"/>
      <c r="F252" s="47"/>
      <c r="G252" s="48"/>
      <c r="H252" s="49"/>
      <c r="I252" s="45"/>
      <c r="J252" s="50"/>
      <c r="K252" s="50"/>
      <c r="L252" s="101"/>
      <c r="M252" s="54"/>
      <c r="N252" s="54" t="s">
        <v>56</v>
      </c>
      <c r="O252" s="84"/>
      <c r="P252" s="84"/>
      <c r="Q252" s="84"/>
      <c r="R252" s="84"/>
      <c r="S252" s="84"/>
      <c r="T252" s="84"/>
      <c r="U252" s="84"/>
      <c r="V252" s="84"/>
      <c r="W252" s="84"/>
    </row>
    <row r="253" spans="1:23" ht="15.75" x14ac:dyDescent="0.25">
      <c r="A253" s="100"/>
      <c r="B253" s="45"/>
      <c r="C253" s="46"/>
      <c r="D253" s="46"/>
      <c r="E253" s="46"/>
      <c r="F253" s="47"/>
      <c r="G253" s="48"/>
      <c r="H253" s="49"/>
      <c r="I253" s="45"/>
      <c r="J253" s="50"/>
      <c r="K253" s="50"/>
      <c r="L253" s="101"/>
      <c r="M253" s="54"/>
      <c r="N253" s="54" t="s">
        <v>56</v>
      </c>
      <c r="O253" s="84"/>
      <c r="P253" s="84"/>
      <c r="Q253" s="84"/>
      <c r="R253" s="84"/>
      <c r="S253" s="84"/>
      <c r="T253" s="84"/>
      <c r="U253" s="84"/>
      <c r="V253" s="84"/>
      <c r="W253" s="84"/>
    </row>
    <row r="254" spans="1:23" ht="15.75" x14ac:dyDescent="0.25">
      <c r="A254" s="100"/>
      <c r="B254" s="45"/>
      <c r="C254" s="46"/>
      <c r="D254" s="46"/>
      <c r="E254" s="46"/>
      <c r="F254" s="47"/>
      <c r="G254" s="48"/>
      <c r="H254" s="49"/>
      <c r="I254" s="45"/>
      <c r="J254" s="50"/>
      <c r="K254" s="50"/>
      <c r="L254" s="101"/>
      <c r="M254" s="54"/>
      <c r="N254" s="54" t="s">
        <v>56</v>
      </c>
      <c r="O254" s="84"/>
      <c r="P254" s="84"/>
      <c r="Q254" s="84"/>
      <c r="R254" s="84"/>
      <c r="S254" s="84"/>
      <c r="T254" s="84"/>
      <c r="U254" s="84"/>
      <c r="V254" s="84"/>
      <c r="W254" s="84"/>
    </row>
    <row r="255" spans="1:23" ht="15.75" x14ac:dyDescent="0.25">
      <c r="A255" s="100"/>
      <c r="B255" s="45"/>
      <c r="C255" s="46"/>
      <c r="D255" s="46"/>
      <c r="E255" s="46"/>
      <c r="F255" s="47"/>
      <c r="G255" s="48"/>
      <c r="H255" s="49"/>
      <c r="I255" s="45"/>
      <c r="J255" s="50"/>
      <c r="K255" s="50"/>
      <c r="L255" s="101"/>
      <c r="M255" s="54"/>
      <c r="N255" s="54" t="s">
        <v>56</v>
      </c>
      <c r="O255" s="84"/>
      <c r="P255" s="84"/>
      <c r="Q255" s="84"/>
      <c r="R255" s="84"/>
      <c r="S255" s="84"/>
      <c r="T255" s="84"/>
      <c r="U255" s="84"/>
      <c r="V255" s="84"/>
      <c r="W255" s="84"/>
    </row>
    <row r="256" spans="1:23" ht="15.75" x14ac:dyDescent="0.25">
      <c r="A256" s="100"/>
      <c r="B256" s="45"/>
      <c r="C256" s="46"/>
      <c r="D256" s="46"/>
      <c r="E256" s="46"/>
      <c r="F256" s="47"/>
      <c r="G256" s="48"/>
      <c r="H256" s="49"/>
      <c r="I256" s="45"/>
      <c r="J256" s="50"/>
      <c r="K256" s="50"/>
      <c r="L256" s="101"/>
      <c r="M256" s="54"/>
      <c r="N256" s="54" t="s">
        <v>56</v>
      </c>
      <c r="O256" s="84"/>
      <c r="P256" s="84"/>
      <c r="Q256" s="84"/>
      <c r="R256" s="84"/>
      <c r="S256" s="84"/>
      <c r="T256" s="84"/>
      <c r="U256" s="84"/>
      <c r="V256" s="84"/>
      <c r="W256" s="84"/>
    </row>
    <row r="257" spans="1:23" ht="15.75" x14ac:dyDescent="0.25">
      <c r="A257" s="100"/>
      <c r="B257" s="45"/>
      <c r="C257" s="46"/>
      <c r="D257" s="46"/>
      <c r="E257" s="46"/>
      <c r="F257" s="47"/>
      <c r="G257" s="48"/>
      <c r="H257" s="49"/>
      <c r="I257" s="45"/>
      <c r="J257" s="50"/>
      <c r="K257" s="50"/>
      <c r="L257" s="101"/>
      <c r="M257" s="54"/>
      <c r="N257" s="54" t="s">
        <v>56</v>
      </c>
      <c r="O257" s="84"/>
      <c r="P257" s="84"/>
      <c r="Q257" s="84"/>
      <c r="R257" s="84"/>
      <c r="S257" s="84"/>
      <c r="T257" s="84"/>
      <c r="U257" s="84"/>
      <c r="V257" s="84"/>
      <c r="W257" s="84"/>
    </row>
    <row r="258" spans="1:23" ht="15.75" x14ac:dyDescent="0.25">
      <c r="A258" s="100"/>
      <c r="B258" s="45"/>
      <c r="C258" s="46"/>
      <c r="D258" s="46"/>
      <c r="E258" s="46"/>
      <c r="F258" s="47"/>
      <c r="G258" s="48"/>
      <c r="H258" s="49"/>
      <c r="I258" s="45"/>
      <c r="J258" s="50"/>
      <c r="K258" s="50"/>
      <c r="L258" s="101"/>
      <c r="M258" s="54"/>
      <c r="N258" s="54" t="s">
        <v>56</v>
      </c>
      <c r="O258" s="84"/>
      <c r="P258" s="84"/>
      <c r="Q258" s="84"/>
      <c r="R258" s="84"/>
      <c r="S258" s="84"/>
      <c r="T258" s="84"/>
      <c r="U258" s="84"/>
      <c r="V258" s="84"/>
      <c r="W258" s="84"/>
    </row>
    <row r="259" spans="1:23" ht="15.75" x14ac:dyDescent="0.25">
      <c r="A259" s="100"/>
      <c r="B259" s="45"/>
      <c r="C259" s="46"/>
      <c r="D259" s="46"/>
      <c r="E259" s="46"/>
      <c r="F259" s="47"/>
      <c r="G259" s="48"/>
      <c r="H259" s="49"/>
      <c r="I259" s="45"/>
      <c r="J259" s="50"/>
      <c r="K259" s="50"/>
      <c r="L259" s="101"/>
      <c r="M259" s="54"/>
      <c r="N259" s="54" t="s">
        <v>56</v>
      </c>
      <c r="O259" s="84"/>
      <c r="P259" s="84"/>
      <c r="Q259" s="84"/>
      <c r="R259" s="84"/>
      <c r="S259" s="84"/>
      <c r="T259" s="84"/>
      <c r="U259" s="84"/>
      <c r="V259" s="84"/>
      <c r="W259" s="84"/>
    </row>
    <row r="260" spans="1:23" ht="15.75" x14ac:dyDescent="0.25">
      <c r="A260" s="100"/>
      <c r="B260" s="45"/>
      <c r="C260" s="46"/>
      <c r="D260" s="46"/>
      <c r="E260" s="46"/>
      <c r="F260" s="47"/>
      <c r="G260" s="48"/>
      <c r="H260" s="49"/>
      <c r="I260" s="45"/>
      <c r="J260" s="50"/>
      <c r="K260" s="50"/>
      <c r="L260" s="101"/>
      <c r="M260" s="54"/>
      <c r="N260" s="54" t="s">
        <v>56</v>
      </c>
      <c r="O260" s="84"/>
      <c r="P260" s="84"/>
      <c r="Q260" s="84"/>
      <c r="R260" s="84"/>
      <c r="S260" s="84"/>
      <c r="T260" s="84"/>
      <c r="U260" s="84"/>
      <c r="V260" s="84"/>
      <c r="W260" s="84"/>
    </row>
    <row r="261" spans="1:23" ht="15.75" x14ac:dyDescent="0.25">
      <c r="A261" s="100"/>
      <c r="B261" s="45"/>
      <c r="C261" s="46"/>
      <c r="D261" s="46"/>
      <c r="E261" s="46"/>
      <c r="F261" s="47"/>
      <c r="G261" s="48"/>
      <c r="H261" s="49"/>
      <c r="I261" s="45"/>
      <c r="J261" s="50"/>
      <c r="K261" s="50"/>
      <c r="L261" s="101"/>
      <c r="M261" s="54"/>
      <c r="N261" s="54" t="s">
        <v>56</v>
      </c>
      <c r="O261" s="84"/>
      <c r="P261" s="84"/>
      <c r="Q261" s="84"/>
      <c r="R261" s="84"/>
      <c r="S261" s="84"/>
      <c r="T261" s="84"/>
      <c r="U261" s="84"/>
      <c r="V261" s="84"/>
      <c r="W261" s="84"/>
    </row>
    <row r="262" spans="1:23" ht="15.75" x14ac:dyDescent="0.25">
      <c r="A262" s="100"/>
      <c r="B262" s="45"/>
      <c r="C262" s="46"/>
      <c r="D262" s="46"/>
      <c r="E262" s="46"/>
      <c r="F262" s="47"/>
      <c r="G262" s="48"/>
      <c r="H262" s="49"/>
      <c r="I262" s="45"/>
      <c r="J262" s="50"/>
      <c r="K262" s="50"/>
      <c r="L262" s="101"/>
      <c r="M262" s="54"/>
      <c r="N262" s="54" t="s">
        <v>56</v>
      </c>
      <c r="O262" s="84"/>
      <c r="P262" s="84"/>
      <c r="Q262" s="84"/>
      <c r="R262" s="84"/>
      <c r="S262" s="84"/>
      <c r="T262" s="84"/>
      <c r="U262" s="84"/>
      <c r="V262" s="84"/>
      <c r="W262" s="84"/>
    </row>
    <row r="263" spans="1:23" ht="15.75" x14ac:dyDescent="0.25">
      <c r="A263" s="100"/>
      <c r="B263" s="45"/>
      <c r="C263" s="46"/>
      <c r="D263" s="46"/>
      <c r="E263" s="46"/>
      <c r="F263" s="47"/>
      <c r="G263" s="48"/>
      <c r="H263" s="49"/>
      <c r="I263" s="45"/>
      <c r="J263" s="50"/>
      <c r="K263" s="50"/>
      <c r="L263" s="101"/>
      <c r="M263" s="54"/>
      <c r="N263" s="54" t="s">
        <v>56</v>
      </c>
      <c r="O263" s="84"/>
      <c r="P263" s="84"/>
      <c r="Q263" s="84"/>
      <c r="R263" s="84"/>
      <c r="S263" s="84"/>
      <c r="T263" s="84"/>
      <c r="U263" s="84"/>
      <c r="V263" s="84"/>
      <c r="W263" s="84"/>
    </row>
    <row r="264" spans="1:23" ht="15.75" x14ac:dyDescent="0.25">
      <c r="A264" s="100"/>
      <c r="B264" s="45"/>
      <c r="C264" s="46"/>
      <c r="D264" s="46"/>
      <c r="E264" s="46"/>
      <c r="F264" s="47"/>
      <c r="G264" s="48"/>
      <c r="H264" s="49"/>
      <c r="I264" s="45"/>
      <c r="J264" s="50"/>
      <c r="K264" s="50"/>
      <c r="L264" s="101"/>
      <c r="M264" s="54"/>
      <c r="N264" s="54" t="s">
        <v>56</v>
      </c>
      <c r="O264" s="84"/>
      <c r="P264" s="84"/>
      <c r="Q264" s="84"/>
      <c r="R264" s="84"/>
      <c r="S264" s="84"/>
      <c r="T264" s="84"/>
      <c r="U264" s="84"/>
      <c r="V264" s="84"/>
      <c r="W264" s="84"/>
    </row>
    <row r="265" spans="1:23" ht="15.75" x14ac:dyDescent="0.25">
      <c r="A265" s="100"/>
      <c r="B265" s="45"/>
      <c r="C265" s="46"/>
      <c r="D265" s="46"/>
      <c r="E265" s="46"/>
      <c r="F265" s="47"/>
      <c r="G265" s="48"/>
      <c r="H265" s="49"/>
      <c r="I265" s="45"/>
      <c r="J265" s="50"/>
      <c r="K265" s="50"/>
      <c r="L265" s="101"/>
      <c r="M265" s="54"/>
      <c r="N265" s="54" t="s">
        <v>56</v>
      </c>
      <c r="O265" s="84"/>
      <c r="P265" s="84"/>
      <c r="Q265" s="84"/>
      <c r="R265" s="84"/>
      <c r="S265" s="84"/>
      <c r="T265" s="84"/>
      <c r="U265" s="84"/>
      <c r="V265" s="84"/>
      <c r="W265" s="84"/>
    </row>
    <row r="266" spans="1:23" ht="15.75" x14ac:dyDescent="0.25">
      <c r="A266" s="100"/>
      <c r="B266" s="45"/>
      <c r="C266" s="46"/>
      <c r="D266" s="46"/>
      <c r="E266" s="46"/>
      <c r="F266" s="47"/>
      <c r="G266" s="48"/>
      <c r="H266" s="49"/>
      <c r="I266" s="45"/>
      <c r="J266" s="50"/>
      <c r="K266" s="50"/>
      <c r="L266" s="101"/>
      <c r="M266" s="54"/>
      <c r="N266" s="54" t="s">
        <v>56</v>
      </c>
      <c r="O266" s="84"/>
      <c r="P266" s="84"/>
      <c r="Q266" s="84"/>
      <c r="R266" s="84"/>
      <c r="S266" s="84"/>
      <c r="T266" s="84"/>
      <c r="U266" s="84"/>
      <c r="V266" s="84"/>
      <c r="W266" s="84"/>
    </row>
    <row r="267" spans="1:23" ht="15.75" x14ac:dyDescent="0.25">
      <c r="A267" s="100"/>
      <c r="B267" s="45"/>
      <c r="C267" s="46"/>
      <c r="D267" s="46"/>
      <c r="E267" s="46"/>
      <c r="F267" s="47"/>
      <c r="G267" s="48"/>
      <c r="H267" s="49"/>
      <c r="I267" s="45"/>
      <c r="J267" s="50"/>
      <c r="K267" s="50"/>
      <c r="L267" s="101"/>
      <c r="M267" s="54"/>
      <c r="N267" s="54" t="s">
        <v>56</v>
      </c>
      <c r="O267" s="84"/>
      <c r="P267" s="84"/>
      <c r="Q267" s="84"/>
      <c r="R267" s="84"/>
      <c r="S267" s="84"/>
      <c r="T267" s="84"/>
      <c r="U267" s="84"/>
      <c r="V267" s="84"/>
      <c r="W267" s="84"/>
    </row>
    <row r="268" spans="1:23" ht="15.75" x14ac:dyDescent="0.25">
      <c r="A268" s="100"/>
      <c r="B268" s="45"/>
      <c r="C268" s="46"/>
      <c r="D268" s="46"/>
      <c r="E268" s="46"/>
      <c r="F268" s="47"/>
      <c r="G268" s="48"/>
      <c r="H268" s="49"/>
      <c r="I268" s="45"/>
      <c r="J268" s="50"/>
      <c r="K268" s="50"/>
      <c r="L268" s="101"/>
      <c r="M268" s="54"/>
      <c r="N268" s="54" t="s">
        <v>56</v>
      </c>
      <c r="O268" s="84"/>
      <c r="P268" s="84"/>
      <c r="Q268" s="84"/>
      <c r="R268" s="84"/>
      <c r="S268" s="84"/>
      <c r="T268" s="84"/>
      <c r="U268" s="84"/>
      <c r="V268" s="84"/>
      <c r="W268" s="84"/>
    </row>
    <row r="269" spans="1:23" ht="15.75" x14ac:dyDescent="0.25">
      <c r="A269" s="100"/>
      <c r="B269" s="45"/>
      <c r="C269" s="46"/>
      <c r="D269" s="46"/>
      <c r="E269" s="46"/>
      <c r="F269" s="47"/>
      <c r="G269" s="48"/>
      <c r="H269" s="49"/>
      <c r="I269" s="45"/>
      <c r="J269" s="50"/>
      <c r="K269" s="50"/>
      <c r="L269" s="101"/>
      <c r="M269" s="54"/>
      <c r="N269" s="54" t="s">
        <v>56</v>
      </c>
      <c r="O269" s="84"/>
      <c r="P269" s="84"/>
      <c r="Q269" s="84"/>
      <c r="R269" s="84"/>
      <c r="S269" s="84"/>
      <c r="T269" s="84"/>
      <c r="U269" s="84"/>
      <c r="V269" s="84"/>
      <c r="W269" s="84"/>
    </row>
    <row r="270" spans="1:23" ht="15.75" x14ac:dyDescent="0.25">
      <c r="A270" s="100"/>
      <c r="B270" s="45"/>
      <c r="C270" s="46"/>
      <c r="D270" s="46"/>
      <c r="E270" s="46"/>
      <c r="F270" s="47"/>
      <c r="G270" s="48"/>
      <c r="H270" s="49"/>
      <c r="I270" s="45"/>
      <c r="J270" s="50"/>
      <c r="K270" s="50"/>
      <c r="L270" s="101"/>
      <c r="M270" s="54"/>
      <c r="N270" s="54" t="s">
        <v>56</v>
      </c>
      <c r="O270" s="84"/>
      <c r="P270" s="84"/>
      <c r="Q270" s="84"/>
      <c r="R270" s="84"/>
      <c r="S270" s="84"/>
      <c r="T270" s="84"/>
      <c r="U270" s="84"/>
      <c r="V270" s="84"/>
      <c r="W270" s="84"/>
    </row>
    <row r="271" spans="1:23" ht="15.75" x14ac:dyDescent="0.25">
      <c r="A271" s="100"/>
      <c r="B271" s="45"/>
      <c r="C271" s="46"/>
      <c r="D271" s="46"/>
      <c r="E271" s="46"/>
      <c r="F271" s="47"/>
      <c r="G271" s="48"/>
      <c r="H271" s="49"/>
      <c r="I271" s="45"/>
      <c r="J271" s="50"/>
      <c r="K271" s="50"/>
      <c r="L271" s="101"/>
      <c r="M271" s="54"/>
      <c r="N271" s="54" t="s">
        <v>56</v>
      </c>
      <c r="O271" s="84"/>
      <c r="P271" s="84"/>
      <c r="Q271" s="84"/>
      <c r="R271" s="84"/>
      <c r="S271" s="84"/>
      <c r="T271" s="84"/>
      <c r="U271" s="84"/>
      <c r="V271" s="84"/>
      <c r="W271" s="84"/>
    </row>
    <row r="272" spans="1:23" ht="15.75" x14ac:dyDescent="0.25">
      <c r="A272" s="100"/>
      <c r="B272" s="45"/>
      <c r="C272" s="46"/>
      <c r="D272" s="46"/>
      <c r="E272" s="46"/>
      <c r="F272" s="47"/>
      <c r="G272" s="48"/>
      <c r="H272" s="49"/>
      <c r="I272" s="45"/>
      <c r="J272" s="50"/>
      <c r="K272" s="50"/>
      <c r="L272" s="101"/>
      <c r="M272" s="54"/>
      <c r="N272" s="54" t="s">
        <v>56</v>
      </c>
      <c r="O272" s="84"/>
      <c r="P272" s="84"/>
      <c r="Q272" s="84"/>
      <c r="R272" s="84"/>
      <c r="S272" s="84"/>
      <c r="T272" s="84"/>
      <c r="U272" s="84"/>
      <c r="V272" s="84"/>
      <c r="W272" s="84"/>
    </row>
    <row r="273" spans="1:23" ht="15.75" x14ac:dyDescent="0.25">
      <c r="A273" s="100"/>
      <c r="B273" s="45"/>
      <c r="C273" s="46"/>
      <c r="D273" s="46"/>
      <c r="E273" s="46"/>
      <c r="F273" s="47"/>
      <c r="G273" s="48"/>
      <c r="H273" s="49"/>
      <c r="I273" s="45"/>
      <c r="J273" s="50"/>
      <c r="K273" s="50"/>
      <c r="L273" s="101"/>
      <c r="M273" s="54"/>
      <c r="N273" s="54" t="s">
        <v>56</v>
      </c>
      <c r="O273" s="84"/>
      <c r="P273" s="84"/>
      <c r="Q273" s="84"/>
      <c r="R273" s="84"/>
      <c r="S273" s="84"/>
      <c r="T273" s="84"/>
      <c r="U273" s="84"/>
      <c r="V273" s="84"/>
      <c r="W273" s="84"/>
    </row>
    <row r="274" spans="1:23" ht="15.75" x14ac:dyDescent="0.25">
      <c r="A274" s="100"/>
      <c r="B274" s="45"/>
      <c r="C274" s="46"/>
      <c r="D274" s="46"/>
      <c r="E274" s="46"/>
      <c r="F274" s="47"/>
      <c r="G274" s="48"/>
      <c r="H274" s="49"/>
      <c r="I274" s="45"/>
      <c r="J274" s="50"/>
      <c r="K274" s="50"/>
      <c r="L274" s="101"/>
      <c r="M274" s="54"/>
      <c r="N274" s="54" t="s">
        <v>56</v>
      </c>
      <c r="O274" s="84"/>
      <c r="P274" s="84"/>
      <c r="Q274" s="84"/>
      <c r="R274" s="84"/>
      <c r="S274" s="84"/>
      <c r="T274" s="84"/>
      <c r="U274" s="84"/>
      <c r="V274" s="84"/>
      <c r="W274" s="84"/>
    </row>
    <row r="275" spans="1:23" ht="15.75" x14ac:dyDescent="0.25">
      <c r="A275" s="100"/>
      <c r="B275" s="45"/>
      <c r="C275" s="46"/>
      <c r="D275" s="46"/>
      <c r="E275" s="46"/>
      <c r="F275" s="47"/>
      <c r="G275" s="48"/>
      <c r="H275" s="49"/>
      <c r="I275" s="45"/>
      <c r="J275" s="50"/>
      <c r="K275" s="50"/>
      <c r="L275" s="101"/>
      <c r="M275" s="54"/>
      <c r="N275" s="54" t="s">
        <v>56</v>
      </c>
      <c r="O275" s="84"/>
      <c r="P275" s="84"/>
      <c r="Q275" s="84"/>
      <c r="R275" s="84"/>
      <c r="S275" s="84"/>
      <c r="T275" s="84"/>
      <c r="U275" s="84"/>
      <c r="V275" s="84"/>
      <c r="W275" s="84"/>
    </row>
    <row r="276" spans="1:23" ht="15.75" x14ac:dyDescent="0.25">
      <c r="A276" s="100"/>
      <c r="B276" s="45"/>
      <c r="C276" s="46"/>
      <c r="D276" s="46"/>
      <c r="E276" s="46"/>
      <c r="F276" s="47"/>
      <c r="G276" s="48"/>
      <c r="H276" s="49"/>
      <c r="I276" s="45"/>
      <c r="J276" s="50"/>
      <c r="K276" s="50"/>
      <c r="L276" s="101"/>
      <c r="M276" s="54"/>
      <c r="N276" s="54" t="s">
        <v>56</v>
      </c>
      <c r="O276" s="84"/>
      <c r="P276" s="84"/>
      <c r="Q276" s="84"/>
      <c r="R276" s="84"/>
      <c r="S276" s="84"/>
      <c r="T276" s="84"/>
      <c r="U276" s="84"/>
      <c r="V276" s="84"/>
      <c r="W276" s="84"/>
    </row>
    <row r="277" spans="1:23" ht="15.75" x14ac:dyDescent="0.25">
      <c r="A277" s="100"/>
      <c r="B277" s="45"/>
      <c r="C277" s="46"/>
      <c r="D277" s="46"/>
      <c r="E277" s="46"/>
      <c r="F277" s="47"/>
      <c r="G277" s="48"/>
      <c r="H277" s="49"/>
      <c r="I277" s="45"/>
      <c r="J277" s="50"/>
      <c r="K277" s="50"/>
      <c r="L277" s="101"/>
      <c r="M277" s="54"/>
      <c r="N277" s="54" t="s">
        <v>56</v>
      </c>
      <c r="O277" s="84"/>
      <c r="P277" s="84"/>
      <c r="Q277" s="84"/>
      <c r="R277" s="84"/>
      <c r="S277" s="84"/>
      <c r="T277" s="84"/>
      <c r="U277" s="84"/>
      <c r="V277" s="84"/>
      <c r="W277" s="84"/>
    </row>
    <row r="278" spans="1:23" ht="15.75" x14ac:dyDescent="0.25">
      <c r="A278" s="100"/>
      <c r="B278" s="45"/>
      <c r="C278" s="46"/>
      <c r="D278" s="46"/>
      <c r="E278" s="46"/>
      <c r="F278" s="47"/>
      <c r="G278" s="48"/>
      <c r="H278" s="49"/>
      <c r="I278" s="45"/>
      <c r="J278" s="50"/>
      <c r="K278" s="50"/>
      <c r="L278" s="101"/>
      <c r="M278" s="54"/>
      <c r="N278" s="54" t="s">
        <v>56</v>
      </c>
      <c r="O278" s="84"/>
      <c r="P278" s="84"/>
      <c r="Q278" s="84"/>
      <c r="R278" s="84"/>
      <c r="S278" s="84"/>
      <c r="T278" s="84"/>
      <c r="U278" s="84"/>
      <c r="V278" s="84"/>
      <c r="W278" s="84"/>
    </row>
    <row r="279" spans="1:23" ht="15.75" x14ac:dyDescent="0.25">
      <c r="A279" s="100"/>
      <c r="B279" s="45"/>
      <c r="C279" s="46"/>
      <c r="D279" s="46"/>
      <c r="E279" s="46"/>
      <c r="F279" s="47"/>
      <c r="G279" s="48"/>
      <c r="H279" s="49"/>
      <c r="I279" s="45"/>
      <c r="J279" s="50"/>
      <c r="K279" s="50"/>
      <c r="L279" s="101"/>
      <c r="M279" s="54"/>
      <c r="N279" s="54" t="s">
        <v>56</v>
      </c>
      <c r="O279" s="84"/>
      <c r="P279" s="84"/>
      <c r="Q279" s="84"/>
      <c r="R279" s="84"/>
      <c r="S279" s="84"/>
      <c r="T279" s="84"/>
      <c r="U279" s="84"/>
      <c r="V279" s="84"/>
      <c r="W279" s="84"/>
    </row>
    <row r="280" spans="1:23" ht="15.75" x14ac:dyDescent="0.25">
      <c r="A280" s="100"/>
      <c r="B280" s="45"/>
      <c r="C280" s="46"/>
      <c r="D280" s="46"/>
      <c r="E280" s="46"/>
      <c r="F280" s="47"/>
      <c r="G280" s="48"/>
      <c r="H280" s="49"/>
      <c r="I280" s="45"/>
      <c r="J280" s="50"/>
      <c r="K280" s="50"/>
      <c r="L280" s="101"/>
      <c r="M280" s="54"/>
      <c r="N280" s="54" t="s">
        <v>56</v>
      </c>
      <c r="O280" s="84"/>
      <c r="P280" s="84"/>
      <c r="Q280" s="84"/>
      <c r="R280" s="84"/>
      <c r="S280" s="84"/>
      <c r="T280" s="84"/>
      <c r="U280" s="84"/>
      <c r="V280" s="84"/>
      <c r="W280" s="84"/>
    </row>
    <row r="281" spans="1:23" ht="15.75" x14ac:dyDescent="0.25">
      <c r="A281" s="100"/>
      <c r="B281" s="45"/>
      <c r="C281" s="46"/>
      <c r="D281" s="46"/>
      <c r="E281" s="46"/>
      <c r="F281" s="47"/>
      <c r="G281" s="48"/>
      <c r="H281" s="49"/>
      <c r="I281" s="45"/>
      <c r="J281" s="50"/>
      <c r="K281" s="50"/>
      <c r="L281" s="101"/>
      <c r="M281" s="54"/>
      <c r="N281" s="54" t="s">
        <v>56</v>
      </c>
      <c r="O281" s="84"/>
      <c r="P281" s="84"/>
      <c r="Q281" s="84"/>
      <c r="R281" s="84"/>
      <c r="S281" s="84"/>
      <c r="T281" s="84"/>
      <c r="U281" s="84"/>
      <c r="V281" s="84"/>
      <c r="W281" s="84"/>
    </row>
    <row r="282" spans="1:23" ht="15.75" x14ac:dyDescent="0.25">
      <c r="A282" s="100"/>
      <c r="B282" s="45"/>
      <c r="C282" s="46"/>
      <c r="D282" s="46"/>
      <c r="E282" s="46"/>
      <c r="F282" s="47"/>
      <c r="G282" s="48"/>
      <c r="H282" s="49"/>
      <c r="I282" s="45"/>
      <c r="J282" s="50"/>
      <c r="K282" s="50"/>
      <c r="L282" s="101"/>
      <c r="M282" s="54"/>
      <c r="N282" s="54" t="s">
        <v>56</v>
      </c>
      <c r="O282" s="84"/>
      <c r="P282" s="84"/>
      <c r="Q282" s="84"/>
      <c r="R282" s="84"/>
      <c r="S282" s="84"/>
      <c r="T282" s="84"/>
      <c r="U282" s="84"/>
      <c r="V282" s="84"/>
      <c r="W282" s="84"/>
    </row>
    <row r="283" spans="1:23" ht="15.75" x14ac:dyDescent="0.25">
      <c r="A283" s="100"/>
      <c r="B283" s="45"/>
      <c r="C283" s="46"/>
      <c r="D283" s="46"/>
      <c r="E283" s="46"/>
      <c r="F283" s="47"/>
      <c r="G283" s="48"/>
      <c r="H283" s="49"/>
      <c r="I283" s="45"/>
      <c r="J283" s="50"/>
      <c r="K283" s="50"/>
      <c r="L283" s="101"/>
      <c r="M283" s="54"/>
      <c r="N283" s="54" t="s">
        <v>56</v>
      </c>
      <c r="O283" s="84"/>
      <c r="P283" s="84"/>
      <c r="Q283" s="84"/>
      <c r="R283" s="84"/>
      <c r="S283" s="84"/>
      <c r="T283" s="84"/>
      <c r="U283" s="84"/>
      <c r="V283" s="84"/>
      <c r="W283" s="84"/>
    </row>
    <row r="284" spans="1:23" ht="15.75" x14ac:dyDescent="0.25">
      <c r="A284" s="100"/>
      <c r="B284" s="45"/>
      <c r="C284" s="46"/>
      <c r="D284" s="46"/>
      <c r="E284" s="46"/>
      <c r="F284" s="47"/>
      <c r="G284" s="48"/>
      <c r="H284" s="49"/>
      <c r="I284" s="45"/>
      <c r="J284" s="50"/>
      <c r="K284" s="50"/>
      <c r="L284" s="101"/>
      <c r="M284" s="54"/>
      <c r="N284" s="54" t="s">
        <v>56</v>
      </c>
      <c r="O284" s="84"/>
      <c r="P284" s="84"/>
      <c r="Q284" s="84"/>
      <c r="R284" s="84"/>
      <c r="S284" s="84"/>
      <c r="T284" s="84"/>
      <c r="U284" s="84"/>
      <c r="V284" s="84"/>
      <c r="W284" s="84"/>
    </row>
    <row r="285" spans="1:23" ht="15.75" x14ac:dyDescent="0.25">
      <c r="A285" s="100"/>
      <c r="B285" s="45"/>
      <c r="C285" s="46"/>
      <c r="D285" s="46"/>
      <c r="E285" s="46"/>
      <c r="F285" s="47"/>
      <c r="G285" s="48"/>
      <c r="H285" s="49"/>
      <c r="I285" s="45"/>
      <c r="J285" s="50"/>
      <c r="K285" s="50"/>
      <c r="L285" s="101"/>
      <c r="M285" s="54"/>
      <c r="N285" s="54" t="s">
        <v>56</v>
      </c>
      <c r="O285" s="84"/>
      <c r="P285" s="84"/>
      <c r="Q285" s="84"/>
      <c r="R285" s="84"/>
      <c r="S285" s="84"/>
      <c r="T285" s="84"/>
      <c r="U285" s="84"/>
      <c r="V285" s="84"/>
      <c r="W285" s="84"/>
    </row>
    <row r="286" spans="1:23" ht="15.75" x14ac:dyDescent="0.25">
      <c r="A286" s="100"/>
      <c r="B286" s="45"/>
      <c r="C286" s="46"/>
      <c r="D286" s="46"/>
      <c r="E286" s="46"/>
      <c r="F286" s="47"/>
      <c r="G286" s="48"/>
      <c r="H286" s="49"/>
      <c r="I286" s="45"/>
      <c r="J286" s="50"/>
      <c r="K286" s="50"/>
      <c r="L286" s="101"/>
      <c r="M286" s="54"/>
      <c r="N286" s="54" t="s">
        <v>56</v>
      </c>
      <c r="O286" s="84"/>
      <c r="P286" s="84"/>
      <c r="Q286" s="84"/>
      <c r="R286" s="84"/>
      <c r="S286" s="84"/>
      <c r="T286" s="84"/>
      <c r="U286" s="84"/>
      <c r="V286" s="84"/>
      <c r="W286" s="84"/>
    </row>
    <row r="287" spans="1:23" ht="15.75" x14ac:dyDescent="0.25">
      <c r="A287" s="100"/>
      <c r="B287" s="45"/>
      <c r="C287" s="46"/>
      <c r="D287" s="46"/>
      <c r="E287" s="46"/>
      <c r="F287" s="47"/>
      <c r="G287" s="48"/>
      <c r="H287" s="49"/>
      <c r="I287" s="45"/>
      <c r="J287" s="50"/>
      <c r="K287" s="50"/>
      <c r="L287" s="101"/>
      <c r="M287" s="54"/>
      <c r="N287" s="54" t="s">
        <v>56</v>
      </c>
      <c r="O287" s="84"/>
      <c r="P287" s="84"/>
      <c r="Q287" s="84"/>
      <c r="R287" s="84"/>
      <c r="S287" s="84"/>
      <c r="T287" s="84"/>
      <c r="U287" s="84"/>
      <c r="V287" s="84"/>
      <c r="W287" s="84"/>
    </row>
    <row r="288" spans="1:23" ht="15.75" x14ac:dyDescent="0.25">
      <c r="A288" s="100"/>
      <c r="B288" s="45"/>
      <c r="C288" s="46"/>
      <c r="D288" s="46"/>
      <c r="E288" s="46"/>
      <c r="F288" s="47"/>
      <c r="G288" s="48"/>
      <c r="H288" s="49"/>
      <c r="I288" s="45"/>
      <c r="J288" s="50"/>
      <c r="K288" s="50"/>
      <c r="L288" s="101"/>
      <c r="M288" s="54"/>
      <c r="N288" s="54" t="s">
        <v>56</v>
      </c>
      <c r="O288" s="84"/>
      <c r="P288" s="84"/>
      <c r="Q288" s="84"/>
      <c r="R288" s="84"/>
      <c r="S288" s="84"/>
      <c r="T288" s="84"/>
      <c r="U288" s="84"/>
      <c r="V288" s="84"/>
      <c r="W288" s="84"/>
    </row>
    <row r="289" spans="1:23" ht="15.75" x14ac:dyDescent="0.25">
      <c r="A289" s="100"/>
      <c r="B289" s="45"/>
      <c r="C289" s="46"/>
      <c r="D289" s="46"/>
      <c r="E289" s="46"/>
      <c r="F289" s="47"/>
      <c r="G289" s="48"/>
      <c r="H289" s="49"/>
      <c r="I289" s="45"/>
      <c r="J289" s="50"/>
      <c r="K289" s="50"/>
      <c r="L289" s="101"/>
      <c r="M289" s="54"/>
      <c r="N289" s="54" t="s">
        <v>56</v>
      </c>
      <c r="O289" s="84"/>
      <c r="P289" s="84"/>
      <c r="Q289" s="84"/>
      <c r="R289" s="84"/>
      <c r="S289" s="84"/>
      <c r="T289" s="84"/>
      <c r="U289" s="84"/>
      <c r="V289" s="84"/>
      <c r="W289" s="84"/>
    </row>
    <row r="290" spans="1:23" ht="15.75" x14ac:dyDescent="0.25">
      <c r="A290" s="100"/>
      <c r="B290" s="45"/>
      <c r="C290" s="46"/>
      <c r="D290" s="46"/>
      <c r="E290" s="46"/>
      <c r="F290" s="47"/>
      <c r="G290" s="48"/>
      <c r="H290" s="49"/>
      <c r="I290" s="45"/>
      <c r="J290" s="50"/>
      <c r="K290" s="50"/>
      <c r="L290" s="101"/>
      <c r="M290" s="54"/>
      <c r="N290" s="54" t="s">
        <v>56</v>
      </c>
      <c r="O290" s="84"/>
      <c r="P290" s="84"/>
      <c r="Q290" s="84"/>
      <c r="R290" s="84"/>
      <c r="S290" s="84"/>
      <c r="T290" s="84"/>
      <c r="U290" s="84"/>
      <c r="V290" s="84"/>
      <c r="W290" s="84"/>
    </row>
    <row r="291" spans="1:23" ht="15.75" x14ac:dyDescent="0.25">
      <c r="A291" s="100"/>
      <c r="B291" s="45"/>
      <c r="C291" s="46"/>
      <c r="D291" s="46"/>
      <c r="E291" s="46"/>
      <c r="F291" s="47"/>
      <c r="G291" s="48"/>
      <c r="H291" s="49"/>
      <c r="I291" s="45"/>
      <c r="J291" s="50"/>
      <c r="K291" s="50"/>
      <c r="L291" s="101"/>
      <c r="M291" s="54"/>
      <c r="N291" s="54" t="s">
        <v>56</v>
      </c>
      <c r="O291" s="84"/>
      <c r="P291" s="84"/>
      <c r="Q291" s="84"/>
      <c r="R291" s="84"/>
      <c r="S291" s="84"/>
      <c r="T291" s="84"/>
      <c r="U291" s="84"/>
      <c r="V291" s="84"/>
      <c r="W291" s="84"/>
    </row>
    <row r="292" spans="1:23" ht="15.75" x14ac:dyDescent="0.25">
      <c r="A292" s="100"/>
      <c r="B292" s="45"/>
      <c r="C292" s="46"/>
      <c r="D292" s="46"/>
      <c r="E292" s="46"/>
      <c r="F292" s="47"/>
      <c r="G292" s="48"/>
      <c r="H292" s="49"/>
      <c r="I292" s="45"/>
      <c r="J292" s="50"/>
      <c r="K292" s="50"/>
      <c r="L292" s="101"/>
      <c r="M292" s="54"/>
      <c r="N292" s="54" t="s">
        <v>56</v>
      </c>
      <c r="O292" s="84"/>
      <c r="P292" s="84"/>
      <c r="Q292" s="84"/>
      <c r="R292" s="84"/>
      <c r="S292" s="84"/>
      <c r="T292" s="84"/>
      <c r="U292" s="84"/>
      <c r="V292" s="84"/>
      <c r="W292" s="84"/>
    </row>
    <row r="293" spans="1:23" ht="15.75" x14ac:dyDescent="0.25">
      <c r="A293" s="100"/>
      <c r="B293" s="45"/>
      <c r="C293" s="46"/>
      <c r="D293" s="46"/>
      <c r="E293" s="46"/>
      <c r="F293" s="47"/>
      <c r="G293" s="48"/>
      <c r="H293" s="49"/>
      <c r="I293" s="45"/>
      <c r="J293" s="50"/>
      <c r="K293" s="50"/>
      <c r="L293" s="101"/>
      <c r="M293" s="54"/>
      <c r="N293" s="54" t="s">
        <v>56</v>
      </c>
      <c r="O293" s="84"/>
      <c r="P293" s="84"/>
      <c r="Q293" s="84"/>
      <c r="R293" s="84"/>
      <c r="S293" s="84"/>
      <c r="T293" s="84"/>
      <c r="U293" s="84"/>
      <c r="V293" s="84"/>
      <c r="W293" s="84"/>
    </row>
    <row r="294" spans="1:23" ht="15.75" x14ac:dyDescent="0.25">
      <c r="A294" s="100"/>
      <c r="B294" s="45"/>
      <c r="C294" s="46"/>
      <c r="D294" s="46"/>
      <c r="E294" s="46"/>
      <c r="F294" s="47"/>
      <c r="G294" s="48"/>
      <c r="H294" s="49"/>
      <c r="I294" s="45"/>
      <c r="J294" s="50"/>
      <c r="K294" s="50"/>
      <c r="L294" s="101"/>
      <c r="M294" s="54"/>
      <c r="N294" s="54" t="s">
        <v>56</v>
      </c>
      <c r="O294" s="84"/>
      <c r="P294" s="84"/>
      <c r="Q294" s="84"/>
      <c r="R294" s="84"/>
      <c r="S294" s="84"/>
      <c r="T294" s="84"/>
      <c r="U294" s="84"/>
      <c r="V294" s="84"/>
      <c r="W294" s="84"/>
    </row>
    <row r="295" spans="1:23" ht="15.75" x14ac:dyDescent="0.25">
      <c r="A295" s="100"/>
      <c r="B295" s="45"/>
      <c r="C295" s="46"/>
      <c r="D295" s="46"/>
      <c r="E295" s="46"/>
      <c r="F295" s="47"/>
      <c r="G295" s="48"/>
      <c r="H295" s="49"/>
      <c r="I295" s="45"/>
      <c r="J295" s="50"/>
      <c r="K295" s="50"/>
      <c r="L295" s="101"/>
      <c r="M295" s="54"/>
      <c r="N295" s="54" t="s">
        <v>56</v>
      </c>
      <c r="O295" s="84"/>
      <c r="P295" s="84"/>
      <c r="Q295" s="84"/>
      <c r="R295" s="84"/>
      <c r="S295" s="84"/>
      <c r="T295" s="84"/>
      <c r="U295" s="84"/>
      <c r="V295" s="84"/>
      <c r="W295" s="84"/>
    </row>
    <row r="296" spans="1:23" ht="15.75" x14ac:dyDescent="0.25">
      <c r="A296" s="100"/>
      <c r="B296" s="45"/>
      <c r="C296" s="46"/>
      <c r="D296" s="46"/>
      <c r="E296" s="46"/>
      <c r="F296" s="47"/>
      <c r="G296" s="48"/>
      <c r="H296" s="49"/>
      <c r="I296" s="45"/>
      <c r="J296" s="50"/>
      <c r="K296" s="50"/>
      <c r="L296" s="101"/>
      <c r="M296" s="54"/>
      <c r="N296" s="54" t="s">
        <v>56</v>
      </c>
      <c r="O296" s="84"/>
      <c r="P296" s="84"/>
      <c r="Q296" s="84"/>
      <c r="R296" s="84"/>
      <c r="S296" s="84"/>
      <c r="T296" s="84"/>
      <c r="U296" s="84"/>
      <c r="V296" s="84"/>
      <c r="W296" s="84"/>
    </row>
    <row r="297" spans="1:23" ht="15.75" x14ac:dyDescent="0.25">
      <c r="A297" s="100"/>
      <c r="B297" s="45"/>
      <c r="C297" s="46"/>
      <c r="D297" s="46"/>
      <c r="E297" s="46"/>
      <c r="F297" s="47"/>
      <c r="G297" s="48"/>
      <c r="H297" s="49"/>
      <c r="I297" s="45"/>
      <c r="J297" s="50"/>
      <c r="K297" s="50"/>
      <c r="L297" s="101"/>
      <c r="M297" s="54"/>
      <c r="N297" s="54" t="s">
        <v>56</v>
      </c>
      <c r="O297" s="84"/>
      <c r="P297" s="84"/>
      <c r="Q297" s="84"/>
      <c r="R297" s="84"/>
      <c r="S297" s="84"/>
      <c r="T297" s="84"/>
      <c r="U297" s="84"/>
      <c r="V297" s="84"/>
      <c r="W297" s="84"/>
    </row>
    <row r="298" spans="1:23" ht="15.75" x14ac:dyDescent="0.25">
      <c r="A298" s="100"/>
      <c r="B298" s="45"/>
      <c r="C298" s="46"/>
      <c r="D298" s="46"/>
      <c r="E298" s="46"/>
      <c r="F298" s="47"/>
      <c r="G298" s="48"/>
      <c r="H298" s="49"/>
      <c r="I298" s="45"/>
      <c r="J298" s="50"/>
      <c r="K298" s="50"/>
      <c r="L298" s="101"/>
      <c r="M298" s="54"/>
      <c r="N298" s="54" t="s">
        <v>56</v>
      </c>
      <c r="O298" s="84"/>
      <c r="P298" s="84"/>
      <c r="Q298" s="84"/>
      <c r="R298" s="84"/>
      <c r="S298" s="84"/>
      <c r="T298" s="84"/>
      <c r="U298" s="84"/>
      <c r="V298" s="84"/>
      <c r="W298" s="84"/>
    </row>
    <row r="299" spans="1:23" ht="15.75" x14ac:dyDescent="0.25">
      <c r="A299" s="100"/>
      <c r="B299" s="45"/>
      <c r="C299" s="46"/>
      <c r="D299" s="46"/>
      <c r="E299" s="46"/>
      <c r="F299" s="47"/>
      <c r="G299" s="48"/>
      <c r="H299" s="49"/>
      <c r="I299" s="45"/>
      <c r="J299" s="50"/>
      <c r="K299" s="50"/>
      <c r="L299" s="101"/>
      <c r="M299" s="54"/>
      <c r="N299" s="54" t="s">
        <v>56</v>
      </c>
      <c r="O299" s="84"/>
      <c r="P299" s="84"/>
      <c r="Q299" s="84"/>
      <c r="R299" s="84"/>
      <c r="S299" s="84"/>
      <c r="T299" s="84"/>
      <c r="U299" s="84"/>
      <c r="V299" s="84"/>
      <c r="W299" s="84"/>
    </row>
    <row r="300" spans="1:23" ht="15.75" x14ac:dyDescent="0.25">
      <c r="A300" s="100"/>
      <c r="B300" s="45"/>
      <c r="C300" s="46"/>
      <c r="D300" s="46"/>
      <c r="E300" s="46"/>
      <c r="F300" s="47"/>
      <c r="G300" s="48"/>
      <c r="H300" s="49"/>
      <c r="I300" s="45"/>
      <c r="J300" s="50"/>
      <c r="K300" s="50"/>
      <c r="L300" s="101"/>
      <c r="M300" s="54"/>
      <c r="N300" s="54" t="s">
        <v>56</v>
      </c>
      <c r="O300" s="84"/>
      <c r="P300" s="84"/>
      <c r="Q300" s="84"/>
      <c r="R300" s="84"/>
      <c r="S300" s="84"/>
      <c r="T300" s="84"/>
      <c r="U300" s="84"/>
      <c r="V300" s="84"/>
      <c r="W300" s="84"/>
    </row>
  </sheetData>
  <sheetProtection algorithmName="SHA-512" hashValue="1lvvCX84XOD3keim69pnfOzLibQyHV6RiEQ9VwBt1Wv5vE9NbpTm8nAl1M1L02TOwIFXbemXRgrlgVD9doK6Gg==" saltValue="PblLv6pO9XFBzxhJHYS7vA==" spinCount="100000" sheet="1" objects="1" scenarios="1"/>
  <dataValidations count="16">
    <dataValidation allowBlank="1" showInputMessage="1" showErrorMessage="1" promptTitle="Nombre de entidad" prompt="Digite el nombre de la entidad reportante en la pestaña &quot;forwards peso-dólar&quot;" sqref="C6:C7" xr:uid="{5B0710FA-85C2-4471-B794-9D46A45BEA16}"/>
    <dataValidation allowBlank="1" showErrorMessage="1" promptTitle="Tipo de Opción" prompt="En caso de que el contrato tenga alguna opción implícita describala." sqref="I12" xr:uid="{CA6EF023-B745-423E-AF83-97AE250454F3}"/>
    <dataValidation type="list" allowBlank="1" showInputMessage="1" showErrorMessage="1" promptTitle="Código sector contraparte" prompt="Indique la naturaleza de la contraparte con la cual celebró la operación, especificando de acuerdo con la lista desplegable." sqref="H13:H300" xr:uid="{93F30E3E-28FB-4ACA-ADA1-48BC48525564}">
      <formula1>$T$3:$T$38</formula1>
    </dataValidation>
    <dataValidation type="list" allowBlank="1" showInputMessage="1" showErrorMessage="1" promptTitle="Operación Original" prompt="Realizada por Matriz o Controlante:_x000a_SI_x000a_NO" sqref="N13:N300" xr:uid="{0A8603E5-9E9E-41D9-8C7D-4BF8227798F1}">
      <formula1>$P$15:$P$16</formula1>
    </dataValidation>
    <dataValidation type="decimal" allowBlank="1" showInputMessage="1" error="Solo se aceptan datos númericos." promptTitle="Tasa Pactada" prompt="Corresponde a la Tasa Strike de la Opción (también conocida como Precio del Ejercicio)" sqref="K13:K300" xr:uid="{AF052FEC-D9D7-4ED7-9FB9-20B62EF9026D}">
      <formula1>0</formula1>
      <formula2>1000000000000</formula2>
    </dataValidation>
    <dataValidation type="date" operator="greaterThanOrEqual" allowBlank="1" showInputMessage="1" showErrorMessage="1" errorTitle="Fecha no valida" error="Las operaciones de derivados se entienden como aquellas pactadas con vencimientos después de la fecha de negociación." promptTitle="Fecha de vencimiento" prompt="Dia/Mes/Año" sqref="D13:D300" xr:uid="{8672DEAA-5F2A-4257-8E2F-86AD3EF697AC}">
      <formula1>C13</formula1>
    </dataValidation>
    <dataValidation allowBlank="1" showInputMessage="1" showErrorMessage="1" promptTitle="Nombre de la contraparte" prompt="Diligencie el nombre de la contraparte con la cual celebró la operación" sqref="G13:G300" xr:uid="{B7D7DEAA-68F6-400C-985E-C1243C880FD3}"/>
    <dataValidation type="list" allowBlank="1" showInputMessage="1" showErrorMessage="1" errorTitle="Error" error="Seleccione un valor de la lista." promptTitle="Tipo de Novedad" prompt="I: Inicial_x000a_M: Modificación_x000a_E: Errores de digitación." sqref="M13:M300" xr:uid="{8D219358-329B-4593-ABD3-E08695D274FC}">
      <formula1>"I,M,E"</formula1>
    </dataValidation>
    <dataValidation type="list" allowBlank="1" showInputMessage="1" showErrorMessage="1" promptTitle="Tipo de Opciòn" prompt="AME:  Americana _x000a_EUR:  Europea" sqref="I13:I300" xr:uid="{78C99EC6-4DD9-40ED-A193-28D89A5DF8BB}">
      <formula1>$P$10:$P$11</formula1>
    </dataValidation>
    <dataValidation type="list" allowBlank="1" showInputMessage="1" showErrorMessage="1" promptTitle="Tipo" prompt="CC:  Call Compra_x000a_CV:  Call Venta_x000a_PC:   Put Compra_x000a_PV:   Put Venta" sqref="B13:B300" xr:uid="{816E0D77-DA43-49D7-A6FB-52304280FBAE}">
      <formula1>$P$3:$P$6</formula1>
    </dataValidation>
    <dataValidation allowBlank="1" showErrorMessage="1" sqref="D9:F10 G8:H10" xr:uid="{D07A56B1-1C9F-46D1-949B-067E7827167A}"/>
    <dataValidation allowBlank="1" showInputMessage="1" showErrorMessage="1" promptTitle="Condición de Ejercicio" prompt="Especifique la condición de ejercicio." sqref="L13:L300" xr:uid="{07C825B1-1E12-40C4-B189-914DD705EED4}"/>
    <dataValidation type="whole" operator="notEqual" allowBlank="1" showInputMessage="1" showErrorMessage="1" errorTitle="ERROR" error="Solo puede introducir número enteros." promptTitle="Número Consecutivo" prompt="Diligencie el número de consecutivo de la operación qué está registrando. Este número debe ser asignado por el obligado a reportar la operación. Las modificaciones y errores de digitación deben reportarse con el consecutivo de la operación inicial." sqref="A13:A300" xr:uid="{89D467DD-C2FB-465F-99FB-78E8A0111D6B}">
      <formula1>0</formula1>
    </dataValidation>
    <dataValidation type="date" allowBlank="1" showInputMessage="1" showErrorMessage="1" promptTitle="Fecha de negociación" prompt="Dia/Mes/Año" sqref="C13:C300" xr:uid="{B12F1B4B-FC48-40F2-8301-F4E9007AEE28}">
      <formula1>29221</formula1>
      <formula2>109575</formula2>
    </dataValidation>
    <dataValidation type="decimal" allowBlank="1" showInputMessage="1" showErrorMessage="1" sqref="J13:J300 F13:F300" xr:uid="{58005B73-8617-46EC-8CAD-4632385F4EED}">
      <formula1>0</formula1>
      <formula2>1000000000</formula2>
    </dataValidation>
    <dataValidation type="date" operator="greaterThanOrEqual" showInputMessage="1" sqref="E13:E300" xr:uid="{7C629D50-D319-4932-AB72-2D59DF510649}">
      <formula1>C13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56EF3-C520-4307-9CAE-D101E3A72513}">
  <dimension ref="A1:U300"/>
  <sheetViews>
    <sheetView workbookViewId="0"/>
  </sheetViews>
  <sheetFormatPr baseColWidth="10" defaultColWidth="0" defaultRowHeight="15" zeroHeight="1" x14ac:dyDescent="0.25"/>
  <cols>
    <col min="1" max="1" width="16.140625" customWidth="1"/>
    <col min="2" max="2" width="14.85546875" customWidth="1"/>
    <col min="3" max="4" width="19.42578125" customWidth="1"/>
    <col min="5" max="5" width="21.85546875" customWidth="1"/>
    <col min="6" max="6" width="23.42578125" customWidth="1"/>
    <col min="7" max="8" width="19.42578125" customWidth="1"/>
    <col min="9" max="9" width="19.85546875" customWidth="1"/>
    <col min="10" max="10" width="11.140625" customWidth="1"/>
    <col min="11" max="11" width="27.7109375" customWidth="1"/>
    <col min="12" max="12" width="13" hidden="1" customWidth="1"/>
    <col min="13" max="13" width="11.42578125" hidden="1" customWidth="1"/>
    <col min="14" max="14" width="7.85546875" hidden="1" customWidth="1"/>
    <col min="15" max="15" width="18" hidden="1" customWidth="1"/>
    <col min="16" max="16" width="7.42578125" hidden="1" customWidth="1"/>
    <col min="17" max="17" width="53.85546875" hidden="1" customWidth="1"/>
    <col min="18" max="18" width="6" hidden="1" customWidth="1"/>
    <col min="19" max="19" width="68.7109375" hidden="1" customWidth="1"/>
    <col min="20" max="21" width="14.28515625" hidden="1" customWidth="1"/>
    <col min="22" max="16384" width="11.42578125" hidden="1"/>
  </cols>
  <sheetData>
    <row r="1" spans="1:21" ht="21.75" thickBot="1" x14ac:dyDescent="0.4">
      <c r="A1" s="82" t="s">
        <v>0</v>
      </c>
      <c r="B1" s="82"/>
      <c r="C1" s="82"/>
      <c r="D1" s="82"/>
      <c r="E1" s="82"/>
      <c r="F1" s="82"/>
      <c r="G1" s="82"/>
      <c r="H1" s="82"/>
      <c r="I1" s="1"/>
      <c r="J1" s="1"/>
      <c r="K1" s="103"/>
      <c r="L1" s="89"/>
      <c r="M1" s="84"/>
      <c r="N1" s="84"/>
      <c r="O1" s="84"/>
      <c r="P1" s="84"/>
      <c r="Q1" s="84"/>
      <c r="R1" s="84"/>
      <c r="S1" s="84"/>
      <c r="T1" s="84"/>
      <c r="U1" s="84"/>
    </row>
    <row r="2" spans="1:21" ht="21" x14ac:dyDescent="0.35">
      <c r="A2" s="1" t="s">
        <v>170</v>
      </c>
      <c r="B2" s="1"/>
      <c r="C2" s="1"/>
      <c r="D2" s="1"/>
      <c r="E2" s="1"/>
      <c r="F2" s="1"/>
      <c r="G2" s="1"/>
      <c r="H2" s="1"/>
      <c r="I2" s="1"/>
      <c r="J2" s="1"/>
      <c r="K2" s="104"/>
      <c r="L2" s="89"/>
      <c r="M2" s="84"/>
      <c r="N2" s="84"/>
      <c r="O2" s="8" t="s">
        <v>2</v>
      </c>
      <c r="P2" s="87"/>
      <c r="Q2" s="88" t="str">
        <f>+'forwards peso-dólar'!AB2</f>
        <v>Entidad+NIT</v>
      </c>
      <c r="R2" s="89"/>
      <c r="S2" s="13" t="str">
        <f>'forwards peso-dólar'!AD2</f>
        <v>CODIGO SUBSECTOR</v>
      </c>
      <c r="T2" s="84"/>
      <c r="U2" s="84"/>
    </row>
    <row r="3" spans="1:21" ht="15.75" x14ac:dyDescent="0.25">
      <c r="A3" s="6"/>
      <c r="B3" s="6"/>
      <c r="C3" s="6"/>
      <c r="D3" s="6"/>
      <c r="E3" s="6"/>
      <c r="F3" s="6"/>
      <c r="G3" s="6"/>
      <c r="H3" s="6"/>
      <c r="I3" s="5"/>
      <c r="J3" s="5"/>
      <c r="K3" s="12"/>
      <c r="L3" s="89"/>
      <c r="M3" s="84"/>
      <c r="N3" s="84"/>
      <c r="O3" s="97" t="s">
        <v>10</v>
      </c>
      <c r="P3" s="91"/>
      <c r="Q3" s="92" t="str">
        <f>+'forwards peso-dólar'!AB3</f>
        <v>BANCO DE BOGOTA               860002964</v>
      </c>
      <c r="R3" s="84"/>
      <c r="S3" s="20" t="str">
        <f>'forwards peso-dólar'!AD3</f>
        <v>A      AGRICULTURA, GANADERIA, CAZA, SILVICULTURA, EXTRACCION DE MADERA, PESCA Y ACTIVIDADES DE SERVICIOS CONEXAS</v>
      </c>
      <c r="T3" s="84"/>
      <c r="U3" s="84"/>
    </row>
    <row r="4" spans="1:21" ht="16.5" thickBot="1" x14ac:dyDescent="0.3">
      <c r="A4" s="6"/>
      <c r="B4" s="12"/>
      <c r="C4" s="12"/>
      <c r="D4" s="12"/>
      <c r="E4" s="12"/>
      <c r="F4" s="12"/>
      <c r="G4" s="12"/>
      <c r="H4" s="12"/>
      <c r="I4" s="5"/>
      <c r="J4" s="23"/>
      <c r="K4" s="12"/>
      <c r="L4" s="89"/>
      <c r="M4" s="84"/>
      <c r="N4" s="84"/>
      <c r="O4" s="21" t="s">
        <v>13</v>
      </c>
      <c r="P4" s="91"/>
      <c r="Q4" s="92" t="str">
        <f>+'forwards peso-dólar'!AB4</f>
        <v>BANCO POPULAR               860007738</v>
      </c>
      <c r="R4" s="84"/>
      <c r="S4" s="20" t="str">
        <f>'forwards peso-dólar'!AD4</f>
        <v>B      EXPLOTACION DE MINAS Y CANTERAS, EXTRACCION PETROLEO CRUDO Y GAS NATURAL</v>
      </c>
      <c r="T4" s="84"/>
      <c r="U4" s="84"/>
    </row>
    <row r="5" spans="1:21" ht="15.75" x14ac:dyDescent="0.25">
      <c r="A5" s="6"/>
      <c r="B5" s="6"/>
      <c r="C5" s="6"/>
      <c r="D5" s="6"/>
      <c r="E5" s="6"/>
      <c r="F5" s="6"/>
      <c r="G5" s="6"/>
      <c r="H5" s="6"/>
      <c r="I5" s="105"/>
      <c r="J5" s="5"/>
      <c r="K5" s="12"/>
      <c r="L5" s="89"/>
      <c r="M5" s="84"/>
      <c r="N5" s="84"/>
      <c r="O5" s="91"/>
      <c r="P5" s="91"/>
      <c r="Q5" s="92" t="str">
        <f>+'forwards peso-dólar'!AB5</f>
        <v>ITAÚ CORPBANCA COLOMBIA S.A.               890903937</v>
      </c>
      <c r="R5" s="84"/>
      <c r="S5" s="20" t="str">
        <f>'forwards peso-dólar'!AD5</f>
        <v>C      INDUSTRIA MANUFACTURERA</v>
      </c>
      <c r="T5" s="84"/>
      <c r="U5" s="84"/>
    </row>
    <row r="6" spans="1:21" ht="15.75" x14ac:dyDescent="0.25">
      <c r="A6" s="6"/>
      <c r="B6" s="5" t="s">
        <v>18</v>
      </c>
      <c r="C6" s="231" t="str">
        <f>IF('forwards peso-dólar'!C6=0,"",'forwards peso-dólar'!C6)</f>
        <v/>
      </c>
      <c r="D6" s="25"/>
      <c r="E6" s="25"/>
      <c r="F6" s="26"/>
      <c r="G6" s="6"/>
      <c r="H6" s="6"/>
      <c r="I6" s="105"/>
      <c r="J6" s="5"/>
      <c r="K6" s="12"/>
      <c r="L6" s="89"/>
      <c r="M6" s="84"/>
      <c r="N6" s="84"/>
      <c r="O6" s="91"/>
      <c r="P6" s="91"/>
      <c r="Q6" s="92" t="str">
        <f>+'forwards peso-dólar'!AB6</f>
        <v>BANCOLOMBIA S.A.               890903938</v>
      </c>
      <c r="R6" s="84"/>
      <c r="S6" s="20" t="str">
        <f>'forwards peso-dólar'!AD6</f>
        <v>D      SUMINISTRO DE ELECTRICIDAD, GAS, Y AGUA</v>
      </c>
      <c r="T6" s="84"/>
      <c r="U6" s="84"/>
    </row>
    <row r="7" spans="1:21" ht="15.75" x14ac:dyDescent="0.25">
      <c r="A7" s="6"/>
      <c r="B7" s="5" t="s">
        <v>22</v>
      </c>
      <c r="C7" s="27" t="str">
        <f>IF('forwards peso-dólar'!C7=0,"",'forwards peso-dólar'!C7)</f>
        <v/>
      </c>
      <c r="D7" s="28"/>
      <c r="E7" s="28"/>
      <c r="F7" s="29"/>
      <c r="G7" s="106"/>
      <c r="H7" s="6"/>
      <c r="I7" s="5"/>
      <c r="J7" s="5"/>
      <c r="K7" s="12"/>
      <c r="L7" s="89"/>
      <c r="M7" s="84"/>
      <c r="N7" s="84"/>
      <c r="O7" s="84"/>
      <c r="P7" s="84"/>
      <c r="Q7" s="92" t="str">
        <f>+'forwards peso-dólar'!AB7</f>
        <v>BANCO CITIBANK               860051135</v>
      </c>
      <c r="R7" s="84"/>
      <c r="S7" s="20" t="str">
        <f>'forwards peso-dólar'!AD7</f>
        <v>E      CONSTRUCCION</v>
      </c>
      <c r="T7" s="84"/>
      <c r="U7" s="84"/>
    </row>
    <row r="8" spans="1:21" ht="16.5" thickBot="1" x14ac:dyDescent="0.3">
      <c r="A8" s="6"/>
      <c r="B8" s="6"/>
      <c r="C8" s="6"/>
      <c r="D8" s="6"/>
      <c r="E8" s="6"/>
      <c r="F8" s="6"/>
      <c r="G8" s="6"/>
      <c r="H8" s="6"/>
      <c r="I8" s="5"/>
      <c r="J8" s="5"/>
      <c r="K8" s="12"/>
      <c r="L8" s="89"/>
      <c r="M8" s="84"/>
      <c r="N8" s="84"/>
      <c r="O8" s="84"/>
      <c r="P8" s="84"/>
      <c r="Q8" s="92" t="str">
        <f>+'forwards peso-dólar'!AB8</f>
        <v>BANCO GNB SUDAMERIS               860050750</v>
      </c>
      <c r="R8" s="84"/>
      <c r="S8" s="20" t="str">
        <f>'forwards peso-dólar'!AD8</f>
        <v>F      COMERCIO</v>
      </c>
      <c r="T8" s="84"/>
      <c r="U8" s="84"/>
    </row>
    <row r="9" spans="1:21" ht="15.75" x14ac:dyDescent="0.25">
      <c r="A9" s="6"/>
      <c r="B9" s="5"/>
      <c r="C9" s="95"/>
      <c r="D9" s="95"/>
      <c r="E9" s="95"/>
      <c r="F9" s="95"/>
      <c r="G9" s="6"/>
      <c r="H9" s="6"/>
      <c r="I9" s="5"/>
      <c r="J9" s="5"/>
      <c r="K9" s="12"/>
      <c r="L9" s="89"/>
      <c r="M9" s="84"/>
      <c r="N9" s="84"/>
      <c r="O9" s="8" t="s">
        <v>171</v>
      </c>
      <c r="P9" s="89"/>
      <c r="Q9" s="92" t="str">
        <f>+'forwards peso-dólar'!AB9</f>
        <v>BBVA COLOMBIA               860003020</v>
      </c>
      <c r="R9" s="84"/>
      <c r="S9" s="20" t="str">
        <f>'forwards peso-dólar'!AD9</f>
        <v>G      TURISMO, HOTELES Y RESTAURANTES</v>
      </c>
      <c r="T9" s="84"/>
      <c r="U9" s="84"/>
    </row>
    <row r="10" spans="1:21" ht="15.75" x14ac:dyDescent="0.25">
      <c r="A10" s="6"/>
      <c r="B10" s="6"/>
      <c r="C10" s="6"/>
      <c r="D10" s="6"/>
      <c r="E10" s="6"/>
      <c r="F10" s="6"/>
      <c r="G10" s="6"/>
      <c r="H10" s="6"/>
      <c r="I10" s="5"/>
      <c r="J10" s="5"/>
      <c r="K10" s="12"/>
      <c r="L10" s="89"/>
      <c r="M10" s="84"/>
      <c r="N10" s="84"/>
      <c r="O10" s="97" t="s">
        <v>53</v>
      </c>
      <c r="P10" s="84"/>
      <c r="Q10" s="92" t="str">
        <f>+'forwards peso-dólar'!AB10</f>
        <v>SCOTIABANK COLPATRIA S.A.               860034594</v>
      </c>
      <c r="R10" s="84"/>
      <c r="S10" s="20" t="str">
        <f>'forwards peso-dólar'!AD10</f>
        <v>H      TRANSPORTE, MANIPULACION DE CARGA, ALMACENAMIENTO Y DEPOSITO</v>
      </c>
      <c r="T10" s="84"/>
      <c r="U10" s="84"/>
    </row>
    <row r="11" spans="1:21" ht="16.5" thickBot="1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107"/>
      <c r="L11" s="89"/>
      <c r="M11" s="84"/>
      <c r="N11" s="84"/>
      <c r="O11" s="21" t="s">
        <v>56</v>
      </c>
      <c r="P11" s="84"/>
      <c r="Q11" s="92" t="str">
        <f>+'forwards peso-dólar'!AB11</f>
        <v>BANCO DE OCCIDENTE               890300279</v>
      </c>
      <c r="R11" s="84"/>
      <c r="S11" s="20" t="str">
        <f>'forwards peso-dólar'!AD11</f>
        <v>I      CORREO Y TELECOMUNICACIONES</v>
      </c>
      <c r="T11" s="84"/>
      <c r="U11" s="84"/>
    </row>
    <row r="12" spans="1:21" ht="57" thickBot="1" x14ac:dyDescent="0.3">
      <c r="A12" s="35" t="s">
        <v>37</v>
      </c>
      <c r="B12" s="36" t="s">
        <v>38</v>
      </c>
      <c r="C12" s="37" t="s">
        <v>39</v>
      </c>
      <c r="D12" s="37" t="s">
        <v>40</v>
      </c>
      <c r="E12" s="38" t="s">
        <v>41</v>
      </c>
      <c r="F12" s="39" t="s">
        <v>42</v>
      </c>
      <c r="G12" s="36" t="s">
        <v>43</v>
      </c>
      <c r="H12" s="98" t="s">
        <v>45</v>
      </c>
      <c r="I12" s="36" t="s">
        <v>46</v>
      </c>
      <c r="J12" s="36" t="s">
        <v>49</v>
      </c>
      <c r="K12" s="36" t="s">
        <v>52</v>
      </c>
      <c r="L12" s="84"/>
      <c r="M12" s="84"/>
      <c r="N12" s="84"/>
      <c r="O12" s="84"/>
      <c r="P12" s="84"/>
      <c r="Q12" s="92" t="str">
        <f>+'forwards peso-dólar'!AB12</f>
        <v>BANCO DE COMERCIO EXTERIOR BANCOLDEX               800149923</v>
      </c>
      <c r="R12" s="84"/>
      <c r="S12" s="20" t="str">
        <f>'forwards peso-dólar'!AD12</f>
        <v>J1     BANCA CENTRAL</v>
      </c>
      <c r="T12" s="84"/>
      <c r="U12" s="84"/>
    </row>
    <row r="13" spans="1:21" ht="15.75" x14ac:dyDescent="0.25">
      <c r="A13" s="100"/>
      <c r="B13" s="45"/>
      <c r="C13" s="46"/>
      <c r="D13" s="46"/>
      <c r="E13" s="47"/>
      <c r="F13" s="48"/>
      <c r="G13" s="51"/>
      <c r="H13" s="108"/>
      <c r="I13" s="51"/>
      <c r="J13" s="54"/>
      <c r="K13" s="109" t="s">
        <v>56</v>
      </c>
      <c r="L13" s="84"/>
      <c r="M13" s="84"/>
      <c r="N13" s="84"/>
      <c r="O13" s="8" t="s">
        <v>71</v>
      </c>
      <c r="P13" s="84"/>
      <c r="Q13" s="92" t="str">
        <f>+'forwards peso-dólar'!AB13</f>
        <v>BANCO CAJA SOCIAL               860007335</v>
      </c>
      <c r="R13" s="84"/>
      <c r="S13" s="20" t="str">
        <f>'forwards peso-dólar'!AD13</f>
        <v>J2     BANCOS COMERCIALES Y BANCOS ESPECIALIZADOS EN CARTERA HIPOTECARIA</v>
      </c>
      <c r="T13" s="84"/>
      <c r="U13" s="84"/>
    </row>
    <row r="14" spans="1:21" ht="15.75" x14ac:dyDescent="0.25">
      <c r="A14" s="100"/>
      <c r="B14" s="45"/>
      <c r="C14" s="46"/>
      <c r="D14" s="46"/>
      <c r="E14" s="47"/>
      <c r="F14" s="48"/>
      <c r="G14" s="51"/>
      <c r="H14" s="100"/>
      <c r="I14" s="51"/>
      <c r="J14" s="54"/>
      <c r="K14" s="109" t="s">
        <v>56</v>
      </c>
      <c r="L14" s="84"/>
      <c r="M14" s="84"/>
      <c r="N14" s="84"/>
      <c r="O14" s="97" t="s">
        <v>53</v>
      </c>
      <c r="P14" s="84"/>
      <c r="Q14" s="92" t="str">
        <f>+'forwards peso-dólar'!AB14</f>
        <v>BANCO AGRARIO DE COLOMBIA S.A.- BANAGRARIO               800037800</v>
      </c>
      <c r="R14" s="84"/>
      <c r="S14" s="20" t="str">
        <f>'forwards peso-dólar'!AD14</f>
        <v>J3     CORPORACIONES FINANCIERAS (INCLUYE IFI)</v>
      </c>
      <c r="T14" s="84"/>
      <c r="U14" s="84"/>
    </row>
    <row r="15" spans="1:21" ht="16.5" thickBot="1" x14ac:dyDescent="0.3">
      <c r="A15" s="100"/>
      <c r="B15" s="45"/>
      <c r="C15" s="46"/>
      <c r="D15" s="46"/>
      <c r="E15" s="47"/>
      <c r="F15" s="48"/>
      <c r="G15" s="51"/>
      <c r="H15" s="100"/>
      <c r="I15" s="51"/>
      <c r="J15" s="54"/>
      <c r="K15" s="109" t="s">
        <v>56</v>
      </c>
      <c r="L15" s="84"/>
      <c r="M15" s="84"/>
      <c r="N15" s="84"/>
      <c r="O15" s="21" t="s">
        <v>56</v>
      </c>
      <c r="P15" s="84"/>
      <c r="Q15" s="92" t="str">
        <f>+'forwards peso-dólar'!AB15</f>
        <v>BANCO DAVIVIENDA               860034313</v>
      </c>
      <c r="R15" s="84"/>
      <c r="S15" s="20" t="str">
        <f>'forwards peso-dólar'!AD15</f>
        <v>J4     COMPAÑÍAS DE FINANCIAMIENTO COMERCIAL (INCLUYE COMPAÑIAS DE LEASING)</v>
      </c>
      <c r="T15" s="84"/>
      <c r="U15" s="84"/>
    </row>
    <row r="16" spans="1:21" ht="15.75" x14ac:dyDescent="0.25">
      <c r="A16" s="100"/>
      <c r="B16" s="45"/>
      <c r="C16" s="46"/>
      <c r="D16" s="46"/>
      <c r="E16" s="47"/>
      <c r="F16" s="48"/>
      <c r="G16" s="51"/>
      <c r="H16" s="100"/>
      <c r="I16" s="51"/>
      <c r="J16" s="54"/>
      <c r="K16" s="109" t="s">
        <v>56</v>
      </c>
      <c r="L16" s="84"/>
      <c r="M16" s="84"/>
      <c r="N16" s="84"/>
      <c r="O16" s="84"/>
      <c r="P16" s="84"/>
      <c r="Q16" s="92" t="str">
        <f>+'forwards peso-dólar'!AB16</f>
        <v>BANCO COMERCIAL AV VILLAS               860035827</v>
      </c>
      <c r="R16" s="84"/>
      <c r="S16" s="20" t="str">
        <f>'forwards peso-dólar'!AD16</f>
        <v>J5     COOPERATIVAS FINANCIERAS Y FONDOS DE EMPLEADOS</v>
      </c>
      <c r="T16" s="84"/>
      <c r="U16" s="84"/>
    </row>
    <row r="17" spans="1:21" ht="15.75" x14ac:dyDescent="0.25">
      <c r="A17" s="100"/>
      <c r="B17" s="45"/>
      <c r="C17" s="46"/>
      <c r="D17" s="46"/>
      <c r="E17" s="47"/>
      <c r="F17" s="48"/>
      <c r="G17" s="51"/>
      <c r="H17" s="100"/>
      <c r="I17" s="51"/>
      <c r="J17" s="54"/>
      <c r="K17" s="109" t="s">
        <v>56</v>
      </c>
      <c r="L17" s="84"/>
      <c r="M17" s="84"/>
      <c r="N17" s="84"/>
      <c r="O17" s="84"/>
      <c r="P17" s="84"/>
      <c r="Q17" s="92" t="str">
        <f>+'forwards peso-dólar'!AB17</f>
        <v>BANCO CREDIFINANCIERA S.A.               900200960</v>
      </c>
      <c r="R17" s="84"/>
      <c r="S17" s="20" t="str">
        <f>'forwards peso-dólar'!AD17</f>
        <v>J6     SOCIEDADES FIDUCIARIAS</v>
      </c>
      <c r="T17" s="84"/>
      <c r="U17" s="84"/>
    </row>
    <row r="18" spans="1:21" ht="15.75" x14ac:dyDescent="0.25">
      <c r="A18" s="100"/>
      <c r="B18" s="45"/>
      <c r="C18" s="46"/>
      <c r="D18" s="46"/>
      <c r="E18" s="47"/>
      <c r="F18" s="48"/>
      <c r="G18" s="51"/>
      <c r="H18" s="100"/>
      <c r="I18" s="51"/>
      <c r="J18" s="54"/>
      <c r="K18" s="109" t="s">
        <v>56</v>
      </c>
      <c r="L18" s="84"/>
      <c r="M18" s="84"/>
      <c r="N18" s="84"/>
      <c r="O18" s="84"/>
      <c r="P18" s="84"/>
      <c r="Q18" s="92" t="str">
        <f>+'forwards peso-dólar'!AB18</f>
        <v>BANCO W S.A.               900378212</v>
      </c>
      <c r="R18" s="84"/>
      <c r="S18" s="20" t="str">
        <f>'forwards peso-dólar'!AD18</f>
        <v>J7     SOCIEDADES DE CAPITALIZACION</v>
      </c>
      <c r="T18" s="84"/>
      <c r="U18" s="84"/>
    </row>
    <row r="19" spans="1:21" ht="15.75" x14ac:dyDescent="0.25">
      <c r="A19" s="100"/>
      <c r="B19" s="45"/>
      <c r="C19" s="46"/>
      <c r="D19" s="46"/>
      <c r="E19" s="47"/>
      <c r="F19" s="48"/>
      <c r="G19" s="51"/>
      <c r="H19" s="100"/>
      <c r="I19" s="51"/>
      <c r="J19" s="54"/>
      <c r="K19" s="109" t="s">
        <v>56</v>
      </c>
      <c r="L19" s="84"/>
      <c r="M19" s="84"/>
      <c r="N19" s="84"/>
      <c r="O19" s="84"/>
      <c r="P19" s="84"/>
      <c r="Q19" s="92" t="str">
        <f>+'forwards peso-dólar'!AB19</f>
        <v>BANCO FALABELLA S.A.               900047981</v>
      </c>
      <c r="R19" s="84"/>
      <c r="S19" s="20" t="str">
        <f>'forwards peso-dólar'!AD19</f>
        <v>J8     ACTIVIDADES DE COMPRA DE CARTERA (FACTORING)</v>
      </c>
      <c r="T19" s="84"/>
      <c r="U19" s="84"/>
    </row>
    <row r="20" spans="1:21" ht="15.75" x14ac:dyDescent="0.25">
      <c r="A20" s="100"/>
      <c r="B20" s="45"/>
      <c r="C20" s="46"/>
      <c r="D20" s="46"/>
      <c r="E20" s="47"/>
      <c r="F20" s="48"/>
      <c r="G20" s="51"/>
      <c r="H20" s="100"/>
      <c r="I20" s="51"/>
      <c r="J20" s="54"/>
      <c r="K20" s="109" t="s">
        <v>56</v>
      </c>
      <c r="L20" s="84"/>
      <c r="M20" s="84"/>
      <c r="N20" s="84"/>
      <c r="O20" s="84"/>
      <c r="P20" s="84"/>
      <c r="Q20" s="92" t="str">
        <f>+'forwards peso-dólar'!AB20</f>
        <v>BANCO SANTANDER DE NEGOCIOS COLOMBIA S.A.               900628110</v>
      </c>
      <c r="R20" s="84"/>
      <c r="S20" s="20" t="str">
        <f>'forwards peso-dólar'!AD20</f>
        <v>J9     BOLSA DE VALORES</v>
      </c>
      <c r="T20" s="84"/>
      <c r="U20" s="84"/>
    </row>
    <row r="21" spans="1:21" ht="15.75" x14ac:dyDescent="0.25">
      <c r="A21" s="100"/>
      <c r="B21" s="45"/>
      <c r="C21" s="46"/>
      <c r="D21" s="46"/>
      <c r="E21" s="47"/>
      <c r="F21" s="48"/>
      <c r="G21" s="51"/>
      <c r="H21" s="100"/>
      <c r="I21" s="51"/>
      <c r="J21" s="54"/>
      <c r="K21" s="109" t="s">
        <v>56</v>
      </c>
      <c r="L21" s="84"/>
      <c r="M21" s="84"/>
      <c r="N21" s="84"/>
      <c r="O21" s="84"/>
      <c r="P21" s="84"/>
      <c r="Q21" s="92" t="str">
        <f>+'forwards peso-dólar'!AB21</f>
        <v>CORPORACION FINANCIERA COLOMBIANA S.A.               890300653</v>
      </c>
      <c r="R21" s="84"/>
      <c r="S21" s="20" t="str">
        <f>'forwards peso-dólar'!AD21</f>
        <v>J10    SOCIEDADES COMISIONISTAS DE BOLSA (A NOMBRE PROPIO O DE TERCEROS)</v>
      </c>
      <c r="T21" s="84"/>
      <c r="U21" s="84"/>
    </row>
    <row r="22" spans="1:21" ht="15.75" x14ac:dyDescent="0.25">
      <c r="A22" s="100"/>
      <c r="B22" s="45"/>
      <c r="C22" s="46"/>
      <c r="D22" s="46"/>
      <c r="E22" s="47"/>
      <c r="F22" s="48"/>
      <c r="G22" s="51"/>
      <c r="H22" s="100"/>
      <c r="I22" s="51"/>
      <c r="J22" s="54"/>
      <c r="K22" s="109" t="s">
        <v>56</v>
      </c>
      <c r="L22" s="84"/>
      <c r="M22" s="84"/>
      <c r="N22" s="84"/>
      <c r="O22" s="84"/>
      <c r="P22" s="84"/>
      <c r="Q22" s="92" t="str">
        <f>+'forwards peso-dólar'!AB22</f>
        <v>BANCO SERFINANZA S.A               860043186</v>
      </c>
      <c r="R22" s="84"/>
      <c r="S22" s="20" t="str">
        <f>'forwards peso-dólar'!AD22</f>
        <v>J11    CASAS DE CAMBIO</v>
      </c>
      <c r="T22" s="84"/>
      <c r="U22" s="84"/>
    </row>
    <row r="23" spans="1:21" ht="15.75" x14ac:dyDescent="0.25">
      <c r="A23" s="100"/>
      <c r="B23" s="45"/>
      <c r="C23" s="46"/>
      <c r="D23" s="46"/>
      <c r="E23" s="47"/>
      <c r="F23" s="48"/>
      <c r="G23" s="51"/>
      <c r="H23" s="100"/>
      <c r="I23" s="51"/>
      <c r="J23" s="54"/>
      <c r="K23" s="109" t="s">
        <v>56</v>
      </c>
      <c r="L23" s="84"/>
      <c r="M23" s="84"/>
      <c r="N23" s="84"/>
      <c r="O23" s="84"/>
      <c r="P23" s="84"/>
      <c r="Q23" s="92" t="str">
        <f>+'forwards peso-dólar'!AB23</f>
        <v>FINANCIERA DE DESARROLLO NACIONAL S.A.               860509022</v>
      </c>
      <c r="R23" s="84"/>
      <c r="S23" s="20" t="str">
        <f>'forwards peso-dólar'!AD23</f>
        <v>J12    ENTIDADES FINANCIERAS OFICIALES ESPECIALES: FEN, ICETEX, BANCOLDEX, FINAGRO, FINDETER Y FONADE</v>
      </c>
      <c r="T23" s="84"/>
      <c r="U23" s="84"/>
    </row>
    <row r="24" spans="1:21" ht="15.75" x14ac:dyDescent="0.25">
      <c r="A24" s="100"/>
      <c r="B24" s="45"/>
      <c r="C24" s="46"/>
      <c r="D24" s="46"/>
      <c r="E24" s="47"/>
      <c r="F24" s="48"/>
      <c r="G24" s="51"/>
      <c r="H24" s="100"/>
      <c r="I24" s="51"/>
      <c r="J24" s="54"/>
      <c r="K24" s="109" t="s">
        <v>56</v>
      </c>
      <c r="L24" s="84"/>
      <c r="M24" s="84"/>
      <c r="N24" s="84"/>
      <c r="O24" s="84"/>
      <c r="P24" s="84"/>
      <c r="Q24" s="92" t="str">
        <f>+'forwards peso-dólar'!AB24</f>
        <v>BANCO J.P. MORGAN COLOMBIA S.A.               900114346</v>
      </c>
      <c r="R24" s="84"/>
      <c r="S24" s="20" t="str">
        <f>'forwards peso-dólar'!AD24</f>
        <v>J13    OTROS INTERMEDIARIOS FINANCIEROS (SEDPE)</v>
      </c>
      <c r="T24" s="84"/>
      <c r="U24" s="84"/>
    </row>
    <row r="25" spans="1:21" ht="15.75" x14ac:dyDescent="0.25">
      <c r="A25" s="100"/>
      <c r="B25" s="45"/>
      <c r="C25" s="46"/>
      <c r="D25" s="46"/>
      <c r="E25" s="47"/>
      <c r="F25" s="48"/>
      <c r="G25" s="51"/>
      <c r="H25" s="100"/>
      <c r="I25" s="51"/>
      <c r="J25" s="54"/>
      <c r="K25" s="109" t="s">
        <v>56</v>
      </c>
      <c r="L25" s="84"/>
      <c r="M25" s="84"/>
      <c r="N25" s="84"/>
      <c r="O25" s="84"/>
      <c r="P25" s="84"/>
      <c r="Q25" s="92" t="str">
        <f>+'forwards peso-dólar'!AB25</f>
        <v>FINANCIERA DE DESARROLLO TERRITORIAL S.A. FINDETER               800096329</v>
      </c>
      <c r="R25" s="84"/>
      <c r="S25" s="20" t="str">
        <f>'forwards peso-dólar'!AD25</f>
        <v>K      ENTIDAD NO RESIDENTE</v>
      </c>
      <c r="T25" s="84"/>
      <c r="U25" s="84"/>
    </row>
    <row r="26" spans="1:21" ht="15.75" x14ac:dyDescent="0.25">
      <c r="A26" s="100"/>
      <c r="B26" s="45"/>
      <c r="C26" s="46"/>
      <c r="D26" s="46"/>
      <c r="E26" s="47"/>
      <c r="F26" s="48"/>
      <c r="G26" s="51"/>
      <c r="H26" s="100"/>
      <c r="I26" s="51"/>
      <c r="J26" s="54"/>
      <c r="K26" s="109" t="s">
        <v>56</v>
      </c>
      <c r="L26" s="84"/>
      <c r="M26" s="84"/>
      <c r="N26" s="84"/>
      <c r="O26" s="84"/>
      <c r="P26" s="84"/>
      <c r="Q26" s="92" t="str">
        <f>+'forwards peso-dólar'!AB26</f>
        <v>BANCO BTG PACTUAL COLOMBIA S.A.               901491551</v>
      </c>
      <c r="R26" s="84"/>
      <c r="S26" s="20" t="str">
        <f>'forwards peso-dólar'!AD26</f>
        <v>L1     PLANES DE SEGUROS  GENERALES, SEGUROS DE VIDA Y REASEGUROS</v>
      </c>
      <c r="T26" s="84"/>
      <c r="U26" s="84"/>
    </row>
    <row r="27" spans="1:21" ht="15.75" x14ac:dyDescent="0.25">
      <c r="A27" s="100"/>
      <c r="B27" s="45"/>
      <c r="C27" s="46"/>
      <c r="D27" s="46"/>
      <c r="E27" s="47"/>
      <c r="F27" s="48"/>
      <c r="G27" s="51"/>
      <c r="H27" s="100"/>
      <c r="I27" s="51"/>
      <c r="J27" s="54"/>
      <c r="K27" s="109" t="s">
        <v>56</v>
      </c>
      <c r="L27" s="84"/>
      <c r="M27" s="84"/>
      <c r="N27" s="84"/>
      <c r="O27" s="84"/>
      <c r="P27" s="84"/>
      <c r="Q27" s="92" t="str">
        <f>+'forwards peso-dólar'!AB27</f>
        <v>COLTEFINANCIERA S.A. COMPAÑÍA DE FINANCIAMIENTO               890927034</v>
      </c>
      <c r="R27" s="84"/>
      <c r="S27" s="20" t="str">
        <f>'forwards peso-dólar'!AD27</f>
        <v>L2     PLANES DE PENSIONES VOLUNTARIAS</v>
      </c>
      <c r="T27" s="84"/>
      <c r="U27" s="84"/>
    </row>
    <row r="28" spans="1:21" ht="15.75" x14ac:dyDescent="0.25">
      <c r="A28" s="100"/>
      <c r="B28" s="45"/>
      <c r="C28" s="46"/>
      <c r="D28" s="46"/>
      <c r="E28" s="47"/>
      <c r="F28" s="48"/>
      <c r="G28" s="51"/>
      <c r="H28" s="100"/>
      <c r="I28" s="51"/>
      <c r="J28" s="54"/>
      <c r="K28" s="109" t="s">
        <v>56</v>
      </c>
      <c r="L28" s="84"/>
      <c r="M28" s="84"/>
      <c r="N28" s="84"/>
      <c r="O28" s="84"/>
      <c r="P28" s="84"/>
      <c r="Q28" s="92" t="str">
        <f>+'forwards peso-dólar'!AB28</f>
        <v>BANCO PICHINCHA               890200756</v>
      </c>
      <c r="R28" s="84"/>
      <c r="S28" s="20" t="str">
        <f>'forwards peso-dólar'!AD28</f>
        <v>L3     PLANES DE CESANTIAS</v>
      </c>
      <c r="T28" s="84"/>
      <c r="U28" s="84"/>
    </row>
    <row r="29" spans="1:21" ht="15.75" x14ac:dyDescent="0.25">
      <c r="A29" s="100"/>
      <c r="B29" s="45"/>
      <c r="C29" s="46"/>
      <c r="D29" s="46"/>
      <c r="E29" s="47"/>
      <c r="F29" s="48"/>
      <c r="G29" s="51"/>
      <c r="H29" s="100"/>
      <c r="I29" s="51"/>
      <c r="J29" s="54"/>
      <c r="K29" s="109" t="s">
        <v>56</v>
      </c>
      <c r="L29" s="84"/>
      <c r="M29" s="84"/>
      <c r="N29" s="84"/>
      <c r="O29" s="84"/>
      <c r="P29" s="84"/>
      <c r="Q29" s="92" t="str">
        <f>+'forwards peso-dólar'!AB29</f>
        <v>BANCO UNIÓN S.A.               860006797</v>
      </c>
      <c r="R29" s="84"/>
      <c r="S29" s="20" t="str">
        <f>'forwards peso-dólar'!AD29</f>
        <v>L4     PLANES DE PENSIONES DE AFILIACION OBLIGATORIA</v>
      </c>
      <c r="T29" s="84"/>
      <c r="U29" s="84"/>
    </row>
    <row r="30" spans="1:21" ht="15.75" x14ac:dyDescent="0.25">
      <c r="A30" s="100"/>
      <c r="B30" s="45"/>
      <c r="C30" s="46"/>
      <c r="D30" s="46"/>
      <c r="E30" s="47"/>
      <c r="F30" s="48"/>
      <c r="G30" s="51"/>
      <c r="H30" s="100"/>
      <c r="I30" s="51"/>
      <c r="J30" s="54"/>
      <c r="K30" s="109" t="s">
        <v>56</v>
      </c>
      <c r="L30" s="84"/>
      <c r="M30" s="84"/>
      <c r="N30" s="84"/>
      <c r="O30" s="84"/>
      <c r="P30" s="84"/>
      <c r="Q30" s="92" t="str">
        <f>+'forwards peso-dólar'!AB30</f>
        <v>BNP PARIBAS COLOMBIA CORPORACIÓN FINANCIERA S.A.               900408537</v>
      </c>
      <c r="R30" s="84"/>
      <c r="S30" s="20" t="str">
        <f>'forwards peso-dólar'!AD30</f>
        <v>L5     PLANES DE PENSIONES DEL REGIMEN DE PRIMA MEDIA (INCLUYE: SEGURO SOCIAL, CAJANAL, CAPRECOM, ENTRE OTROS)</v>
      </c>
      <c r="T30" s="84"/>
      <c r="U30" s="84"/>
    </row>
    <row r="31" spans="1:21" ht="15.75" x14ac:dyDescent="0.25">
      <c r="A31" s="100"/>
      <c r="B31" s="45"/>
      <c r="C31" s="46"/>
      <c r="D31" s="46"/>
      <c r="E31" s="47"/>
      <c r="F31" s="48"/>
      <c r="G31" s="51"/>
      <c r="H31" s="100"/>
      <c r="I31" s="51"/>
      <c r="J31" s="54"/>
      <c r="K31" s="109" t="s">
        <v>56</v>
      </c>
      <c r="L31" s="84"/>
      <c r="M31" s="84"/>
      <c r="N31" s="84"/>
      <c r="O31" s="84"/>
      <c r="P31" s="84"/>
      <c r="Q31" s="92" t="str">
        <f>+'forwards peso-dólar'!AB31</f>
        <v>CREDIFAMILIA CF               900406472</v>
      </c>
      <c r="R31" s="84"/>
      <c r="S31" s="20" t="str">
        <f>'forwards peso-dólar'!AD31</f>
        <v>L6     POSISIÓN PROPIA DE FONDOS DE FONDOS DE PENSIONES Y CESANTIAS O ASEGURADORAS</v>
      </c>
      <c r="T31" s="84"/>
      <c r="U31" s="84"/>
    </row>
    <row r="32" spans="1:21" ht="15.75" x14ac:dyDescent="0.25">
      <c r="A32" s="100"/>
      <c r="B32" s="45"/>
      <c r="C32" s="46"/>
      <c r="D32" s="46"/>
      <c r="E32" s="47"/>
      <c r="F32" s="48"/>
      <c r="G32" s="51"/>
      <c r="H32" s="100"/>
      <c r="I32" s="51"/>
      <c r="J32" s="54"/>
      <c r="K32" s="109" t="s">
        <v>56</v>
      </c>
      <c r="L32" s="84"/>
      <c r="M32" s="84"/>
      <c r="N32" s="84"/>
      <c r="O32" s="84"/>
      <c r="P32" s="84"/>
      <c r="Q32" s="92" t="str">
        <f>+'forwards peso-dólar'!AB32</f>
        <v>CONFIAR - COOPERATIVA FINANCIERA               890981395</v>
      </c>
      <c r="R32" s="84"/>
      <c r="S32" s="20" t="str">
        <f>'forwards peso-dólar'!AD32</f>
        <v>L7     PATRIMONIOS AUTÓNOMOS ADMINISTRADOS POR FONDOS DE PENSIONES Y CESANTÍAS</v>
      </c>
      <c r="T32" s="84"/>
      <c r="U32" s="84"/>
    </row>
    <row r="33" spans="1:21" ht="15.75" x14ac:dyDescent="0.25">
      <c r="A33" s="100"/>
      <c r="B33" s="45"/>
      <c r="C33" s="46"/>
      <c r="D33" s="46"/>
      <c r="E33" s="47"/>
      <c r="F33" s="48"/>
      <c r="G33" s="51"/>
      <c r="H33" s="100"/>
      <c r="I33" s="51"/>
      <c r="J33" s="54"/>
      <c r="K33" s="109" t="s">
        <v>56</v>
      </c>
      <c r="L33" s="84"/>
      <c r="M33" s="84"/>
      <c r="N33" s="84"/>
      <c r="O33" s="84"/>
      <c r="P33" s="84"/>
      <c r="Q33" s="92" t="str">
        <f>+'forwards peso-dólar'!AB33</f>
        <v>CREDICORP CAPITAL COLOMBIA S.A.               860068182</v>
      </c>
      <c r="R33" s="84"/>
      <c r="S33" s="20" t="str">
        <f>'forwards peso-dólar'!AD33</f>
        <v>M      ACTIVIDADES EMPRESARIALES: ACTIVIDADES INMOBILIARIAS, ALQUILER DE MAQUINARIA Y EQUIPO, INFORMATICA Y ACTIVIDADES CONEXAS, INVESTIGACION Y DESARROLLO, OTRAS ACTIVIDADES EMPRESARIALES</v>
      </c>
      <c r="T33" s="84"/>
      <c r="U33" s="84"/>
    </row>
    <row r="34" spans="1:21" ht="15.75" x14ac:dyDescent="0.25">
      <c r="A34" s="100"/>
      <c r="B34" s="45"/>
      <c r="C34" s="46"/>
      <c r="D34" s="46"/>
      <c r="E34" s="47"/>
      <c r="F34" s="48"/>
      <c r="G34" s="51"/>
      <c r="H34" s="100"/>
      <c r="I34" s="51"/>
      <c r="J34" s="54"/>
      <c r="K34" s="109" t="s">
        <v>56</v>
      </c>
      <c r="L34" s="84"/>
      <c r="M34" s="84"/>
      <c r="N34" s="84"/>
      <c r="O34" s="84"/>
      <c r="P34" s="84"/>
      <c r="Q34" s="92" t="str">
        <f>+'forwards peso-dólar'!AB34</f>
        <v>CÁMARA DE RIESGO CENTRAL DE CONTRAPARTE COLOMBIA               900182389</v>
      </c>
      <c r="R34" s="84"/>
      <c r="S34" s="20" t="str">
        <f>'forwards peso-dólar'!AD34</f>
        <v>N      ADMINISTRACION PUBLICA Y DEFENSA</v>
      </c>
      <c r="T34" s="84"/>
      <c r="U34" s="84"/>
    </row>
    <row r="35" spans="1:21" ht="15.75" x14ac:dyDescent="0.25">
      <c r="A35" s="100"/>
      <c r="B35" s="45"/>
      <c r="C35" s="46"/>
      <c r="D35" s="46"/>
      <c r="E35" s="47"/>
      <c r="F35" s="48"/>
      <c r="G35" s="51"/>
      <c r="H35" s="100"/>
      <c r="I35" s="51"/>
      <c r="J35" s="54"/>
      <c r="K35" s="109" t="s">
        <v>56</v>
      </c>
      <c r="L35" s="84"/>
      <c r="M35" s="84"/>
      <c r="N35" s="84"/>
      <c r="O35" s="84"/>
      <c r="P35" s="84"/>
      <c r="Q35" s="92" t="str">
        <f>+'forwards peso-dólar'!AB35</f>
        <v>CORREDORES DAVIVIENDA S.A. COMISIONISTA DE BOLSA               860079174</v>
      </c>
      <c r="R35" s="84"/>
      <c r="S35" s="20" t="str">
        <f>'forwards peso-dólar'!AD35</f>
        <v>O      EDUCACION, ACTIVIDADES CULTURALES Y DEPORTIVAS, ACTIVIDAD DE ASOCIACIONES</v>
      </c>
      <c r="T35" s="84"/>
      <c r="U35" s="84"/>
    </row>
    <row r="36" spans="1:21" ht="15.75" x14ac:dyDescent="0.25">
      <c r="A36" s="100"/>
      <c r="B36" s="45"/>
      <c r="C36" s="46"/>
      <c r="D36" s="46"/>
      <c r="E36" s="47"/>
      <c r="F36" s="48"/>
      <c r="G36" s="51"/>
      <c r="H36" s="100"/>
      <c r="I36" s="51"/>
      <c r="J36" s="54"/>
      <c r="K36" s="109" t="s">
        <v>56</v>
      </c>
      <c r="L36" s="84"/>
      <c r="M36" s="84"/>
      <c r="N36" s="84"/>
      <c r="O36" s="84"/>
      <c r="P36" s="84"/>
      <c r="Q36" s="92" t="str">
        <f>+'forwards peso-dólar'!AB36</f>
        <v>ACCIONES Y VALORES S.A. COMISIONISTA DE BOLSA               860071562</v>
      </c>
      <c r="R36" s="84"/>
      <c r="S36" s="20" t="str">
        <f>'forwards peso-dólar'!AD36</f>
        <v>P      SERVICIOS SOCIALES Y DE SALUD</v>
      </c>
      <c r="T36" s="84"/>
      <c r="U36" s="84"/>
    </row>
    <row r="37" spans="1:21" ht="15.75" x14ac:dyDescent="0.25">
      <c r="A37" s="100"/>
      <c r="B37" s="45"/>
      <c r="C37" s="46"/>
      <c r="D37" s="46"/>
      <c r="E37" s="47"/>
      <c r="F37" s="48"/>
      <c r="G37" s="51"/>
      <c r="H37" s="100"/>
      <c r="I37" s="51"/>
      <c r="J37" s="54"/>
      <c r="K37" s="109" t="s">
        <v>56</v>
      </c>
      <c r="L37" s="84"/>
      <c r="M37" s="84"/>
      <c r="N37" s="84"/>
      <c r="O37" s="84"/>
      <c r="P37" s="84"/>
      <c r="Q37" s="92" t="str">
        <f>+'forwards peso-dólar'!AB37</f>
        <v>ALIANZA VALORES - COMISIONISTA DE BOLSA S.A.               860000185</v>
      </c>
      <c r="R37" s="84"/>
      <c r="S37" s="20" t="str">
        <f>'forwards peso-dólar'!AD37</f>
        <v>Q      ORGANIZACIONES Y ORGANOS EXTRATERRITORIALES</v>
      </c>
      <c r="T37" s="84"/>
      <c r="U37" s="84"/>
    </row>
    <row r="38" spans="1:21" ht="16.5" thickBot="1" x14ac:dyDescent="0.3">
      <c r="A38" s="100"/>
      <c r="B38" s="45"/>
      <c r="C38" s="46"/>
      <c r="D38" s="46"/>
      <c r="E38" s="47"/>
      <c r="F38" s="48"/>
      <c r="G38" s="51"/>
      <c r="H38" s="100"/>
      <c r="I38" s="51"/>
      <c r="J38" s="54"/>
      <c r="K38" s="109" t="s">
        <v>56</v>
      </c>
      <c r="L38" s="84"/>
      <c r="M38" s="84"/>
      <c r="N38" s="84"/>
      <c r="O38" s="84"/>
      <c r="P38" s="84"/>
      <c r="Q38" s="92" t="str">
        <f>+'forwards peso-dólar'!AB38</f>
        <v>VALORES BANCOLOMBIA S.A COMISIONISTA DE BOLSA               800128735</v>
      </c>
      <c r="R38" s="84"/>
      <c r="S38" s="63" t="str">
        <f>'forwards peso-dólar'!AD38</f>
        <v>R      PERSONA NATURAL</v>
      </c>
      <c r="T38" s="84"/>
      <c r="U38" s="84"/>
    </row>
    <row r="39" spans="1:21" ht="15.75" x14ac:dyDescent="0.25">
      <c r="A39" s="100"/>
      <c r="B39" s="45"/>
      <c r="C39" s="46"/>
      <c r="D39" s="46"/>
      <c r="E39" s="47"/>
      <c r="F39" s="48"/>
      <c r="G39" s="51"/>
      <c r="H39" s="100"/>
      <c r="I39" s="51"/>
      <c r="J39" s="54"/>
      <c r="K39" s="109" t="s">
        <v>56</v>
      </c>
      <c r="L39" s="84"/>
      <c r="M39" s="84"/>
      <c r="N39" s="84"/>
      <c r="O39" s="84"/>
      <c r="P39" s="84"/>
      <c r="Q39" s="92" t="str">
        <f>+'forwards peso-dólar'!AB39</f>
        <v>BTG PACTUAL COLOMBIA S.A. COMISIONISTA DE BOLSA               890907157</v>
      </c>
      <c r="R39" s="84"/>
      <c r="S39" s="84"/>
      <c r="T39" s="84"/>
      <c r="U39" s="84"/>
    </row>
    <row r="40" spans="1:21" ht="15.75" x14ac:dyDescent="0.25">
      <c r="A40" s="100"/>
      <c r="B40" s="45"/>
      <c r="C40" s="46"/>
      <c r="D40" s="46"/>
      <c r="E40" s="47"/>
      <c r="F40" s="48"/>
      <c r="G40" s="51"/>
      <c r="H40" s="100"/>
      <c r="I40" s="51"/>
      <c r="J40" s="54"/>
      <c r="K40" s="109" t="s">
        <v>56</v>
      </c>
      <c r="L40" s="84"/>
      <c r="M40" s="84"/>
      <c r="N40" s="84"/>
      <c r="O40" s="84"/>
      <c r="P40" s="84"/>
      <c r="Q40" s="92" t="str">
        <f>+'forwards peso-dólar'!AB40</f>
        <v>CASA DE BOLSA S.A. SOCIEDAD COMISIONISTA DE BOLSA               800203186</v>
      </c>
      <c r="R40" s="84"/>
      <c r="S40" s="84"/>
      <c r="T40" s="84"/>
      <c r="U40" s="84"/>
    </row>
    <row r="41" spans="1:21" ht="15.75" x14ac:dyDescent="0.25">
      <c r="A41" s="100"/>
      <c r="B41" s="45"/>
      <c r="C41" s="46"/>
      <c r="D41" s="46"/>
      <c r="E41" s="47"/>
      <c r="F41" s="48"/>
      <c r="G41" s="51"/>
      <c r="H41" s="100"/>
      <c r="I41" s="51"/>
      <c r="J41" s="54"/>
      <c r="K41" s="109" t="s">
        <v>56</v>
      </c>
      <c r="L41" s="84"/>
      <c r="M41" s="84"/>
      <c r="N41" s="84"/>
      <c r="O41" s="84"/>
      <c r="P41" s="84"/>
      <c r="Q41" s="92" t="str">
        <f>+'forwards peso-dólar'!AB41</f>
        <v>ITAÚ COMISIONISTA DE BOLSA COLOMBIA S.A.               830035217</v>
      </c>
      <c r="R41" s="84"/>
      <c r="S41" s="84"/>
      <c r="T41" s="84"/>
      <c r="U41" s="84"/>
    </row>
    <row r="42" spans="1:21" ht="15.75" x14ac:dyDescent="0.25">
      <c r="A42" s="100"/>
      <c r="B42" s="45"/>
      <c r="C42" s="46"/>
      <c r="D42" s="46"/>
      <c r="E42" s="47"/>
      <c r="F42" s="48"/>
      <c r="G42" s="51"/>
      <c r="H42" s="100"/>
      <c r="I42" s="51"/>
      <c r="J42" s="54"/>
      <c r="K42" s="109" t="s">
        <v>56</v>
      </c>
      <c r="L42" s="84"/>
      <c r="M42" s="84"/>
      <c r="N42" s="84"/>
      <c r="O42" s="84"/>
      <c r="P42" s="84"/>
      <c r="Q42" s="92" t="str">
        <f>+'forwards peso-dólar'!AB42</f>
        <v>LARRAÍN VIAL COLOMBIA S.A COMISIONISTA DE BOLSA               900577140</v>
      </c>
      <c r="R42" s="84"/>
      <c r="S42" s="84"/>
      <c r="T42" s="84"/>
      <c r="U42" s="84"/>
    </row>
    <row r="43" spans="1:21" ht="15.75" x14ac:dyDescent="0.25">
      <c r="A43" s="100"/>
      <c r="B43" s="45"/>
      <c r="C43" s="46"/>
      <c r="D43" s="46"/>
      <c r="E43" s="47"/>
      <c r="F43" s="48"/>
      <c r="G43" s="51"/>
      <c r="H43" s="100"/>
      <c r="I43" s="51"/>
      <c r="J43" s="54"/>
      <c r="K43" s="109" t="s">
        <v>56</v>
      </c>
      <c r="L43" s="84"/>
      <c r="M43" s="84"/>
      <c r="N43" s="84"/>
      <c r="O43" s="84"/>
      <c r="P43" s="84"/>
      <c r="Q43" s="92" t="str">
        <f>+'forwards peso-dólar'!AB43</f>
        <v>SERVIVALORES GNB SUDAMERIS S.A.               830118120</v>
      </c>
      <c r="R43" s="84"/>
      <c r="S43" s="84"/>
      <c r="T43" s="84"/>
      <c r="U43" s="84"/>
    </row>
    <row r="44" spans="1:21" ht="15.75" x14ac:dyDescent="0.25">
      <c r="A44" s="100"/>
      <c r="B44" s="45"/>
      <c r="C44" s="46"/>
      <c r="D44" s="46"/>
      <c r="E44" s="47"/>
      <c r="F44" s="48"/>
      <c r="G44" s="51"/>
      <c r="H44" s="100"/>
      <c r="I44" s="51"/>
      <c r="J44" s="54"/>
      <c r="K44" s="109" t="s">
        <v>56</v>
      </c>
      <c r="L44" s="84"/>
      <c r="M44" s="84"/>
      <c r="N44" s="84"/>
      <c r="O44" s="84"/>
      <c r="P44" s="84"/>
      <c r="Q44" s="92" t="str">
        <f>+'forwards peso-dólar'!AB44</f>
        <v>MOVII S.A               901077952</v>
      </c>
      <c r="R44" s="84"/>
      <c r="S44" s="84"/>
      <c r="T44" s="84"/>
      <c r="U44" s="84"/>
    </row>
    <row r="45" spans="1:21" ht="15.75" x14ac:dyDescent="0.25">
      <c r="A45" s="100"/>
      <c r="B45" s="45"/>
      <c r="C45" s="46"/>
      <c r="D45" s="46"/>
      <c r="E45" s="47"/>
      <c r="F45" s="48"/>
      <c r="G45" s="51"/>
      <c r="H45" s="100"/>
      <c r="I45" s="51"/>
      <c r="J45" s="54"/>
      <c r="K45" s="109" t="s">
        <v>56</v>
      </c>
      <c r="L45" s="84"/>
      <c r="M45" s="84"/>
      <c r="N45" s="84"/>
      <c r="O45" s="84"/>
      <c r="P45" s="84"/>
      <c r="Q45" s="92" t="str">
        <f>+'forwards peso-dólar'!AB45</f>
        <v>PAGOS GDE S.A.               901077411</v>
      </c>
      <c r="R45" s="84"/>
      <c r="S45" s="84"/>
      <c r="T45" s="84"/>
      <c r="U45" s="84"/>
    </row>
    <row r="46" spans="1:21" ht="15.75" x14ac:dyDescent="0.25">
      <c r="A46" s="100"/>
      <c r="B46" s="45"/>
      <c r="C46" s="46"/>
      <c r="D46" s="46"/>
      <c r="E46" s="47"/>
      <c r="F46" s="48"/>
      <c r="G46" s="51"/>
      <c r="H46" s="100"/>
      <c r="I46" s="51"/>
      <c r="J46" s="54"/>
      <c r="K46" s="109" t="s">
        <v>56</v>
      </c>
      <c r="L46" s="84"/>
      <c r="M46" s="84"/>
      <c r="N46" s="84"/>
      <c r="O46" s="84"/>
      <c r="P46" s="84"/>
      <c r="Q46" s="92" t="str">
        <f>+'forwards peso-dólar'!AB46</f>
        <v>GLOBAL COLOMBIA 81 S.A.               901429272</v>
      </c>
      <c r="R46" s="84"/>
      <c r="S46" s="84"/>
      <c r="T46" s="84"/>
      <c r="U46" s="84"/>
    </row>
    <row r="47" spans="1:21" ht="15.75" x14ac:dyDescent="0.25">
      <c r="A47" s="100"/>
      <c r="B47" s="45"/>
      <c r="C47" s="46"/>
      <c r="D47" s="46"/>
      <c r="E47" s="47"/>
      <c r="F47" s="48"/>
      <c r="G47" s="51"/>
      <c r="H47" s="100"/>
      <c r="I47" s="51"/>
      <c r="J47" s="54"/>
      <c r="K47" s="109" t="s">
        <v>56</v>
      </c>
      <c r="L47" s="84"/>
      <c r="M47" s="84"/>
      <c r="N47" s="84"/>
      <c r="O47" s="84"/>
      <c r="P47" s="84"/>
      <c r="Q47" s="92" t="str">
        <f>+'forwards peso-dólar'!AB47</f>
        <v>ADCAP COLOMBIA S.A.               890931609</v>
      </c>
      <c r="R47" s="84"/>
      <c r="S47" s="84"/>
      <c r="T47" s="84"/>
      <c r="U47" s="84"/>
    </row>
    <row r="48" spans="1:21" ht="15.75" x14ac:dyDescent="0.25">
      <c r="A48" s="100"/>
      <c r="B48" s="45"/>
      <c r="C48" s="46"/>
      <c r="D48" s="46"/>
      <c r="E48" s="47"/>
      <c r="F48" s="48"/>
      <c r="G48" s="51"/>
      <c r="H48" s="100"/>
      <c r="I48" s="51"/>
      <c r="J48" s="54"/>
      <c r="K48" s="109" t="s">
        <v>56</v>
      </c>
      <c r="L48" s="84"/>
      <c r="M48" s="84"/>
      <c r="N48" s="84"/>
      <c r="O48" s="84"/>
      <c r="P48" s="84"/>
      <c r="Q48" s="92" t="str">
        <f>+'forwards peso-dólar'!AB48</f>
        <v>CIA. DE PROFESIONALES DE BOLSA S.A.                                   800019807</v>
      </c>
      <c r="R48" s="84"/>
      <c r="S48" s="84"/>
      <c r="T48" s="84"/>
      <c r="U48" s="84"/>
    </row>
    <row r="49" spans="1:21" ht="15.75" x14ac:dyDescent="0.25">
      <c r="A49" s="100"/>
      <c r="B49" s="45"/>
      <c r="C49" s="46"/>
      <c r="D49" s="46"/>
      <c r="E49" s="47"/>
      <c r="F49" s="48"/>
      <c r="G49" s="51"/>
      <c r="H49" s="100"/>
      <c r="I49" s="51"/>
      <c r="J49" s="54"/>
      <c r="K49" s="109" t="s">
        <v>56</v>
      </c>
      <c r="L49" s="84"/>
      <c r="M49" s="84"/>
      <c r="N49" s="84"/>
      <c r="O49" s="84"/>
      <c r="P49" s="84"/>
      <c r="Q49" s="92" t="str">
        <f>+'forwards peso-dólar'!AB49</f>
        <v>BANCA DE INVERSIÓN BANCOLOMBIA S.A.                800235426</v>
      </c>
      <c r="R49" s="84"/>
      <c r="S49" s="84"/>
      <c r="T49" s="84"/>
      <c r="U49" s="84"/>
    </row>
    <row r="50" spans="1:21" ht="15.75" x14ac:dyDescent="0.25">
      <c r="A50" s="100"/>
      <c r="B50" s="45"/>
      <c r="C50" s="46"/>
      <c r="D50" s="46"/>
      <c r="E50" s="47"/>
      <c r="F50" s="48"/>
      <c r="G50" s="51"/>
      <c r="H50" s="100"/>
      <c r="I50" s="51"/>
      <c r="J50" s="54"/>
      <c r="K50" s="109" t="s">
        <v>56</v>
      </c>
      <c r="L50" s="84"/>
      <c r="M50" s="84"/>
      <c r="N50" s="84"/>
      <c r="O50" s="84"/>
      <c r="P50" s="84"/>
      <c r="Q50" s="92" t="str">
        <f>+'forwards peso-dólar'!AB50</f>
        <v>F.C COLFONDOS               800198644</v>
      </c>
      <c r="R50" s="84"/>
      <c r="S50" s="84"/>
      <c r="T50" s="84"/>
      <c r="U50" s="84"/>
    </row>
    <row r="51" spans="1:21" ht="15.75" x14ac:dyDescent="0.25">
      <c r="A51" s="100"/>
      <c r="B51" s="45"/>
      <c r="C51" s="46"/>
      <c r="D51" s="46"/>
      <c r="E51" s="47"/>
      <c r="F51" s="48"/>
      <c r="G51" s="51"/>
      <c r="H51" s="100"/>
      <c r="I51" s="51"/>
      <c r="J51" s="54"/>
      <c r="K51" s="109" t="s">
        <v>56</v>
      </c>
      <c r="L51" s="84"/>
      <c r="M51" s="84"/>
      <c r="N51" s="84"/>
      <c r="O51" s="84"/>
      <c r="P51" s="84"/>
      <c r="Q51" s="92" t="str">
        <f>+'forwards peso-dólar'!AB51</f>
        <v>F.C PORVENIR               800170043</v>
      </c>
      <c r="R51" s="84"/>
      <c r="S51" s="84"/>
      <c r="T51" s="84"/>
      <c r="U51" s="84"/>
    </row>
    <row r="52" spans="1:21" ht="15.75" x14ac:dyDescent="0.25">
      <c r="A52" s="100"/>
      <c r="B52" s="45"/>
      <c r="C52" s="46"/>
      <c r="D52" s="46"/>
      <c r="E52" s="47"/>
      <c r="F52" s="48"/>
      <c r="G52" s="51"/>
      <c r="H52" s="100"/>
      <c r="I52" s="51"/>
      <c r="J52" s="54"/>
      <c r="K52" s="109" t="s">
        <v>56</v>
      </c>
      <c r="L52" s="84"/>
      <c r="M52" s="84"/>
      <c r="N52" s="84"/>
      <c r="O52" s="84"/>
      <c r="P52" s="84"/>
      <c r="Q52" s="92" t="str">
        <f>+'forwards peso-dólar'!AB52</f>
        <v>F.C PROTECCION               800170494</v>
      </c>
      <c r="R52" s="84"/>
      <c r="S52" s="84"/>
      <c r="T52" s="84"/>
      <c r="U52" s="84"/>
    </row>
    <row r="53" spans="1:21" ht="15.75" x14ac:dyDescent="0.25">
      <c r="A53" s="100"/>
      <c r="B53" s="45"/>
      <c r="C53" s="46"/>
      <c r="D53" s="46"/>
      <c r="E53" s="47"/>
      <c r="F53" s="48"/>
      <c r="G53" s="51"/>
      <c r="H53" s="100"/>
      <c r="I53" s="51"/>
      <c r="J53" s="54"/>
      <c r="K53" s="109" t="s">
        <v>56</v>
      </c>
      <c r="L53" s="84"/>
      <c r="M53" s="84"/>
      <c r="N53" s="84"/>
      <c r="O53" s="84"/>
      <c r="P53" s="84"/>
      <c r="Q53" s="92" t="str">
        <f>+'forwards peso-dólar'!AB53</f>
        <v>F.C SKANDIA               800184549</v>
      </c>
      <c r="R53" s="84"/>
      <c r="S53" s="84"/>
      <c r="T53" s="84"/>
      <c r="U53" s="84"/>
    </row>
    <row r="54" spans="1:21" ht="15.75" x14ac:dyDescent="0.25">
      <c r="A54" s="100"/>
      <c r="B54" s="45"/>
      <c r="C54" s="46"/>
      <c r="D54" s="46"/>
      <c r="E54" s="47"/>
      <c r="F54" s="48"/>
      <c r="G54" s="51"/>
      <c r="H54" s="100"/>
      <c r="I54" s="51"/>
      <c r="J54" s="54"/>
      <c r="K54" s="109" t="s">
        <v>56</v>
      </c>
      <c r="L54" s="84"/>
      <c r="M54" s="84"/>
      <c r="N54" s="84"/>
      <c r="O54" s="84"/>
      <c r="P54" s="84"/>
      <c r="Q54" s="92" t="str">
        <f>+'forwards peso-dólar'!AB54</f>
        <v>F.P.O COLFONDOS - CONSERVADOR               900391896</v>
      </c>
      <c r="R54" s="84"/>
      <c r="S54" s="84"/>
      <c r="T54" s="84"/>
      <c r="U54" s="84"/>
    </row>
    <row r="55" spans="1:21" ht="15.75" x14ac:dyDescent="0.25">
      <c r="A55" s="100"/>
      <c r="B55" s="45"/>
      <c r="C55" s="46"/>
      <c r="D55" s="46"/>
      <c r="E55" s="47"/>
      <c r="F55" s="48"/>
      <c r="G55" s="51"/>
      <c r="H55" s="100"/>
      <c r="I55" s="51"/>
      <c r="J55" s="54"/>
      <c r="K55" s="109" t="s">
        <v>56</v>
      </c>
      <c r="L55" s="84"/>
      <c r="M55" s="84"/>
      <c r="N55" s="84"/>
      <c r="O55" s="84"/>
      <c r="P55" s="84"/>
      <c r="Q55" s="92" t="str">
        <f>+'forwards peso-dólar'!AB55</f>
        <v>F.P.O COLFONDOS - MAYOR RIESGO               900391900</v>
      </c>
      <c r="R55" s="84"/>
      <c r="S55" s="84"/>
      <c r="T55" s="84"/>
      <c r="U55" s="84"/>
    </row>
    <row r="56" spans="1:21" ht="15.75" x14ac:dyDescent="0.25">
      <c r="A56" s="100"/>
      <c r="B56" s="45"/>
      <c r="C56" s="46"/>
      <c r="D56" s="46"/>
      <c r="E56" s="47"/>
      <c r="F56" s="48"/>
      <c r="G56" s="51"/>
      <c r="H56" s="100"/>
      <c r="I56" s="51"/>
      <c r="J56" s="54"/>
      <c r="K56" s="109" t="s">
        <v>56</v>
      </c>
      <c r="L56" s="84"/>
      <c r="M56" s="84"/>
      <c r="N56" s="84"/>
      <c r="O56" s="84"/>
      <c r="P56" s="84"/>
      <c r="Q56" s="92" t="str">
        <f>+'forwards peso-dólar'!AB56</f>
        <v>F.P.O COLFONDOS - MODERADO               800227940</v>
      </c>
      <c r="R56" s="84"/>
      <c r="S56" s="84"/>
      <c r="T56" s="84"/>
      <c r="U56" s="84"/>
    </row>
    <row r="57" spans="1:21" ht="15.75" x14ac:dyDescent="0.25">
      <c r="A57" s="100"/>
      <c r="B57" s="45"/>
      <c r="C57" s="46"/>
      <c r="D57" s="46"/>
      <c r="E57" s="47"/>
      <c r="F57" s="48"/>
      <c r="G57" s="51"/>
      <c r="H57" s="100"/>
      <c r="I57" s="51"/>
      <c r="J57" s="54"/>
      <c r="K57" s="109" t="s">
        <v>56</v>
      </c>
      <c r="L57" s="84"/>
      <c r="M57" s="84"/>
      <c r="N57" s="84"/>
      <c r="O57" s="84"/>
      <c r="P57" s="84"/>
      <c r="Q57" s="92" t="str">
        <f>+'forwards peso-dólar'!AB57</f>
        <v>F.P.O COLFONDOS - RETIRO PROGRAMADO               900391901</v>
      </c>
      <c r="R57" s="84"/>
      <c r="S57" s="84"/>
      <c r="T57" s="84"/>
      <c r="U57" s="84"/>
    </row>
    <row r="58" spans="1:21" ht="15.75" x14ac:dyDescent="0.25">
      <c r="A58" s="100"/>
      <c r="B58" s="45"/>
      <c r="C58" s="46"/>
      <c r="D58" s="46"/>
      <c r="E58" s="47"/>
      <c r="F58" s="48"/>
      <c r="G58" s="51"/>
      <c r="H58" s="100"/>
      <c r="I58" s="51"/>
      <c r="J58" s="54"/>
      <c r="K58" s="109" t="s">
        <v>56</v>
      </c>
      <c r="L58" s="84"/>
      <c r="M58" s="84"/>
      <c r="N58" s="84"/>
      <c r="O58" s="84"/>
      <c r="P58" s="84"/>
      <c r="Q58" s="92" t="str">
        <f>+'forwards peso-dólar'!AB58</f>
        <v>F.P.O PORVENIR - CONSERVADOR               900387519</v>
      </c>
      <c r="R58" s="84"/>
      <c r="S58" s="84"/>
      <c r="T58" s="84"/>
      <c r="U58" s="84"/>
    </row>
    <row r="59" spans="1:21" ht="15.75" x14ac:dyDescent="0.25">
      <c r="A59" s="100"/>
      <c r="B59" s="45"/>
      <c r="C59" s="46"/>
      <c r="D59" s="46"/>
      <c r="E59" s="47"/>
      <c r="F59" s="48"/>
      <c r="G59" s="51"/>
      <c r="H59" s="100"/>
      <c r="I59" s="51"/>
      <c r="J59" s="54"/>
      <c r="K59" s="109" t="s">
        <v>56</v>
      </c>
      <c r="L59" s="84"/>
      <c r="M59" s="84"/>
      <c r="N59" s="84"/>
      <c r="O59" s="84"/>
      <c r="P59" s="84"/>
      <c r="Q59" s="92" t="str">
        <f>+'forwards peso-dólar'!AB59</f>
        <v>F.P.O PORVENIR - MAYOR RIESGO               900387526</v>
      </c>
      <c r="R59" s="84"/>
      <c r="S59" s="84"/>
      <c r="T59" s="84"/>
      <c r="U59" s="84"/>
    </row>
    <row r="60" spans="1:21" ht="15.75" x14ac:dyDescent="0.25">
      <c r="A60" s="100"/>
      <c r="B60" s="45"/>
      <c r="C60" s="46"/>
      <c r="D60" s="46"/>
      <c r="E60" s="47"/>
      <c r="F60" s="48"/>
      <c r="G60" s="51"/>
      <c r="H60" s="100"/>
      <c r="I60" s="51"/>
      <c r="J60" s="54"/>
      <c r="K60" s="109" t="s">
        <v>56</v>
      </c>
      <c r="L60" s="84"/>
      <c r="M60" s="84"/>
      <c r="N60" s="84"/>
      <c r="O60" s="84"/>
      <c r="P60" s="84"/>
      <c r="Q60" s="92" t="str">
        <f>+'forwards peso-dólar'!AB60</f>
        <v>F.P.O PORVENIR - MODERADO               800224808</v>
      </c>
      <c r="R60" s="84"/>
      <c r="S60" s="84"/>
      <c r="T60" s="84"/>
      <c r="U60" s="84"/>
    </row>
    <row r="61" spans="1:21" ht="15.75" x14ac:dyDescent="0.25">
      <c r="A61" s="100"/>
      <c r="B61" s="45"/>
      <c r="C61" s="46"/>
      <c r="D61" s="46"/>
      <c r="E61" s="47"/>
      <c r="F61" s="48"/>
      <c r="G61" s="51"/>
      <c r="H61" s="100"/>
      <c r="I61" s="51"/>
      <c r="J61" s="54"/>
      <c r="K61" s="109" t="s">
        <v>56</v>
      </c>
      <c r="L61" s="84"/>
      <c r="M61" s="84"/>
      <c r="N61" s="84"/>
      <c r="O61" s="84"/>
      <c r="P61" s="84"/>
      <c r="Q61" s="92" t="str">
        <f>+'forwards peso-dólar'!AB61</f>
        <v>F.P.O PORVENIR - RETIRO PROGRAMADO               900394960</v>
      </c>
      <c r="R61" s="84"/>
      <c r="S61" s="84"/>
      <c r="T61" s="84"/>
      <c r="U61" s="84"/>
    </row>
    <row r="62" spans="1:21" ht="15.75" x14ac:dyDescent="0.25">
      <c r="A62" s="100"/>
      <c r="B62" s="45"/>
      <c r="C62" s="46"/>
      <c r="D62" s="46"/>
      <c r="E62" s="47"/>
      <c r="F62" s="48"/>
      <c r="G62" s="51"/>
      <c r="H62" s="100"/>
      <c r="I62" s="51"/>
      <c r="J62" s="54"/>
      <c r="K62" s="109" t="s">
        <v>56</v>
      </c>
      <c r="L62" s="84"/>
      <c r="M62" s="84"/>
      <c r="N62" s="84"/>
      <c r="O62" s="84"/>
      <c r="P62" s="84"/>
      <c r="Q62" s="92" t="str">
        <f>+'forwards peso-dólar'!AB62</f>
        <v>F.P.O PROTECCION - CONSERVADOR               900379759</v>
      </c>
      <c r="R62" s="84"/>
      <c r="S62" s="84"/>
      <c r="T62" s="84"/>
      <c r="U62" s="84"/>
    </row>
    <row r="63" spans="1:21" ht="15.75" x14ac:dyDescent="0.25">
      <c r="A63" s="100"/>
      <c r="B63" s="45"/>
      <c r="C63" s="46"/>
      <c r="D63" s="46"/>
      <c r="E63" s="47"/>
      <c r="F63" s="48"/>
      <c r="G63" s="51"/>
      <c r="H63" s="100"/>
      <c r="I63" s="51"/>
      <c r="J63" s="54"/>
      <c r="K63" s="109" t="s">
        <v>56</v>
      </c>
      <c r="L63" s="84"/>
      <c r="M63" s="84"/>
      <c r="N63" s="84"/>
      <c r="O63" s="84"/>
      <c r="P63" s="84"/>
      <c r="Q63" s="92" t="str">
        <f>+'forwards peso-dólar'!AB63</f>
        <v>F.P.O PROTECCION - MAYOR RIESGO               900379896</v>
      </c>
      <c r="R63" s="84"/>
      <c r="S63" s="84"/>
      <c r="T63" s="84"/>
      <c r="U63" s="84"/>
    </row>
    <row r="64" spans="1:21" ht="15.75" x14ac:dyDescent="0.25">
      <c r="A64" s="100"/>
      <c r="B64" s="45"/>
      <c r="C64" s="46"/>
      <c r="D64" s="46"/>
      <c r="E64" s="47"/>
      <c r="F64" s="48"/>
      <c r="G64" s="51"/>
      <c r="H64" s="100"/>
      <c r="I64" s="51"/>
      <c r="J64" s="54"/>
      <c r="K64" s="109" t="s">
        <v>56</v>
      </c>
      <c r="L64" s="84"/>
      <c r="M64" s="84"/>
      <c r="N64" s="84"/>
      <c r="O64" s="84"/>
      <c r="P64" s="84"/>
      <c r="Q64" s="92" t="str">
        <f>+'forwards peso-dólar'!AB64</f>
        <v>F.P.O PROTECCION - MODERADO               800229739</v>
      </c>
      <c r="R64" s="84"/>
      <c r="S64" s="84"/>
      <c r="T64" s="84"/>
      <c r="U64" s="84"/>
    </row>
    <row r="65" spans="1:21" ht="15.75" x14ac:dyDescent="0.25">
      <c r="A65" s="100"/>
      <c r="B65" s="45"/>
      <c r="C65" s="46"/>
      <c r="D65" s="46"/>
      <c r="E65" s="47"/>
      <c r="F65" s="48"/>
      <c r="G65" s="51"/>
      <c r="H65" s="100"/>
      <c r="I65" s="51"/>
      <c r="J65" s="54"/>
      <c r="K65" s="109" t="s">
        <v>56</v>
      </c>
      <c r="L65" s="84"/>
      <c r="M65" s="84"/>
      <c r="N65" s="84"/>
      <c r="O65" s="84"/>
      <c r="P65" s="84"/>
      <c r="Q65" s="92" t="str">
        <f>+'forwards peso-dólar'!AB65</f>
        <v>F.P.O PROTECCION - RETIRO PROGRAMADO               900379921</v>
      </c>
      <c r="R65" s="84"/>
      <c r="S65" s="84"/>
      <c r="T65" s="84"/>
      <c r="U65" s="84"/>
    </row>
    <row r="66" spans="1:21" ht="15.75" x14ac:dyDescent="0.25">
      <c r="A66" s="100"/>
      <c r="B66" s="45"/>
      <c r="C66" s="46"/>
      <c r="D66" s="46"/>
      <c r="E66" s="47"/>
      <c r="F66" s="48"/>
      <c r="G66" s="51"/>
      <c r="H66" s="100"/>
      <c r="I66" s="51"/>
      <c r="J66" s="54"/>
      <c r="K66" s="109" t="s">
        <v>56</v>
      </c>
      <c r="L66" s="84"/>
      <c r="M66" s="84"/>
      <c r="N66" s="84"/>
      <c r="O66" s="84"/>
      <c r="P66" s="84"/>
      <c r="Q66" s="92" t="str">
        <f>+'forwards peso-dólar'!AB66</f>
        <v>F.P.O SKANDIA - ALTERNATIVO               830125132</v>
      </c>
      <c r="R66" s="84"/>
      <c r="S66" s="84"/>
      <c r="T66" s="84"/>
      <c r="U66" s="84"/>
    </row>
    <row r="67" spans="1:21" ht="15.75" x14ac:dyDescent="0.25">
      <c r="A67" s="100"/>
      <c r="B67" s="45"/>
      <c r="C67" s="46"/>
      <c r="D67" s="46"/>
      <c r="E67" s="47"/>
      <c r="F67" s="48"/>
      <c r="G67" s="51"/>
      <c r="H67" s="100"/>
      <c r="I67" s="51"/>
      <c r="J67" s="54"/>
      <c r="K67" s="109" t="s">
        <v>56</v>
      </c>
      <c r="L67" s="84"/>
      <c r="M67" s="84"/>
      <c r="N67" s="84"/>
      <c r="O67" s="84"/>
      <c r="P67" s="84"/>
      <c r="Q67" s="92" t="str">
        <f>+'forwards peso-dólar'!AB67</f>
        <v>F.P.O SKANDIA - CONSERVADOR               900382681</v>
      </c>
      <c r="R67" s="84"/>
      <c r="S67" s="84"/>
      <c r="T67" s="84"/>
      <c r="U67" s="84"/>
    </row>
    <row r="68" spans="1:21" ht="15.75" x14ac:dyDescent="0.25">
      <c r="A68" s="100"/>
      <c r="B68" s="45"/>
      <c r="C68" s="46"/>
      <c r="D68" s="46"/>
      <c r="E68" s="47"/>
      <c r="F68" s="48"/>
      <c r="G68" s="51"/>
      <c r="H68" s="100"/>
      <c r="I68" s="51"/>
      <c r="J68" s="54"/>
      <c r="K68" s="109" t="s">
        <v>56</v>
      </c>
      <c r="L68" s="84"/>
      <c r="M68" s="84"/>
      <c r="N68" s="84"/>
      <c r="O68" s="84"/>
      <c r="P68" s="84"/>
      <c r="Q68" s="92" t="str">
        <f>+'forwards peso-dólar'!AB68</f>
        <v>F.P.O SKANDIA - MAYOR RIESGO               900382690</v>
      </c>
      <c r="R68" s="84"/>
      <c r="S68" s="84"/>
      <c r="T68" s="84"/>
      <c r="U68" s="84"/>
    </row>
    <row r="69" spans="1:21" ht="15.75" x14ac:dyDescent="0.25">
      <c r="A69" s="100"/>
      <c r="B69" s="45"/>
      <c r="C69" s="46"/>
      <c r="D69" s="46"/>
      <c r="E69" s="47"/>
      <c r="F69" s="48"/>
      <c r="G69" s="51"/>
      <c r="H69" s="100"/>
      <c r="I69" s="51"/>
      <c r="J69" s="54"/>
      <c r="K69" s="109" t="s">
        <v>56</v>
      </c>
      <c r="L69" s="84"/>
      <c r="M69" s="84"/>
      <c r="N69" s="84"/>
      <c r="O69" s="84"/>
      <c r="P69" s="84"/>
      <c r="Q69" s="92" t="str">
        <f>+'forwards peso-dólar'!AB69</f>
        <v>F.P.O SKANDIA - MODERADO               800253055</v>
      </c>
      <c r="R69" s="84"/>
      <c r="S69" s="84"/>
      <c r="T69" s="84"/>
      <c r="U69" s="84"/>
    </row>
    <row r="70" spans="1:21" ht="15.75" x14ac:dyDescent="0.25">
      <c r="A70" s="100"/>
      <c r="B70" s="45"/>
      <c r="C70" s="46"/>
      <c r="D70" s="46"/>
      <c r="E70" s="47"/>
      <c r="F70" s="48"/>
      <c r="G70" s="51"/>
      <c r="H70" s="100"/>
      <c r="I70" s="51"/>
      <c r="J70" s="54"/>
      <c r="K70" s="109" t="s">
        <v>56</v>
      </c>
      <c r="L70" s="84"/>
      <c r="M70" s="84"/>
      <c r="N70" s="84"/>
      <c r="O70" s="84"/>
      <c r="P70" s="84"/>
      <c r="Q70" s="92" t="str">
        <f>+'forwards peso-dólar'!AB70</f>
        <v>F.P.O SKANDIA - RETIRO PROGRAMADO               900382695</v>
      </c>
      <c r="R70" s="84"/>
      <c r="S70" s="84"/>
      <c r="T70" s="84"/>
      <c r="U70" s="84"/>
    </row>
    <row r="71" spans="1:21" ht="15.75" x14ac:dyDescent="0.25">
      <c r="A71" s="100"/>
      <c r="B71" s="45"/>
      <c r="C71" s="46"/>
      <c r="D71" s="46"/>
      <c r="E71" s="47"/>
      <c r="F71" s="48"/>
      <c r="G71" s="51"/>
      <c r="H71" s="100"/>
      <c r="I71" s="51"/>
      <c r="J71" s="54"/>
      <c r="K71" s="109" t="s">
        <v>56</v>
      </c>
      <c r="L71" s="84"/>
      <c r="M71" s="84"/>
      <c r="N71" s="84"/>
      <c r="O71" s="84"/>
      <c r="P71" s="84"/>
      <c r="Q71" s="92" t="str">
        <f>+'forwards peso-dólar'!AB71</f>
        <v>F.P.V COLFONDOS               830070784</v>
      </c>
      <c r="R71" s="84"/>
      <c r="S71" s="84"/>
      <c r="T71" s="84"/>
      <c r="U71" s="84"/>
    </row>
    <row r="72" spans="1:21" ht="15.75" x14ac:dyDescent="0.25">
      <c r="A72" s="100"/>
      <c r="B72" s="45"/>
      <c r="C72" s="46"/>
      <c r="D72" s="46"/>
      <c r="E72" s="47"/>
      <c r="F72" s="48"/>
      <c r="G72" s="51"/>
      <c r="H72" s="100"/>
      <c r="I72" s="51"/>
      <c r="J72" s="54"/>
      <c r="K72" s="109" t="s">
        <v>56</v>
      </c>
      <c r="L72" s="84"/>
      <c r="M72" s="84"/>
      <c r="N72" s="84"/>
      <c r="O72" s="84"/>
      <c r="P72" s="84"/>
      <c r="Q72" s="92" t="str">
        <f>+'forwards peso-dólar'!AB72</f>
        <v>F.P.V. PORVENIR               830006270</v>
      </c>
      <c r="R72" s="84"/>
      <c r="S72" s="84"/>
      <c r="T72" s="84"/>
      <c r="U72" s="84"/>
    </row>
    <row r="73" spans="1:21" ht="15.75" x14ac:dyDescent="0.25">
      <c r="A73" s="100"/>
      <c r="B73" s="45"/>
      <c r="C73" s="46"/>
      <c r="D73" s="46"/>
      <c r="E73" s="47"/>
      <c r="F73" s="48"/>
      <c r="G73" s="51"/>
      <c r="H73" s="100"/>
      <c r="I73" s="51"/>
      <c r="J73" s="54"/>
      <c r="K73" s="109" t="s">
        <v>56</v>
      </c>
      <c r="L73" s="84"/>
      <c r="M73" s="84"/>
      <c r="N73" s="84"/>
      <c r="O73" s="84"/>
      <c r="P73" s="84"/>
      <c r="Q73" s="92" t="str">
        <f>+'forwards peso-dólar'!AB73</f>
        <v>F.P.V. PROTECCION               800198281</v>
      </c>
      <c r="R73" s="84"/>
      <c r="S73" s="84"/>
      <c r="T73" s="84"/>
      <c r="U73" s="84"/>
    </row>
    <row r="74" spans="1:21" ht="15.75" x14ac:dyDescent="0.25">
      <c r="A74" s="100"/>
      <c r="B74" s="45"/>
      <c r="C74" s="46"/>
      <c r="D74" s="46"/>
      <c r="E74" s="47"/>
      <c r="F74" s="48"/>
      <c r="G74" s="51"/>
      <c r="H74" s="100"/>
      <c r="I74" s="51"/>
      <c r="J74" s="54"/>
      <c r="K74" s="109" t="s">
        <v>56</v>
      </c>
      <c r="L74" s="84"/>
      <c r="M74" s="84"/>
      <c r="N74" s="84"/>
      <c r="O74" s="84"/>
      <c r="P74" s="84"/>
      <c r="Q74" s="92" t="str">
        <f>+'forwards peso-dólar'!AB74</f>
        <v>F.P.V. SKANDIA               830038085</v>
      </c>
      <c r="R74" s="84"/>
      <c r="S74" s="84"/>
      <c r="T74" s="84"/>
      <c r="U74" s="84"/>
    </row>
    <row r="75" spans="1:21" ht="15.75" x14ac:dyDescent="0.25">
      <c r="A75" s="100"/>
      <c r="B75" s="45"/>
      <c r="C75" s="46"/>
      <c r="D75" s="46"/>
      <c r="E75" s="47"/>
      <c r="F75" s="48"/>
      <c r="G75" s="51"/>
      <c r="H75" s="100"/>
      <c r="I75" s="51"/>
      <c r="J75" s="54"/>
      <c r="K75" s="109" t="s">
        <v>56</v>
      </c>
      <c r="L75" s="84"/>
      <c r="M75" s="84"/>
      <c r="N75" s="84"/>
      <c r="O75" s="84"/>
      <c r="P75" s="84"/>
      <c r="Q75" s="92" t="str">
        <f>+'forwards peso-dólar'!AB75</f>
        <v>SOCIEDAD ADMINISTRADORA DE FONDOS DE PENSIONES Y CESANTÍAS PORVENIR S.A.               800144331</v>
      </c>
      <c r="R75" s="84"/>
      <c r="S75" s="84"/>
      <c r="T75" s="84"/>
      <c r="U75" s="84"/>
    </row>
    <row r="76" spans="1:21" ht="15.75" x14ac:dyDescent="0.25">
      <c r="A76" s="100"/>
      <c r="B76" s="45"/>
      <c r="C76" s="46"/>
      <c r="D76" s="46"/>
      <c r="E76" s="47"/>
      <c r="F76" s="48"/>
      <c r="G76" s="51"/>
      <c r="H76" s="100"/>
      <c r="I76" s="51"/>
      <c r="J76" s="54"/>
      <c r="K76" s="109" t="s">
        <v>56</v>
      </c>
      <c r="L76" s="84"/>
      <c r="M76" s="84"/>
      <c r="N76" s="84"/>
      <c r="O76" s="84"/>
      <c r="P76" s="84"/>
      <c r="Q76" s="92" t="str">
        <f>+'forwards peso-dólar'!AB76</f>
        <v>GLOBAL SECURITIES S.A.               800189604</v>
      </c>
      <c r="R76" s="84"/>
      <c r="S76" s="84"/>
      <c r="T76" s="84"/>
      <c r="U76" s="84"/>
    </row>
    <row r="77" spans="1:21" ht="15.75" x14ac:dyDescent="0.25">
      <c r="A77" s="100"/>
      <c r="B77" s="45"/>
      <c r="C77" s="46"/>
      <c r="D77" s="46"/>
      <c r="E77" s="47"/>
      <c r="F77" s="48"/>
      <c r="G77" s="51"/>
      <c r="H77" s="100"/>
      <c r="I77" s="51"/>
      <c r="J77" s="54"/>
      <c r="K77" s="109" t="s">
        <v>56</v>
      </c>
      <c r="L77" s="84"/>
      <c r="M77" s="84"/>
      <c r="N77" s="84"/>
      <c r="O77" s="84"/>
      <c r="P77" s="84"/>
      <c r="Q77" s="92" t="str">
        <f>+'forwards peso-dólar'!AB77</f>
        <v>BANCO MUNDO MUJER S.A.               900768933</v>
      </c>
      <c r="R77" s="84"/>
      <c r="S77" s="84"/>
      <c r="T77" s="84"/>
      <c r="U77" s="84"/>
    </row>
    <row r="78" spans="1:21" ht="15.75" x14ac:dyDescent="0.25">
      <c r="A78" s="100"/>
      <c r="B78" s="45"/>
      <c r="C78" s="46"/>
      <c r="D78" s="46"/>
      <c r="E78" s="47"/>
      <c r="F78" s="48"/>
      <c r="G78" s="51"/>
      <c r="H78" s="100"/>
      <c r="I78" s="51"/>
      <c r="J78" s="54"/>
      <c r="K78" s="109" t="s">
        <v>56</v>
      </c>
      <c r="L78" s="84"/>
      <c r="M78" s="84"/>
      <c r="N78" s="84"/>
      <c r="O78" s="84"/>
      <c r="P78" s="84"/>
      <c r="Q78" s="92" t="str">
        <f>+'forwards peso-dólar'!AB78</f>
        <v>GRUPO DE INVERSIONES SURAMERICANA S.A.               811012271</v>
      </c>
      <c r="R78" s="84"/>
      <c r="S78" s="84"/>
      <c r="T78" s="84"/>
      <c r="U78" s="84"/>
    </row>
    <row r="79" spans="1:21" ht="15.75" x14ac:dyDescent="0.25">
      <c r="A79" s="100"/>
      <c r="B79" s="45"/>
      <c r="C79" s="46"/>
      <c r="D79" s="46"/>
      <c r="E79" s="47"/>
      <c r="F79" s="48"/>
      <c r="G79" s="51"/>
      <c r="H79" s="100"/>
      <c r="I79" s="51"/>
      <c r="J79" s="54"/>
      <c r="K79" s="109" t="s">
        <v>56</v>
      </c>
      <c r="L79" s="84"/>
      <c r="M79" s="84"/>
      <c r="N79" s="84"/>
      <c r="O79" s="84"/>
      <c r="P79" s="84"/>
      <c r="Q79" s="92" t="str">
        <f>+'forwards peso-dólar'!AB79</f>
        <v>FONDO DE GARANTIAS DE INSTITUCIONES FINANCIERAS - FOGAFIN                860530751</v>
      </c>
      <c r="R79" s="89"/>
      <c r="S79" s="84"/>
      <c r="T79" s="84"/>
      <c r="U79" s="84"/>
    </row>
    <row r="80" spans="1:21" ht="15.75" x14ac:dyDescent="0.25">
      <c r="A80" s="100"/>
      <c r="B80" s="45"/>
      <c r="C80" s="46"/>
      <c r="D80" s="46"/>
      <c r="E80" s="47"/>
      <c r="F80" s="48"/>
      <c r="G80" s="51"/>
      <c r="H80" s="100"/>
      <c r="I80" s="51"/>
      <c r="J80" s="54"/>
      <c r="K80" s="109" t="s">
        <v>56</v>
      </c>
      <c r="L80" s="84"/>
      <c r="M80" s="84"/>
      <c r="N80" s="84"/>
      <c r="O80" s="84"/>
      <c r="P80" s="84"/>
      <c r="Q80" s="92" t="str">
        <f>+'forwards peso-dólar'!AB80</f>
        <v>TESORERIA GENERAL DE LA NACION               899999090</v>
      </c>
      <c r="R80" s="89"/>
      <c r="S80" s="84"/>
      <c r="T80" s="84"/>
      <c r="U80" s="84"/>
    </row>
    <row r="81" spans="1:21" ht="15.75" x14ac:dyDescent="0.25">
      <c r="A81" s="100"/>
      <c r="B81" s="45"/>
      <c r="C81" s="46"/>
      <c r="D81" s="46"/>
      <c r="E81" s="47"/>
      <c r="F81" s="48"/>
      <c r="G81" s="51"/>
      <c r="H81" s="100"/>
      <c r="I81" s="51"/>
      <c r="J81" s="54"/>
      <c r="K81" s="109" t="s">
        <v>56</v>
      </c>
      <c r="L81" s="84"/>
      <c r="M81" s="84"/>
      <c r="N81" s="84"/>
      <c r="O81" s="84"/>
      <c r="P81" s="84"/>
      <c r="Q81" s="92" t="str">
        <f>+'forwards peso-dólar'!AB81</f>
        <v>PORVENIR PASIVOS PENSIONALES               900095612</v>
      </c>
      <c r="R81" s="84"/>
      <c r="S81" s="84"/>
      <c r="T81" s="84"/>
      <c r="U81" s="84"/>
    </row>
    <row r="82" spans="1:21" ht="15.75" x14ac:dyDescent="0.25">
      <c r="A82" s="100"/>
      <c r="B82" s="45"/>
      <c r="C82" s="46"/>
      <c r="D82" s="46"/>
      <c r="E82" s="47"/>
      <c r="F82" s="48"/>
      <c r="G82" s="51"/>
      <c r="H82" s="100"/>
      <c r="I82" s="51"/>
      <c r="J82" s="54"/>
      <c r="K82" s="109" t="s">
        <v>56</v>
      </c>
      <c r="L82" s="84"/>
      <c r="M82" s="84"/>
      <c r="N82" s="84"/>
      <c r="O82" s="84"/>
      <c r="P82" s="84"/>
      <c r="Q82" s="92" t="str">
        <f>+'forwards peso-dólar'!AB82</f>
        <v>SEGUROS DE VIDA SURAMERICANA S.A               890903790</v>
      </c>
      <c r="R82" s="84"/>
      <c r="S82" s="84"/>
      <c r="T82" s="84"/>
      <c r="U82" s="84"/>
    </row>
    <row r="83" spans="1:21" ht="15.75" x14ac:dyDescent="0.25">
      <c r="A83" s="100"/>
      <c r="B83" s="45"/>
      <c r="C83" s="46"/>
      <c r="D83" s="46"/>
      <c r="E83" s="47"/>
      <c r="F83" s="48"/>
      <c r="G83" s="51"/>
      <c r="H83" s="100"/>
      <c r="I83" s="51"/>
      <c r="J83" s="54"/>
      <c r="K83" s="109" t="s">
        <v>56</v>
      </c>
      <c r="L83" s="84"/>
      <c r="M83" s="84"/>
      <c r="N83" s="84"/>
      <c r="O83" s="84"/>
      <c r="P83" s="84"/>
      <c r="Q83" s="92" t="str">
        <f>+'forwards peso-dólar'!AB83</f>
        <v>SEGUROS BOLÍVAR S.A.               860002503</v>
      </c>
      <c r="R83" s="84"/>
      <c r="S83" s="84"/>
      <c r="T83" s="84"/>
      <c r="U83" s="84"/>
    </row>
    <row r="84" spans="1:21" ht="16.5" thickBot="1" x14ac:dyDescent="0.3">
      <c r="A84" s="100"/>
      <c r="B84" s="45"/>
      <c r="C84" s="46"/>
      <c r="D84" s="46"/>
      <c r="E84" s="47"/>
      <c r="F84" s="48"/>
      <c r="G84" s="51"/>
      <c r="H84" s="100"/>
      <c r="I84" s="51"/>
      <c r="J84" s="54"/>
      <c r="K84" s="109" t="s">
        <v>56</v>
      </c>
      <c r="L84" s="84"/>
      <c r="M84" s="84"/>
      <c r="N84" s="84"/>
      <c r="O84" s="84"/>
      <c r="P84" s="84"/>
      <c r="Q84" s="102" t="str">
        <f>+'forwards peso-dólar'!AB84</f>
        <v>CÁMARA DE RIESGO CENTRAL DE CONTRAPARTE DE COLOMBIA S.A.               900182389</v>
      </c>
      <c r="R84" s="84"/>
      <c r="S84" s="84"/>
      <c r="T84" s="84"/>
      <c r="U84" s="84"/>
    </row>
    <row r="85" spans="1:21" ht="15.75" x14ac:dyDescent="0.25">
      <c r="A85" s="100"/>
      <c r="B85" s="45"/>
      <c r="C85" s="46"/>
      <c r="D85" s="46"/>
      <c r="E85" s="47"/>
      <c r="F85" s="48"/>
      <c r="G85" s="51"/>
      <c r="H85" s="100"/>
      <c r="I85" s="51"/>
      <c r="J85" s="54"/>
      <c r="K85" s="109" t="s">
        <v>56</v>
      </c>
      <c r="L85" s="84"/>
      <c r="M85" s="84"/>
      <c r="N85" s="84"/>
      <c r="O85" s="84"/>
      <c r="P85" s="84"/>
      <c r="R85" s="84"/>
      <c r="S85" s="84"/>
      <c r="T85" s="84"/>
      <c r="U85" s="84"/>
    </row>
    <row r="86" spans="1:21" ht="15.75" x14ac:dyDescent="0.25">
      <c r="A86" s="100"/>
      <c r="B86" s="45"/>
      <c r="C86" s="46"/>
      <c r="D86" s="46"/>
      <c r="E86" s="47"/>
      <c r="F86" s="48"/>
      <c r="G86" s="51"/>
      <c r="H86" s="100"/>
      <c r="I86" s="51"/>
      <c r="J86" s="54"/>
      <c r="K86" s="109" t="s">
        <v>56</v>
      </c>
      <c r="L86" s="84"/>
      <c r="M86" s="84"/>
      <c r="N86" s="84"/>
      <c r="O86" s="84"/>
      <c r="P86" s="84"/>
      <c r="R86" s="84"/>
      <c r="S86" s="84"/>
      <c r="T86" s="84"/>
      <c r="U86" s="84"/>
    </row>
    <row r="87" spans="1:21" ht="15.75" x14ac:dyDescent="0.25">
      <c r="A87" s="100"/>
      <c r="B87" s="45"/>
      <c r="C87" s="46"/>
      <c r="D87" s="46"/>
      <c r="E87" s="47"/>
      <c r="F87" s="48"/>
      <c r="G87" s="51"/>
      <c r="H87" s="100"/>
      <c r="I87" s="51"/>
      <c r="J87" s="54"/>
      <c r="K87" s="109" t="s">
        <v>56</v>
      </c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1:21" ht="15.75" x14ac:dyDescent="0.25">
      <c r="A88" s="100"/>
      <c r="B88" s="45"/>
      <c r="C88" s="46"/>
      <c r="D88" s="46"/>
      <c r="E88" s="47"/>
      <c r="F88" s="48"/>
      <c r="G88" s="51"/>
      <c r="H88" s="100"/>
      <c r="I88" s="51"/>
      <c r="J88" s="54"/>
      <c r="K88" s="109" t="s">
        <v>56</v>
      </c>
      <c r="L88" s="84"/>
      <c r="M88" s="84"/>
      <c r="N88" s="84"/>
      <c r="O88" s="84"/>
      <c r="P88" s="84"/>
      <c r="Q88" s="84"/>
      <c r="R88" s="84"/>
      <c r="S88" s="84"/>
      <c r="T88" s="84"/>
      <c r="U88" s="84"/>
    </row>
    <row r="89" spans="1:21" ht="15.75" x14ac:dyDescent="0.25">
      <c r="A89" s="100"/>
      <c r="B89" s="45"/>
      <c r="C89" s="46"/>
      <c r="D89" s="46"/>
      <c r="E89" s="47"/>
      <c r="F89" s="48"/>
      <c r="G89" s="51"/>
      <c r="H89" s="100"/>
      <c r="I89" s="51"/>
      <c r="J89" s="54"/>
      <c r="K89" s="109" t="s">
        <v>56</v>
      </c>
      <c r="L89" s="84"/>
      <c r="M89" s="84"/>
      <c r="N89" s="84"/>
      <c r="O89" s="84"/>
      <c r="P89" s="84"/>
      <c r="Q89" s="84"/>
      <c r="R89" s="84"/>
      <c r="S89" s="84"/>
      <c r="T89" s="84"/>
      <c r="U89" s="84"/>
    </row>
    <row r="90" spans="1:21" ht="15.75" x14ac:dyDescent="0.25">
      <c r="A90" s="100"/>
      <c r="B90" s="45"/>
      <c r="C90" s="46"/>
      <c r="D90" s="46"/>
      <c r="E90" s="47"/>
      <c r="F90" s="48"/>
      <c r="G90" s="51"/>
      <c r="H90" s="100"/>
      <c r="I90" s="51"/>
      <c r="J90" s="54"/>
      <c r="K90" s="109" t="s">
        <v>56</v>
      </c>
      <c r="L90" s="84"/>
      <c r="M90" s="84"/>
      <c r="N90" s="84"/>
      <c r="O90" s="84"/>
      <c r="P90" s="84"/>
      <c r="Q90" s="84"/>
      <c r="R90" s="84"/>
      <c r="S90" s="84"/>
      <c r="T90" s="84"/>
      <c r="U90" s="84"/>
    </row>
    <row r="91" spans="1:21" ht="15.75" x14ac:dyDescent="0.25">
      <c r="A91" s="100"/>
      <c r="B91" s="45"/>
      <c r="C91" s="46"/>
      <c r="D91" s="46"/>
      <c r="E91" s="47"/>
      <c r="F91" s="48"/>
      <c r="G91" s="51"/>
      <c r="H91" s="100"/>
      <c r="I91" s="51"/>
      <c r="J91" s="54"/>
      <c r="K91" s="109" t="s">
        <v>56</v>
      </c>
      <c r="L91" s="84"/>
      <c r="M91" s="84"/>
      <c r="N91" s="84"/>
      <c r="O91" s="84"/>
      <c r="P91" s="84"/>
      <c r="Q91" s="84"/>
      <c r="R91" s="84"/>
      <c r="S91" s="84"/>
      <c r="T91" s="84"/>
      <c r="U91" s="84"/>
    </row>
    <row r="92" spans="1:21" ht="15.75" x14ac:dyDescent="0.25">
      <c r="A92" s="100"/>
      <c r="B92" s="45"/>
      <c r="C92" s="46"/>
      <c r="D92" s="46"/>
      <c r="E92" s="47"/>
      <c r="F92" s="48"/>
      <c r="G92" s="51"/>
      <c r="H92" s="100"/>
      <c r="I92" s="51"/>
      <c r="J92" s="54"/>
      <c r="K92" s="109" t="s">
        <v>56</v>
      </c>
      <c r="L92" s="84"/>
      <c r="M92" s="84"/>
      <c r="N92" s="84"/>
      <c r="O92" s="84"/>
      <c r="P92" s="84"/>
      <c r="Q92" s="84"/>
      <c r="R92" s="84"/>
      <c r="S92" s="84"/>
      <c r="T92" s="84"/>
      <c r="U92" s="84"/>
    </row>
    <row r="93" spans="1:21" ht="15.75" x14ac:dyDescent="0.25">
      <c r="A93" s="100"/>
      <c r="B93" s="45"/>
      <c r="C93" s="46"/>
      <c r="D93" s="46"/>
      <c r="E93" s="47"/>
      <c r="F93" s="48"/>
      <c r="G93" s="51"/>
      <c r="H93" s="100"/>
      <c r="I93" s="51"/>
      <c r="J93" s="54"/>
      <c r="K93" s="109" t="s">
        <v>56</v>
      </c>
      <c r="L93" s="84"/>
      <c r="M93" s="84"/>
      <c r="N93" s="84"/>
      <c r="O93" s="84"/>
      <c r="P93" s="84"/>
      <c r="Q93" s="84"/>
      <c r="R93" s="84"/>
      <c r="S93" s="84"/>
      <c r="T93" s="84"/>
      <c r="U93" s="84"/>
    </row>
    <row r="94" spans="1:21" ht="15.75" x14ac:dyDescent="0.25">
      <c r="A94" s="100"/>
      <c r="B94" s="45"/>
      <c r="C94" s="46"/>
      <c r="D94" s="46"/>
      <c r="E94" s="47"/>
      <c r="F94" s="48"/>
      <c r="G94" s="51"/>
      <c r="H94" s="100"/>
      <c r="I94" s="51"/>
      <c r="J94" s="54"/>
      <c r="K94" s="109" t="s">
        <v>56</v>
      </c>
      <c r="L94" s="84"/>
      <c r="M94" s="84"/>
      <c r="N94" s="84"/>
      <c r="O94" s="84"/>
      <c r="P94" s="84"/>
      <c r="Q94" s="84"/>
      <c r="R94" s="84"/>
      <c r="S94" s="84"/>
      <c r="T94" s="84"/>
      <c r="U94" s="84"/>
    </row>
    <row r="95" spans="1:21" ht="15.75" x14ac:dyDescent="0.25">
      <c r="A95" s="100"/>
      <c r="B95" s="45"/>
      <c r="C95" s="46"/>
      <c r="D95" s="46"/>
      <c r="E95" s="47"/>
      <c r="F95" s="48"/>
      <c r="G95" s="51"/>
      <c r="H95" s="100"/>
      <c r="I95" s="51"/>
      <c r="J95" s="54"/>
      <c r="K95" s="109" t="s">
        <v>56</v>
      </c>
      <c r="L95" s="84"/>
      <c r="M95" s="84"/>
      <c r="N95" s="84"/>
      <c r="O95" s="84"/>
      <c r="P95" s="84"/>
      <c r="Q95" s="84"/>
      <c r="R95" s="84"/>
      <c r="S95" s="84"/>
      <c r="T95" s="84"/>
      <c r="U95" s="84"/>
    </row>
    <row r="96" spans="1:21" ht="15.75" x14ac:dyDescent="0.25">
      <c r="A96" s="100"/>
      <c r="B96" s="45"/>
      <c r="C96" s="46"/>
      <c r="D96" s="46"/>
      <c r="E96" s="47"/>
      <c r="F96" s="48"/>
      <c r="G96" s="51"/>
      <c r="H96" s="100"/>
      <c r="I96" s="51"/>
      <c r="J96" s="54"/>
      <c r="K96" s="109" t="s">
        <v>56</v>
      </c>
      <c r="L96" s="84"/>
      <c r="M96" s="84"/>
      <c r="N96" s="84"/>
      <c r="O96" s="84"/>
      <c r="P96" s="84"/>
      <c r="Q96" s="84"/>
      <c r="R96" s="84"/>
      <c r="S96" s="84"/>
      <c r="T96" s="84"/>
      <c r="U96" s="84"/>
    </row>
    <row r="97" spans="1:21" ht="15.75" x14ac:dyDescent="0.25">
      <c r="A97" s="100"/>
      <c r="B97" s="45"/>
      <c r="C97" s="46"/>
      <c r="D97" s="46"/>
      <c r="E97" s="47"/>
      <c r="F97" s="48"/>
      <c r="G97" s="51"/>
      <c r="H97" s="100"/>
      <c r="I97" s="51"/>
      <c r="J97" s="54"/>
      <c r="K97" s="109" t="s">
        <v>56</v>
      </c>
      <c r="L97" s="84"/>
      <c r="M97" s="84"/>
      <c r="N97" s="84"/>
      <c r="O97" s="84"/>
      <c r="P97" s="84"/>
      <c r="Q97" s="84"/>
      <c r="R97" s="84"/>
      <c r="S97" s="84"/>
      <c r="T97" s="84"/>
      <c r="U97" s="84"/>
    </row>
    <row r="98" spans="1:21" ht="15.75" x14ac:dyDescent="0.25">
      <c r="A98" s="100"/>
      <c r="B98" s="45"/>
      <c r="C98" s="46"/>
      <c r="D98" s="46"/>
      <c r="E98" s="47"/>
      <c r="F98" s="48"/>
      <c r="G98" s="51"/>
      <c r="H98" s="100"/>
      <c r="I98" s="51"/>
      <c r="J98" s="54"/>
      <c r="K98" s="109" t="s">
        <v>56</v>
      </c>
      <c r="L98" s="84"/>
      <c r="M98" s="84"/>
      <c r="N98" s="84"/>
      <c r="O98" s="84"/>
      <c r="P98" s="84"/>
      <c r="Q98" s="84"/>
      <c r="R98" s="84"/>
      <c r="S98" s="84"/>
      <c r="T98" s="84"/>
      <c r="U98" s="84"/>
    </row>
    <row r="99" spans="1:21" ht="15.75" x14ac:dyDescent="0.25">
      <c r="A99" s="100"/>
      <c r="B99" s="45"/>
      <c r="C99" s="46"/>
      <c r="D99" s="46"/>
      <c r="E99" s="47"/>
      <c r="F99" s="48"/>
      <c r="G99" s="51"/>
      <c r="H99" s="100"/>
      <c r="I99" s="51"/>
      <c r="J99" s="54"/>
      <c r="K99" s="109" t="s">
        <v>56</v>
      </c>
      <c r="L99" s="84"/>
      <c r="M99" s="84"/>
      <c r="N99" s="84"/>
      <c r="O99" s="84"/>
      <c r="P99" s="84"/>
      <c r="Q99" s="84"/>
      <c r="R99" s="84"/>
      <c r="S99" s="84"/>
      <c r="T99" s="84"/>
      <c r="U99" s="84"/>
    </row>
    <row r="100" spans="1:21" ht="15.75" x14ac:dyDescent="0.25">
      <c r="A100" s="100"/>
      <c r="B100" s="45"/>
      <c r="C100" s="46"/>
      <c r="D100" s="46"/>
      <c r="E100" s="47"/>
      <c r="F100" s="48"/>
      <c r="G100" s="51"/>
      <c r="H100" s="100"/>
      <c r="I100" s="51"/>
      <c r="J100" s="54"/>
      <c r="K100" s="109" t="s">
        <v>56</v>
      </c>
      <c r="L100" s="84"/>
      <c r="M100" s="84"/>
      <c r="N100" s="84"/>
      <c r="O100" s="84"/>
      <c r="P100" s="84"/>
      <c r="Q100" s="84"/>
      <c r="R100" s="84"/>
      <c r="S100" s="84"/>
      <c r="T100" s="84"/>
      <c r="U100" s="84"/>
    </row>
    <row r="101" spans="1:21" ht="15.75" x14ac:dyDescent="0.25">
      <c r="A101" s="100"/>
      <c r="B101" s="45"/>
      <c r="C101" s="46"/>
      <c r="D101" s="46"/>
      <c r="E101" s="47"/>
      <c r="F101" s="48"/>
      <c r="G101" s="51"/>
      <c r="H101" s="100"/>
      <c r="I101" s="51"/>
      <c r="J101" s="54"/>
      <c r="K101" s="109" t="s">
        <v>56</v>
      </c>
      <c r="L101" s="84"/>
      <c r="M101" s="84"/>
      <c r="N101" s="84"/>
      <c r="O101" s="84"/>
      <c r="P101" s="84"/>
      <c r="Q101" s="84"/>
      <c r="R101" s="84"/>
      <c r="S101" s="84"/>
      <c r="T101" s="84"/>
      <c r="U101" s="84"/>
    </row>
    <row r="102" spans="1:21" ht="15.75" x14ac:dyDescent="0.25">
      <c r="A102" s="100"/>
      <c r="B102" s="45"/>
      <c r="C102" s="46"/>
      <c r="D102" s="46"/>
      <c r="E102" s="47"/>
      <c r="F102" s="48"/>
      <c r="G102" s="51"/>
      <c r="H102" s="100"/>
      <c r="I102" s="51"/>
      <c r="J102" s="54"/>
      <c r="K102" s="109" t="s">
        <v>56</v>
      </c>
      <c r="L102" s="84"/>
      <c r="M102" s="84"/>
      <c r="N102" s="84"/>
      <c r="O102" s="84"/>
      <c r="P102" s="84"/>
      <c r="Q102" s="84"/>
      <c r="R102" s="84"/>
      <c r="S102" s="84"/>
      <c r="T102" s="84"/>
      <c r="U102" s="84"/>
    </row>
    <row r="103" spans="1:21" ht="15.75" x14ac:dyDescent="0.25">
      <c r="A103" s="100"/>
      <c r="B103" s="45"/>
      <c r="C103" s="46"/>
      <c r="D103" s="46"/>
      <c r="E103" s="47"/>
      <c r="F103" s="48"/>
      <c r="G103" s="51"/>
      <c r="H103" s="100"/>
      <c r="I103" s="51"/>
      <c r="J103" s="54"/>
      <c r="K103" s="109" t="s">
        <v>56</v>
      </c>
      <c r="L103" s="84"/>
      <c r="M103" s="84"/>
      <c r="N103" s="84"/>
      <c r="O103" s="84"/>
      <c r="P103" s="84"/>
      <c r="Q103" s="84"/>
      <c r="R103" s="84"/>
      <c r="S103" s="84"/>
      <c r="T103" s="84"/>
      <c r="U103" s="84"/>
    </row>
    <row r="104" spans="1:21" ht="15.75" x14ac:dyDescent="0.25">
      <c r="A104" s="100"/>
      <c r="B104" s="45"/>
      <c r="C104" s="46"/>
      <c r="D104" s="46"/>
      <c r="E104" s="47"/>
      <c r="F104" s="48"/>
      <c r="G104" s="51"/>
      <c r="H104" s="100"/>
      <c r="I104" s="51"/>
      <c r="J104" s="54"/>
      <c r="K104" s="109" t="s">
        <v>56</v>
      </c>
      <c r="L104" s="84"/>
      <c r="M104" s="84"/>
      <c r="N104" s="84"/>
      <c r="O104" s="84"/>
      <c r="P104" s="84"/>
      <c r="Q104" s="84"/>
      <c r="R104" s="84"/>
      <c r="S104" s="84"/>
      <c r="T104" s="84"/>
      <c r="U104" s="84"/>
    </row>
    <row r="105" spans="1:21" ht="15.75" x14ac:dyDescent="0.25">
      <c r="A105" s="100"/>
      <c r="B105" s="45"/>
      <c r="C105" s="46"/>
      <c r="D105" s="46"/>
      <c r="E105" s="47"/>
      <c r="F105" s="48"/>
      <c r="G105" s="51"/>
      <c r="H105" s="100"/>
      <c r="I105" s="51"/>
      <c r="J105" s="54"/>
      <c r="K105" s="109" t="s">
        <v>56</v>
      </c>
      <c r="L105" s="84"/>
      <c r="M105" s="84"/>
      <c r="N105" s="84"/>
      <c r="O105" s="84"/>
      <c r="P105" s="84"/>
      <c r="Q105" s="84"/>
      <c r="R105" s="84"/>
      <c r="S105" s="84"/>
      <c r="T105" s="84"/>
      <c r="U105" s="84"/>
    </row>
    <row r="106" spans="1:21" ht="15.75" x14ac:dyDescent="0.25">
      <c r="A106" s="100"/>
      <c r="B106" s="45"/>
      <c r="C106" s="46"/>
      <c r="D106" s="46"/>
      <c r="E106" s="47"/>
      <c r="F106" s="48"/>
      <c r="G106" s="51"/>
      <c r="H106" s="100"/>
      <c r="I106" s="51"/>
      <c r="J106" s="54"/>
      <c r="K106" s="109" t="s">
        <v>56</v>
      </c>
      <c r="L106" s="84"/>
      <c r="M106" s="84"/>
      <c r="N106" s="84"/>
      <c r="O106" s="84"/>
      <c r="P106" s="84"/>
      <c r="Q106" s="84"/>
      <c r="R106" s="84"/>
      <c r="S106" s="84"/>
      <c r="T106" s="84"/>
      <c r="U106" s="84"/>
    </row>
    <row r="107" spans="1:21" ht="15.75" x14ac:dyDescent="0.25">
      <c r="A107" s="100"/>
      <c r="B107" s="45"/>
      <c r="C107" s="46"/>
      <c r="D107" s="46"/>
      <c r="E107" s="47"/>
      <c r="F107" s="48"/>
      <c r="G107" s="51"/>
      <c r="H107" s="100"/>
      <c r="I107" s="51"/>
      <c r="J107" s="54"/>
      <c r="K107" s="109" t="s">
        <v>56</v>
      </c>
      <c r="L107" s="84"/>
      <c r="M107" s="84"/>
      <c r="N107" s="84"/>
      <c r="O107" s="84"/>
      <c r="P107" s="84"/>
      <c r="Q107" s="84"/>
      <c r="R107" s="84"/>
      <c r="S107" s="84"/>
      <c r="T107" s="84"/>
      <c r="U107" s="84"/>
    </row>
    <row r="108" spans="1:21" ht="15.75" x14ac:dyDescent="0.25">
      <c r="A108" s="100"/>
      <c r="B108" s="45"/>
      <c r="C108" s="46"/>
      <c r="D108" s="46"/>
      <c r="E108" s="47"/>
      <c r="F108" s="48"/>
      <c r="G108" s="51"/>
      <c r="H108" s="100"/>
      <c r="I108" s="51"/>
      <c r="J108" s="54"/>
      <c r="K108" s="109" t="s">
        <v>56</v>
      </c>
      <c r="L108" s="84"/>
      <c r="M108" s="84"/>
      <c r="N108" s="84"/>
      <c r="O108" s="84"/>
      <c r="P108" s="84"/>
      <c r="Q108" s="84"/>
      <c r="R108" s="84"/>
      <c r="S108" s="84"/>
      <c r="T108" s="84"/>
      <c r="U108" s="84"/>
    </row>
    <row r="109" spans="1:21" ht="15.75" x14ac:dyDescent="0.25">
      <c r="A109" s="100"/>
      <c r="B109" s="45"/>
      <c r="C109" s="46"/>
      <c r="D109" s="46"/>
      <c r="E109" s="47"/>
      <c r="F109" s="48"/>
      <c r="G109" s="51"/>
      <c r="H109" s="100"/>
      <c r="I109" s="51"/>
      <c r="J109" s="54"/>
      <c r="K109" s="109" t="s">
        <v>56</v>
      </c>
      <c r="L109" s="84"/>
      <c r="M109" s="84"/>
      <c r="N109" s="84"/>
      <c r="O109" s="84"/>
      <c r="P109" s="84"/>
      <c r="Q109" s="84"/>
      <c r="R109" s="84"/>
      <c r="S109" s="84"/>
      <c r="T109" s="84"/>
      <c r="U109" s="84"/>
    </row>
    <row r="110" spans="1:21" ht="15.75" x14ac:dyDescent="0.25">
      <c r="A110" s="100"/>
      <c r="B110" s="45"/>
      <c r="C110" s="46"/>
      <c r="D110" s="46"/>
      <c r="E110" s="47"/>
      <c r="F110" s="48"/>
      <c r="G110" s="51"/>
      <c r="H110" s="100"/>
      <c r="I110" s="51"/>
      <c r="J110" s="54"/>
      <c r="K110" s="109" t="s">
        <v>56</v>
      </c>
      <c r="L110" s="84"/>
      <c r="M110" s="84"/>
      <c r="N110" s="84"/>
      <c r="O110" s="84"/>
      <c r="P110" s="84"/>
      <c r="Q110" s="84"/>
      <c r="R110" s="84"/>
      <c r="S110" s="84"/>
      <c r="T110" s="84"/>
      <c r="U110" s="84"/>
    </row>
    <row r="111" spans="1:21" ht="15.75" x14ac:dyDescent="0.25">
      <c r="A111" s="100"/>
      <c r="B111" s="45"/>
      <c r="C111" s="46"/>
      <c r="D111" s="46"/>
      <c r="E111" s="47"/>
      <c r="F111" s="48"/>
      <c r="G111" s="51"/>
      <c r="H111" s="100"/>
      <c r="I111" s="51"/>
      <c r="J111" s="54"/>
      <c r="K111" s="109" t="s">
        <v>56</v>
      </c>
      <c r="L111" s="84"/>
      <c r="M111" s="84"/>
      <c r="N111" s="84"/>
      <c r="O111" s="84"/>
      <c r="P111" s="84"/>
      <c r="Q111" s="84"/>
      <c r="R111" s="84"/>
      <c r="S111" s="84"/>
      <c r="T111" s="84"/>
      <c r="U111" s="84"/>
    </row>
    <row r="112" spans="1:21" ht="15.75" x14ac:dyDescent="0.25">
      <c r="A112" s="100"/>
      <c r="B112" s="45"/>
      <c r="C112" s="46"/>
      <c r="D112" s="46"/>
      <c r="E112" s="47"/>
      <c r="F112" s="48"/>
      <c r="G112" s="51"/>
      <c r="H112" s="100"/>
      <c r="I112" s="51"/>
      <c r="J112" s="54"/>
      <c r="K112" s="109" t="s">
        <v>56</v>
      </c>
      <c r="L112" s="84"/>
      <c r="M112" s="84"/>
      <c r="N112" s="84"/>
      <c r="O112" s="84"/>
      <c r="P112" s="84"/>
      <c r="Q112" s="84"/>
      <c r="R112" s="84"/>
      <c r="S112" s="84"/>
      <c r="T112" s="84"/>
      <c r="U112" s="84"/>
    </row>
    <row r="113" spans="1:21" ht="15.75" x14ac:dyDescent="0.25">
      <c r="A113" s="100"/>
      <c r="B113" s="45"/>
      <c r="C113" s="46"/>
      <c r="D113" s="46"/>
      <c r="E113" s="47"/>
      <c r="F113" s="48"/>
      <c r="G113" s="51"/>
      <c r="H113" s="100"/>
      <c r="I113" s="51"/>
      <c r="J113" s="54"/>
      <c r="K113" s="109" t="s">
        <v>56</v>
      </c>
      <c r="L113" s="84"/>
      <c r="M113" s="84"/>
      <c r="N113" s="84"/>
      <c r="O113" s="84"/>
      <c r="P113" s="84"/>
      <c r="Q113" s="84"/>
      <c r="R113" s="84"/>
      <c r="S113" s="84"/>
      <c r="T113" s="84"/>
      <c r="U113" s="84"/>
    </row>
    <row r="114" spans="1:21" ht="15.75" x14ac:dyDescent="0.25">
      <c r="A114" s="100"/>
      <c r="B114" s="45"/>
      <c r="C114" s="46"/>
      <c r="D114" s="46"/>
      <c r="E114" s="47"/>
      <c r="F114" s="48"/>
      <c r="G114" s="51"/>
      <c r="H114" s="100"/>
      <c r="I114" s="51"/>
      <c r="J114" s="54"/>
      <c r="K114" s="109" t="s">
        <v>56</v>
      </c>
      <c r="L114" s="84"/>
      <c r="M114" s="84"/>
      <c r="N114" s="84"/>
      <c r="O114" s="84"/>
      <c r="P114" s="84"/>
      <c r="Q114" s="84"/>
      <c r="R114" s="84"/>
      <c r="S114" s="84"/>
      <c r="T114" s="84"/>
      <c r="U114" s="84"/>
    </row>
    <row r="115" spans="1:21" ht="15.75" x14ac:dyDescent="0.25">
      <c r="A115" s="100"/>
      <c r="B115" s="45"/>
      <c r="C115" s="46"/>
      <c r="D115" s="46"/>
      <c r="E115" s="47"/>
      <c r="F115" s="48"/>
      <c r="G115" s="51"/>
      <c r="H115" s="100"/>
      <c r="I115" s="51"/>
      <c r="J115" s="54"/>
      <c r="K115" s="109" t="s">
        <v>56</v>
      </c>
      <c r="L115" s="84"/>
      <c r="M115" s="84"/>
      <c r="N115" s="84"/>
      <c r="O115" s="84"/>
      <c r="P115" s="84"/>
      <c r="Q115" s="84"/>
      <c r="R115" s="84"/>
      <c r="S115" s="84"/>
      <c r="T115" s="84"/>
      <c r="U115" s="84"/>
    </row>
    <row r="116" spans="1:21" ht="15.75" x14ac:dyDescent="0.25">
      <c r="A116" s="100"/>
      <c r="B116" s="45"/>
      <c r="C116" s="46"/>
      <c r="D116" s="46"/>
      <c r="E116" s="47"/>
      <c r="F116" s="48"/>
      <c r="G116" s="51"/>
      <c r="H116" s="100"/>
      <c r="I116" s="51"/>
      <c r="J116" s="54"/>
      <c r="K116" s="109" t="s">
        <v>56</v>
      </c>
      <c r="L116" s="84"/>
      <c r="M116" s="84"/>
      <c r="N116" s="84"/>
      <c r="O116" s="84"/>
      <c r="P116" s="84"/>
      <c r="Q116" s="84"/>
      <c r="R116" s="84"/>
      <c r="S116" s="84"/>
      <c r="T116" s="84"/>
      <c r="U116" s="84"/>
    </row>
    <row r="117" spans="1:21" ht="15.75" x14ac:dyDescent="0.25">
      <c r="A117" s="100"/>
      <c r="B117" s="45"/>
      <c r="C117" s="46"/>
      <c r="D117" s="46"/>
      <c r="E117" s="47"/>
      <c r="F117" s="48"/>
      <c r="G117" s="51"/>
      <c r="H117" s="100"/>
      <c r="I117" s="51"/>
      <c r="J117" s="54"/>
      <c r="K117" s="109" t="s">
        <v>56</v>
      </c>
      <c r="L117" s="84"/>
      <c r="M117" s="84"/>
      <c r="N117" s="84"/>
      <c r="O117" s="84"/>
      <c r="P117" s="84"/>
      <c r="Q117" s="84"/>
      <c r="R117" s="84"/>
      <c r="S117" s="84"/>
      <c r="T117" s="84"/>
      <c r="U117" s="84"/>
    </row>
    <row r="118" spans="1:21" ht="15.75" x14ac:dyDescent="0.25">
      <c r="A118" s="100"/>
      <c r="B118" s="45"/>
      <c r="C118" s="46"/>
      <c r="D118" s="46"/>
      <c r="E118" s="47"/>
      <c r="F118" s="48"/>
      <c r="G118" s="51"/>
      <c r="H118" s="100"/>
      <c r="I118" s="51"/>
      <c r="J118" s="54"/>
      <c r="K118" s="109" t="s">
        <v>56</v>
      </c>
      <c r="L118" s="84"/>
      <c r="M118" s="84"/>
      <c r="N118" s="84"/>
      <c r="O118" s="84"/>
      <c r="P118" s="84"/>
      <c r="Q118" s="84"/>
      <c r="R118" s="84"/>
      <c r="S118" s="84"/>
      <c r="T118" s="84"/>
      <c r="U118" s="84"/>
    </row>
    <row r="119" spans="1:21" ht="15.75" x14ac:dyDescent="0.25">
      <c r="A119" s="100"/>
      <c r="B119" s="45"/>
      <c r="C119" s="46"/>
      <c r="D119" s="46"/>
      <c r="E119" s="47"/>
      <c r="F119" s="48"/>
      <c r="G119" s="51"/>
      <c r="H119" s="100"/>
      <c r="I119" s="51"/>
      <c r="J119" s="54"/>
      <c r="K119" s="109" t="s">
        <v>56</v>
      </c>
      <c r="L119" s="84"/>
      <c r="M119" s="84"/>
      <c r="N119" s="84"/>
      <c r="O119" s="84"/>
      <c r="P119" s="84"/>
      <c r="Q119" s="84"/>
      <c r="R119" s="84"/>
      <c r="S119" s="84"/>
      <c r="T119" s="84"/>
      <c r="U119" s="84"/>
    </row>
    <row r="120" spans="1:21" ht="15.75" x14ac:dyDescent="0.25">
      <c r="A120" s="100"/>
      <c r="B120" s="45"/>
      <c r="C120" s="46"/>
      <c r="D120" s="46"/>
      <c r="E120" s="47"/>
      <c r="F120" s="48"/>
      <c r="G120" s="51"/>
      <c r="H120" s="100"/>
      <c r="I120" s="51"/>
      <c r="J120" s="54"/>
      <c r="K120" s="109" t="s">
        <v>56</v>
      </c>
      <c r="L120" s="84"/>
      <c r="M120" s="84"/>
      <c r="N120" s="84"/>
      <c r="O120" s="84"/>
      <c r="P120" s="84"/>
      <c r="Q120" s="84"/>
      <c r="R120" s="84"/>
      <c r="S120" s="84"/>
      <c r="T120" s="84"/>
      <c r="U120" s="84"/>
    </row>
    <row r="121" spans="1:21" ht="15.75" x14ac:dyDescent="0.25">
      <c r="A121" s="100"/>
      <c r="B121" s="45"/>
      <c r="C121" s="46"/>
      <c r="D121" s="46"/>
      <c r="E121" s="47"/>
      <c r="F121" s="48"/>
      <c r="G121" s="51"/>
      <c r="H121" s="100"/>
      <c r="I121" s="51"/>
      <c r="J121" s="54"/>
      <c r="K121" s="109" t="s">
        <v>56</v>
      </c>
      <c r="L121" s="84"/>
      <c r="M121" s="84"/>
      <c r="N121" s="84"/>
      <c r="O121" s="84"/>
      <c r="P121" s="84"/>
      <c r="Q121" s="84"/>
      <c r="R121" s="84"/>
      <c r="S121" s="84"/>
      <c r="T121" s="84"/>
      <c r="U121" s="84"/>
    </row>
    <row r="122" spans="1:21" ht="15.75" x14ac:dyDescent="0.25">
      <c r="A122" s="100"/>
      <c r="B122" s="45"/>
      <c r="C122" s="46"/>
      <c r="D122" s="46"/>
      <c r="E122" s="47"/>
      <c r="F122" s="48"/>
      <c r="G122" s="51"/>
      <c r="H122" s="100"/>
      <c r="I122" s="51"/>
      <c r="J122" s="54"/>
      <c r="K122" s="109" t="s">
        <v>56</v>
      </c>
      <c r="L122" s="84"/>
      <c r="M122" s="84"/>
      <c r="N122" s="84"/>
      <c r="O122" s="84"/>
      <c r="P122" s="84"/>
      <c r="Q122" s="84"/>
      <c r="R122" s="84"/>
      <c r="S122" s="84"/>
      <c r="T122" s="84"/>
      <c r="U122" s="84"/>
    </row>
    <row r="123" spans="1:21" ht="15.75" x14ac:dyDescent="0.25">
      <c r="A123" s="100"/>
      <c r="B123" s="45"/>
      <c r="C123" s="46"/>
      <c r="D123" s="46"/>
      <c r="E123" s="47"/>
      <c r="F123" s="48"/>
      <c r="G123" s="51"/>
      <c r="H123" s="100"/>
      <c r="I123" s="51"/>
      <c r="J123" s="54"/>
      <c r="K123" s="109" t="s">
        <v>56</v>
      </c>
      <c r="L123" s="84"/>
      <c r="M123" s="84"/>
      <c r="N123" s="84"/>
      <c r="O123" s="84"/>
      <c r="P123" s="84"/>
      <c r="Q123" s="84"/>
      <c r="R123" s="84"/>
      <c r="S123" s="84"/>
      <c r="T123" s="84"/>
      <c r="U123" s="84"/>
    </row>
    <row r="124" spans="1:21" ht="15.75" x14ac:dyDescent="0.25">
      <c r="A124" s="100"/>
      <c r="B124" s="45"/>
      <c r="C124" s="46"/>
      <c r="D124" s="46"/>
      <c r="E124" s="47"/>
      <c r="F124" s="48"/>
      <c r="G124" s="51"/>
      <c r="H124" s="100"/>
      <c r="I124" s="51"/>
      <c r="J124" s="54"/>
      <c r="K124" s="109" t="s">
        <v>56</v>
      </c>
      <c r="L124" s="84"/>
      <c r="M124" s="84"/>
      <c r="N124" s="84"/>
      <c r="O124" s="84"/>
      <c r="P124" s="84"/>
      <c r="Q124" s="84"/>
      <c r="R124" s="84"/>
      <c r="S124" s="84"/>
      <c r="T124" s="84"/>
      <c r="U124" s="84"/>
    </row>
    <row r="125" spans="1:21" ht="15.75" x14ac:dyDescent="0.25">
      <c r="A125" s="100"/>
      <c r="B125" s="45"/>
      <c r="C125" s="46"/>
      <c r="D125" s="46"/>
      <c r="E125" s="47"/>
      <c r="F125" s="48"/>
      <c r="G125" s="51"/>
      <c r="H125" s="100"/>
      <c r="I125" s="51"/>
      <c r="J125" s="54"/>
      <c r="K125" s="109" t="s">
        <v>56</v>
      </c>
      <c r="L125" s="84"/>
      <c r="M125" s="84"/>
      <c r="N125" s="84"/>
      <c r="O125" s="84"/>
      <c r="P125" s="84"/>
      <c r="Q125" s="84"/>
      <c r="R125" s="84"/>
      <c r="S125" s="84"/>
      <c r="T125" s="84"/>
      <c r="U125" s="84"/>
    </row>
    <row r="126" spans="1:21" ht="15.75" x14ac:dyDescent="0.25">
      <c r="A126" s="100"/>
      <c r="B126" s="45"/>
      <c r="C126" s="46"/>
      <c r="D126" s="46"/>
      <c r="E126" s="47"/>
      <c r="F126" s="48"/>
      <c r="G126" s="51"/>
      <c r="H126" s="100"/>
      <c r="I126" s="51"/>
      <c r="J126" s="54"/>
      <c r="K126" s="109" t="s">
        <v>56</v>
      </c>
      <c r="L126" s="84"/>
      <c r="M126" s="84"/>
      <c r="N126" s="84"/>
      <c r="O126" s="84"/>
      <c r="P126" s="84"/>
      <c r="Q126" s="84"/>
      <c r="R126" s="84"/>
      <c r="S126" s="84"/>
      <c r="T126" s="84"/>
      <c r="U126" s="84"/>
    </row>
    <row r="127" spans="1:21" ht="15.75" x14ac:dyDescent="0.25">
      <c r="A127" s="100"/>
      <c r="B127" s="45"/>
      <c r="C127" s="46"/>
      <c r="D127" s="46"/>
      <c r="E127" s="47"/>
      <c r="F127" s="48"/>
      <c r="G127" s="51"/>
      <c r="H127" s="100"/>
      <c r="I127" s="51"/>
      <c r="J127" s="54"/>
      <c r="K127" s="109" t="s">
        <v>56</v>
      </c>
      <c r="L127" s="84"/>
      <c r="M127" s="84"/>
      <c r="N127" s="84"/>
      <c r="O127" s="84"/>
      <c r="P127" s="84"/>
      <c r="Q127" s="84"/>
      <c r="R127" s="84"/>
      <c r="S127" s="84"/>
      <c r="T127" s="84"/>
      <c r="U127" s="84"/>
    </row>
    <row r="128" spans="1:21" ht="15.75" x14ac:dyDescent="0.25">
      <c r="A128" s="100"/>
      <c r="B128" s="45"/>
      <c r="C128" s="46"/>
      <c r="D128" s="46"/>
      <c r="E128" s="47"/>
      <c r="F128" s="48"/>
      <c r="G128" s="51"/>
      <c r="H128" s="100"/>
      <c r="I128" s="51"/>
      <c r="J128" s="54"/>
      <c r="K128" s="109" t="s">
        <v>56</v>
      </c>
      <c r="L128" s="84"/>
      <c r="M128" s="84"/>
      <c r="N128" s="84"/>
      <c r="O128" s="84"/>
      <c r="P128" s="84"/>
      <c r="Q128" s="84"/>
      <c r="R128" s="84"/>
      <c r="S128" s="84"/>
      <c r="T128" s="84"/>
      <c r="U128" s="84"/>
    </row>
    <row r="129" spans="1:21" ht="15.75" x14ac:dyDescent="0.25">
      <c r="A129" s="100"/>
      <c r="B129" s="45"/>
      <c r="C129" s="46"/>
      <c r="D129" s="46"/>
      <c r="E129" s="47"/>
      <c r="F129" s="48"/>
      <c r="G129" s="51"/>
      <c r="H129" s="100"/>
      <c r="I129" s="51"/>
      <c r="J129" s="54"/>
      <c r="K129" s="109" t="s">
        <v>56</v>
      </c>
      <c r="L129" s="84"/>
      <c r="M129" s="84"/>
      <c r="N129" s="84"/>
      <c r="O129" s="84"/>
      <c r="P129" s="84"/>
      <c r="Q129" s="84"/>
      <c r="R129" s="84"/>
      <c r="S129" s="84"/>
      <c r="T129" s="84"/>
      <c r="U129" s="84"/>
    </row>
    <row r="130" spans="1:21" ht="15.75" x14ac:dyDescent="0.25">
      <c r="A130" s="100"/>
      <c r="B130" s="45"/>
      <c r="C130" s="46"/>
      <c r="D130" s="46"/>
      <c r="E130" s="47"/>
      <c r="F130" s="48"/>
      <c r="G130" s="51"/>
      <c r="H130" s="100"/>
      <c r="I130" s="51"/>
      <c r="J130" s="54"/>
      <c r="K130" s="109" t="s">
        <v>56</v>
      </c>
      <c r="L130" s="84"/>
      <c r="M130" s="84"/>
      <c r="N130" s="84"/>
      <c r="O130" s="84"/>
      <c r="P130" s="84"/>
      <c r="Q130" s="84"/>
      <c r="R130" s="84"/>
      <c r="S130" s="84"/>
      <c r="T130" s="84"/>
      <c r="U130" s="84"/>
    </row>
    <row r="131" spans="1:21" ht="15.75" x14ac:dyDescent="0.25">
      <c r="A131" s="100"/>
      <c r="B131" s="45"/>
      <c r="C131" s="46"/>
      <c r="D131" s="46"/>
      <c r="E131" s="47"/>
      <c r="F131" s="48"/>
      <c r="G131" s="51"/>
      <c r="H131" s="100"/>
      <c r="I131" s="51"/>
      <c r="J131" s="54"/>
      <c r="K131" s="109" t="s">
        <v>56</v>
      </c>
      <c r="L131" s="84"/>
      <c r="M131" s="84"/>
      <c r="N131" s="84"/>
      <c r="O131" s="84"/>
      <c r="P131" s="84"/>
      <c r="Q131" s="84"/>
      <c r="R131" s="84"/>
      <c r="S131" s="84"/>
      <c r="T131" s="84"/>
      <c r="U131" s="84"/>
    </row>
    <row r="132" spans="1:21" ht="15.75" x14ac:dyDescent="0.25">
      <c r="A132" s="100"/>
      <c r="B132" s="45"/>
      <c r="C132" s="46"/>
      <c r="D132" s="46"/>
      <c r="E132" s="47"/>
      <c r="F132" s="48"/>
      <c r="G132" s="51"/>
      <c r="H132" s="100"/>
      <c r="I132" s="51"/>
      <c r="J132" s="54"/>
      <c r="K132" s="109" t="s">
        <v>56</v>
      </c>
      <c r="L132" s="84"/>
      <c r="M132" s="84"/>
      <c r="N132" s="84"/>
      <c r="O132" s="84"/>
      <c r="P132" s="84"/>
      <c r="Q132" s="84"/>
      <c r="R132" s="84"/>
      <c r="S132" s="84"/>
      <c r="T132" s="84"/>
      <c r="U132" s="84"/>
    </row>
    <row r="133" spans="1:21" ht="15.75" x14ac:dyDescent="0.25">
      <c r="A133" s="100"/>
      <c r="B133" s="45"/>
      <c r="C133" s="46"/>
      <c r="D133" s="46"/>
      <c r="E133" s="47"/>
      <c r="F133" s="48"/>
      <c r="G133" s="51"/>
      <c r="H133" s="100"/>
      <c r="I133" s="51"/>
      <c r="J133" s="54"/>
      <c r="K133" s="109" t="s">
        <v>56</v>
      </c>
      <c r="L133" s="84"/>
      <c r="M133" s="84"/>
      <c r="N133" s="84"/>
      <c r="O133" s="84"/>
      <c r="P133" s="84"/>
      <c r="Q133" s="84"/>
      <c r="R133" s="84"/>
      <c r="S133" s="84"/>
      <c r="T133" s="84"/>
      <c r="U133" s="84"/>
    </row>
    <row r="134" spans="1:21" ht="15.75" x14ac:dyDescent="0.25">
      <c r="A134" s="100"/>
      <c r="B134" s="45"/>
      <c r="C134" s="46"/>
      <c r="D134" s="46"/>
      <c r="E134" s="47"/>
      <c r="F134" s="48"/>
      <c r="G134" s="51"/>
      <c r="H134" s="100"/>
      <c r="I134" s="51"/>
      <c r="J134" s="54"/>
      <c r="K134" s="109" t="s">
        <v>56</v>
      </c>
      <c r="L134" s="84"/>
      <c r="M134" s="84"/>
      <c r="N134" s="84"/>
      <c r="O134" s="84"/>
      <c r="P134" s="84"/>
      <c r="Q134" s="84"/>
      <c r="R134" s="84"/>
      <c r="S134" s="84"/>
      <c r="T134" s="84"/>
      <c r="U134" s="84"/>
    </row>
    <row r="135" spans="1:21" ht="15.75" x14ac:dyDescent="0.25">
      <c r="A135" s="100"/>
      <c r="B135" s="45"/>
      <c r="C135" s="46"/>
      <c r="D135" s="46"/>
      <c r="E135" s="47"/>
      <c r="F135" s="48"/>
      <c r="G135" s="51"/>
      <c r="H135" s="100"/>
      <c r="I135" s="51"/>
      <c r="J135" s="54"/>
      <c r="K135" s="109" t="s">
        <v>56</v>
      </c>
      <c r="L135" s="84"/>
      <c r="M135" s="84"/>
      <c r="N135" s="84"/>
      <c r="O135" s="84"/>
      <c r="P135" s="84"/>
      <c r="Q135" s="84"/>
      <c r="R135" s="84"/>
      <c r="S135" s="84"/>
      <c r="T135" s="84"/>
      <c r="U135" s="84"/>
    </row>
    <row r="136" spans="1:21" ht="15.75" x14ac:dyDescent="0.25">
      <c r="A136" s="100"/>
      <c r="B136" s="45"/>
      <c r="C136" s="46"/>
      <c r="D136" s="46"/>
      <c r="E136" s="47"/>
      <c r="F136" s="48"/>
      <c r="G136" s="51"/>
      <c r="H136" s="100"/>
      <c r="I136" s="51"/>
      <c r="J136" s="54"/>
      <c r="K136" s="109" t="s">
        <v>56</v>
      </c>
      <c r="L136" s="84"/>
      <c r="M136" s="84"/>
      <c r="N136" s="84"/>
      <c r="O136" s="84"/>
      <c r="P136" s="84"/>
      <c r="Q136" s="84"/>
      <c r="R136" s="84"/>
      <c r="S136" s="84"/>
      <c r="T136" s="84"/>
      <c r="U136" s="84"/>
    </row>
    <row r="137" spans="1:21" ht="15.75" x14ac:dyDescent="0.25">
      <c r="A137" s="100"/>
      <c r="B137" s="45"/>
      <c r="C137" s="46"/>
      <c r="D137" s="46"/>
      <c r="E137" s="47"/>
      <c r="F137" s="48"/>
      <c r="G137" s="51"/>
      <c r="H137" s="100"/>
      <c r="I137" s="51"/>
      <c r="J137" s="54"/>
      <c r="K137" s="109" t="s">
        <v>56</v>
      </c>
      <c r="L137" s="84"/>
      <c r="M137" s="84"/>
      <c r="N137" s="84"/>
      <c r="O137" s="84"/>
      <c r="P137" s="84"/>
      <c r="Q137" s="84"/>
      <c r="R137" s="84"/>
      <c r="S137" s="84"/>
      <c r="T137" s="84"/>
      <c r="U137" s="84"/>
    </row>
    <row r="138" spans="1:21" ht="15.75" x14ac:dyDescent="0.25">
      <c r="A138" s="100"/>
      <c r="B138" s="45"/>
      <c r="C138" s="46"/>
      <c r="D138" s="46"/>
      <c r="E138" s="47"/>
      <c r="F138" s="48"/>
      <c r="G138" s="51"/>
      <c r="H138" s="100"/>
      <c r="I138" s="51"/>
      <c r="J138" s="54"/>
      <c r="K138" s="109" t="s">
        <v>56</v>
      </c>
      <c r="L138" s="84"/>
      <c r="M138" s="84"/>
      <c r="N138" s="84"/>
      <c r="O138" s="84"/>
      <c r="P138" s="84"/>
      <c r="Q138" s="84"/>
      <c r="R138" s="84"/>
      <c r="S138" s="84"/>
      <c r="T138" s="84"/>
      <c r="U138" s="84"/>
    </row>
    <row r="139" spans="1:21" ht="15.75" x14ac:dyDescent="0.25">
      <c r="A139" s="100"/>
      <c r="B139" s="45"/>
      <c r="C139" s="46"/>
      <c r="D139" s="46"/>
      <c r="E139" s="47"/>
      <c r="F139" s="48"/>
      <c r="G139" s="51"/>
      <c r="H139" s="100"/>
      <c r="I139" s="51"/>
      <c r="J139" s="54"/>
      <c r="K139" s="109" t="s">
        <v>56</v>
      </c>
      <c r="L139" s="84"/>
      <c r="M139" s="84"/>
      <c r="N139" s="84"/>
      <c r="O139" s="84"/>
      <c r="P139" s="84"/>
      <c r="Q139" s="84"/>
      <c r="R139" s="84"/>
      <c r="S139" s="84"/>
      <c r="T139" s="84"/>
      <c r="U139" s="84"/>
    </row>
    <row r="140" spans="1:21" ht="15.75" x14ac:dyDescent="0.25">
      <c r="A140" s="100"/>
      <c r="B140" s="45"/>
      <c r="C140" s="46"/>
      <c r="D140" s="46"/>
      <c r="E140" s="47"/>
      <c r="F140" s="48"/>
      <c r="G140" s="51"/>
      <c r="H140" s="100"/>
      <c r="I140" s="51"/>
      <c r="J140" s="54"/>
      <c r="K140" s="109" t="s">
        <v>56</v>
      </c>
      <c r="L140" s="84"/>
      <c r="M140" s="84"/>
      <c r="N140" s="84"/>
      <c r="O140" s="84"/>
      <c r="P140" s="84"/>
      <c r="Q140" s="84"/>
      <c r="R140" s="84"/>
      <c r="S140" s="84"/>
      <c r="T140" s="84"/>
      <c r="U140" s="84"/>
    </row>
    <row r="141" spans="1:21" ht="15.75" x14ac:dyDescent="0.25">
      <c r="A141" s="100"/>
      <c r="B141" s="45"/>
      <c r="C141" s="46"/>
      <c r="D141" s="46"/>
      <c r="E141" s="47"/>
      <c r="F141" s="48"/>
      <c r="G141" s="51"/>
      <c r="H141" s="100"/>
      <c r="I141" s="51"/>
      <c r="J141" s="54"/>
      <c r="K141" s="109" t="s">
        <v>56</v>
      </c>
      <c r="L141" s="84"/>
      <c r="M141" s="84"/>
      <c r="N141" s="84"/>
      <c r="O141" s="84"/>
      <c r="P141" s="84"/>
      <c r="Q141" s="84"/>
      <c r="R141" s="84"/>
      <c r="S141" s="84"/>
      <c r="T141" s="84"/>
      <c r="U141" s="84"/>
    </row>
    <row r="142" spans="1:21" ht="15.75" x14ac:dyDescent="0.25">
      <c r="A142" s="100"/>
      <c r="B142" s="45"/>
      <c r="C142" s="46"/>
      <c r="D142" s="46"/>
      <c r="E142" s="47"/>
      <c r="F142" s="48"/>
      <c r="G142" s="51"/>
      <c r="H142" s="100"/>
      <c r="I142" s="51"/>
      <c r="J142" s="54"/>
      <c r="K142" s="109" t="s">
        <v>56</v>
      </c>
      <c r="L142" s="84"/>
      <c r="M142" s="84"/>
      <c r="N142" s="84"/>
      <c r="O142" s="84"/>
      <c r="P142" s="84"/>
      <c r="Q142" s="84"/>
      <c r="R142" s="84"/>
      <c r="S142" s="84"/>
      <c r="T142" s="84"/>
      <c r="U142" s="84"/>
    </row>
    <row r="143" spans="1:21" ht="15.75" x14ac:dyDescent="0.25">
      <c r="A143" s="100"/>
      <c r="B143" s="45"/>
      <c r="C143" s="46"/>
      <c r="D143" s="46"/>
      <c r="E143" s="47"/>
      <c r="F143" s="48"/>
      <c r="G143" s="51"/>
      <c r="H143" s="100"/>
      <c r="I143" s="51"/>
      <c r="J143" s="54"/>
      <c r="K143" s="109" t="s">
        <v>56</v>
      </c>
      <c r="L143" s="84"/>
      <c r="M143" s="84"/>
      <c r="N143" s="84"/>
      <c r="O143" s="84"/>
      <c r="P143" s="84"/>
      <c r="Q143" s="84"/>
      <c r="R143" s="84"/>
      <c r="S143" s="84"/>
      <c r="T143" s="84"/>
      <c r="U143" s="84"/>
    </row>
    <row r="144" spans="1:21" ht="15.75" x14ac:dyDescent="0.25">
      <c r="A144" s="100"/>
      <c r="B144" s="45"/>
      <c r="C144" s="46"/>
      <c r="D144" s="46"/>
      <c r="E144" s="47"/>
      <c r="F144" s="48"/>
      <c r="G144" s="51"/>
      <c r="H144" s="100"/>
      <c r="I144" s="51"/>
      <c r="J144" s="54"/>
      <c r="K144" s="109" t="s">
        <v>56</v>
      </c>
      <c r="L144" s="84"/>
      <c r="M144" s="84"/>
      <c r="N144" s="84"/>
      <c r="O144" s="84"/>
      <c r="P144" s="84"/>
      <c r="Q144" s="84"/>
      <c r="R144" s="84"/>
      <c r="S144" s="84"/>
      <c r="T144" s="84"/>
      <c r="U144" s="84"/>
    </row>
    <row r="145" spans="1:21" ht="15.75" x14ac:dyDescent="0.25">
      <c r="A145" s="100"/>
      <c r="B145" s="45"/>
      <c r="C145" s="46"/>
      <c r="D145" s="46"/>
      <c r="E145" s="47"/>
      <c r="F145" s="48"/>
      <c r="G145" s="51"/>
      <c r="H145" s="100"/>
      <c r="I145" s="51"/>
      <c r="J145" s="54"/>
      <c r="K145" s="109" t="s">
        <v>56</v>
      </c>
      <c r="L145" s="84"/>
      <c r="M145" s="84"/>
      <c r="N145" s="84"/>
      <c r="O145" s="84"/>
      <c r="P145" s="84"/>
      <c r="Q145" s="84"/>
      <c r="R145" s="84"/>
      <c r="S145" s="84"/>
      <c r="T145" s="84"/>
      <c r="U145" s="84"/>
    </row>
    <row r="146" spans="1:21" ht="15.75" x14ac:dyDescent="0.25">
      <c r="A146" s="100"/>
      <c r="B146" s="45"/>
      <c r="C146" s="46"/>
      <c r="D146" s="46"/>
      <c r="E146" s="47"/>
      <c r="F146" s="48"/>
      <c r="G146" s="51"/>
      <c r="H146" s="100"/>
      <c r="I146" s="51"/>
      <c r="J146" s="54"/>
      <c r="K146" s="109" t="s">
        <v>56</v>
      </c>
      <c r="L146" s="84"/>
      <c r="M146" s="84"/>
      <c r="N146" s="84"/>
      <c r="O146" s="84"/>
      <c r="P146" s="84"/>
      <c r="Q146" s="84"/>
      <c r="R146" s="84"/>
      <c r="S146" s="84"/>
      <c r="T146" s="84"/>
      <c r="U146" s="84"/>
    </row>
    <row r="147" spans="1:21" ht="15.75" x14ac:dyDescent="0.25">
      <c r="A147" s="100"/>
      <c r="B147" s="45"/>
      <c r="C147" s="46"/>
      <c r="D147" s="46"/>
      <c r="E147" s="47"/>
      <c r="F147" s="48"/>
      <c r="G147" s="51"/>
      <c r="H147" s="100"/>
      <c r="I147" s="51"/>
      <c r="J147" s="54"/>
      <c r="K147" s="109" t="s">
        <v>56</v>
      </c>
      <c r="L147" s="84"/>
      <c r="M147" s="84"/>
      <c r="N147" s="84"/>
      <c r="O147" s="84"/>
      <c r="P147" s="84"/>
      <c r="Q147" s="84"/>
      <c r="R147" s="84"/>
      <c r="S147" s="84"/>
      <c r="T147" s="84"/>
      <c r="U147" s="84"/>
    </row>
    <row r="148" spans="1:21" ht="15.75" x14ac:dyDescent="0.25">
      <c r="A148" s="100"/>
      <c r="B148" s="45"/>
      <c r="C148" s="46"/>
      <c r="D148" s="46"/>
      <c r="E148" s="47"/>
      <c r="F148" s="48"/>
      <c r="G148" s="51"/>
      <c r="H148" s="100"/>
      <c r="I148" s="51"/>
      <c r="J148" s="54"/>
      <c r="K148" s="109" t="s">
        <v>56</v>
      </c>
      <c r="L148" s="84"/>
      <c r="M148" s="84"/>
      <c r="N148" s="84"/>
      <c r="O148" s="84"/>
      <c r="P148" s="84"/>
      <c r="Q148" s="84"/>
      <c r="R148" s="84"/>
      <c r="S148" s="84"/>
      <c r="T148" s="84"/>
      <c r="U148" s="84"/>
    </row>
    <row r="149" spans="1:21" ht="15.75" x14ac:dyDescent="0.25">
      <c r="A149" s="100"/>
      <c r="B149" s="45"/>
      <c r="C149" s="46"/>
      <c r="D149" s="46"/>
      <c r="E149" s="47"/>
      <c r="F149" s="48"/>
      <c r="G149" s="51"/>
      <c r="H149" s="100"/>
      <c r="I149" s="51"/>
      <c r="J149" s="54"/>
      <c r="K149" s="109" t="s">
        <v>56</v>
      </c>
      <c r="L149" s="84"/>
      <c r="M149" s="84"/>
      <c r="N149" s="84"/>
      <c r="O149" s="84"/>
      <c r="P149" s="84"/>
      <c r="Q149" s="84"/>
      <c r="R149" s="84"/>
      <c r="S149" s="84"/>
      <c r="T149" s="84"/>
      <c r="U149" s="84"/>
    </row>
    <row r="150" spans="1:21" ht="15.75" x14ac:dyDescent="0.25">
      <c r="A150" s="100"/>
      <c r="B150" s="45"/>
      <c r="C150" s="46"/>
      <c r="D150" s="46"/>
      <c r="E150" s="47"/>
      <c r="F150" s="48"/>
      <c r="G150" s="51"/>
      <c r="H150" s="100"/>
      <c r="I150" s="51"/>
      <c r="J150" s="54"/>
      <c r="K150" s="109" t="s">
        <v>56</v>
      </c>
      <c r="L150" s="84"/>
      <c r="M150" s="84"/>
      <c r="N150" s="84"/>
      <c r="O150" s="84"/>
      <c r="P150" s="84"/>
      <c r="Q150" s="84"/>
      <c r="R150" s="84"/>
      <c r="S150" s="84"/>
      <c r="T150" s="84"/>
      <c r="U150" s="84"/>
    </row>
    <row r="151" spans="1:21" ht="15.75" x14ac:dyDescent="0.25">
      <c r="A151" s="100"/>
      <c r="B151" s="45"/>
      <c r="C151" s="46"/>
      <c r="D151" s="46"/>
      <c r="E151" s="47"/>
      <c r="F151" s="48"/>
      <c r="G151" s="51"/>
      <c r="H151" s="100"/>
      <c r="I151" s="51"/>
      <c r="J151" s="54"/>
      <c r="K151" s="109" t="s">
        <v>56</v>
      </c>
      <c r="L151" s="84"/>
      <c r="M151" s="84"/>
      <c r="N151" s="84"/>
      <c r="O151" s="84"/>
      <c r="P151" s="84"/>
      <c r="Q151" s="84"/>
      <c r="R151" s="84"/>
      <c r="S151" s="84"/>
      <c r="T151" s="84"/>
      <c r="U151" s="84"/>
    </row>
    <row r="152" spans="1:21" ht="15.75" x14ac:dyDescent="0.25">
      <c r="A152" s="100"/>
      <c r="B152" s="45"/>
      <c r="C152" s="46"/>
      <c r="D152" s="46"/>
      <c r="E152" s="47"/>
      <c r="F152" s="48"/>
      <c r="G152" s="51"/>
      <c r="H152" s="100"/>
      <c r="I152" s="51"/>
      <c r="J152" s="54"/>
      <c r="K152" s="109" t="s">
        <v>56</v>
      </c>
      <c r="L152" s="84"/>
      <c r="M152" s="84"/>
      <c r="N152" s="84"/>
      <c r="O152" s="84"/>
      <c r="P152" s="84"/>
      <c r="Q152" s="84"/>
      <c r="R152" s="84"/>
      <c r="S152" s="84"/>
      <c r="T152" s="84"/>
      <c r="U152" s="84"/>
    </row>
    <row r="153" spans="1:21" ht="15.75" x14ac:dyDescent="0.25">
      <c r="A153" s="100"/>
      <c r="B153" s="45"/>
      <c r="C153" s="46"/>
      <c r="D153" s="46"/>
      <c r="E153" s="47"/>
      <c r="F153" s="48"/>
      <c r="G153" s="51"/>
      <c r="H153" s="100"/>
      <c r="I153" s="51"/>
      <c r="J153" s="54"/>
      <c r="K153" s="109" t="s">
        <v>56</v>
      </c>
      <c r="L153" s="84"/>
      <c r="M153" s="84"/>
      <c r="N153" s="84"/>
      <c r="O153" s="84"/>
      <c r="P153" s="84"/>
      <c r="Q153" s="84"/>
      <c r="R153" s="84"/>
      <c r="S153" s="84"/>
      <c r="T153" s="84"/>
      <c r="U153" s="84"/>
    </row>
    <row r="154" spans="1:21" ht="15.75" x14ac:dyDescent="0.25">
      <c r="A154" s="100"/>
      <c r="B154" s="45"/>
      <c r="C154" s="46"/>
      <c r="D154" s="46"/>
      <c r="E154" s="47"/>
      <c r="F154" s="48"/>
      <c r="G154" s="51"/>
      <c r="H154" s="100"/>
      <c r="I154" s="51"/>
      <c r="J154" s="54"/>
      <c r="K154" s="109" t="s">
        <v>56</v>
      </c>
      <c r="L154" s="84"/>
      <c r="M154" s="84"/>
      <c r="N154" s="84"/>
      <c r="O154" s="84"/>
      <c r="P154" s="84"/>
      <c r="Q154" s="84"/>
      <c r="R154" s="84"/>
      <c r="S154" s="84"/>
      <c r="T154" s="84"/>
      <c r="U154" s="84"/>
    </row>
    <row r="155" spans="1:21" ht="15.75" x14ac:dyDescent="0.25">
      <c r="A155" s="100"/>
      <c r="B155" s="45"/>
      <c r="C155" s="46"/>
      <c r="D155" s="46"/>
      <c r="E155" s="47"/>
      <c r="F155" s="48"/>
      <c r="G155" s="51"/>
      <c r="H155" s="100"/>
      <c r="I155" s="51"/>
      <c r="J155" s="54"/>
      <c r="K155" s="109" t="s">
        <v>56</v>
      </c>
      <c r="L155" s="84"/>
      <c r="M155" s="84"/>
      <c r="N155" s="84"/>
      <c r="O155" s="84"/>
      <c r="P155" s="84"/>
      <c r="Q155" s="84"/>
      <c r="R155" s="84"/>
      <c r="S155" s="84"/>
      <c r="T155" s="84"/>
      <c r="U155" s="84"/>
    </row>
    <row r="156" spans="1:21" ht="15.75" x14ac:dyDescent="0.25">
      <c r="A156" s="100"/>
      <c r="B156" s="45"/>
      <c r="C156" s="46"/>
      <c r="D156" s="46"/>
      <c r="E156" s="47"/>
      <c r="F156" s="48"/>
      <c r="G156" s="51"/>
      <c r="H156" s="100"/>
      <c r="I156" s="51"/>
      <c r="J156" s="54"/>
      <c r="K156" s="109" t="s">
        <v>56</v>
      </c>
      <c r="L156" s="84"/>
      <c r="M156" s="84"/>
      <c r="N156" s="84"/>
      <c r="O156" s="84"/>
      <c r="P156" s="84"/>
      <c r="Q156" s="84"/>
      <c r="R156" s="84"/>
      <c r="S156" s="84"/>
      <c r="T156" s="84"/>
      <c r="U156" s="84"/>
    </row>
    <row r="157" spans="1:21" ht="15.75" x14ac:dyDescent="0.25">
      <c r="A157" s="100"/>
      <c r="B157" s="45"/>
      <c r="C157" s="46"/>
      <c r="D157" s="46"/>
      <c r="E157" s="47"/>
      <c r="F157" s="48"/>
      <c r="G157" s="51"/>
      <c r="H157" s="100"/>
      <c r="I157" s="51"/>
      <c r="J157" s="54"/>
      <c r="K157" s="109" t="s">
        <v>56</v>
      </c>
      <c r="L157" s="84"/>
      <c r="M157" s="84"/>
      <c r="N157" s="84"/>
      <c r="O157" s="84"/>
      <c r="P157" s="84"/>
      <c r="Q157" s="84"/>
      <c r="R157" s="84"/>
      <c r="S157" s="84"/>
      <c r="T157" s="84"/>
      <c r="U157" s="84"/>
    </row>
    <row r="158" spans="1:21" ht="15.75" x14ac:dyDescent="0.25">
      <c r="A158" s="100"/>
      <c r="B158" s="45"/>
      <c r="C158" s="46"/>
      <c r="D158" s="46"/>
      <c r="E158" s="47"/>
      <c r="F158" s="48"/>
      <c r="G158" s="51"/>
      <c r="H158" s="100"/>
      <c r="I158" s="51"/>
      <c r="J158" s="54"/>
      <c r="K158" s="109" t="s">
        <v>56</v>
      </c>
      <c r="L158" s="84"/>
      <c r="M158" s="84"/>
      <c r="N158" s="84"/>
      <c r="O158" s="84"/>
      <c r="P158" s="84"/>
      <c r="Q158" s="84"/>
      <c r="R158" s="84"/>
      <c r="S158" s="84"/>
      <c r="T158" s="84"/>
      <c r="U158" s="84"/>
    </row>
    <row r="159" spans="1:21" ht="15.75" x14ac:dyDescent="0.25">
      <c r="A159" s="100"/>
      <c r="B159" s="45"/>
      <c r="C159" s="46"/>
      <c r="D159" s="46"/>
      <c r="E159" s="47"/>
      <c r="F159" s="48"/>
      <c r="G159" s="51"/>
      <c r="H159" s="100"/>
      <c r="I159" s="51"/>
      <c r="J159" s="54"/>
      <c r="K159" s="109" t="s">
        <v>56</v>
      </c>
      <c r="L159" s="84"/>
      <c r="M159" s="84"/>
      <c r="N159" s="84"/>
      <c r="O159" s="84"/>
      <c r="P159" s="84"/>
      <c r="Q159" s="84"/>
      <c r="R159" s="84"/>
      <c r="S159" s="84"/>
      <c r="T159" s="84"/>
      <c r="U159" s="84"/>
    </row>
    <row r="160" spans="1:21" ht="15.75" x14ac:dyDescent="0.25">
      <c r="A160" s="100"/>
      <c r="B160" s="45"/>
      <c r="C160" s="46"/>
      <c r="D160" s="46"/>
      <c r="E160" s="47"/>
      <c r="F160" s="48"/>
      <c r="G160" s="51"/>
      <c r="H160" s="100"/>
      <c r="I160" s="51"/>
      <c r="J160" s="54"/>
      <c r="K160" s="109" t="s">
        <v>56</v>
      </c>
      <c r="L160" s="84"/>
      <c r="M160" s="84"/>
      <c r="N160" s="84"/>
      <c r="O160" s="84"/>
      <c r="P160" s="84"/>
      <c r="Q160" s="84"/>
      <c r="R160" s="84"/>
      <c r="S160" s="84"/>
      <c r="T160" s="84"/>
      <c r="U160" s="84"/>
    </row>
    <row r="161" spans="1:21" ht="15.75" x14ac:dyDescent="0.25">
      <c r="A161" s="100"/>
      <c r="B161" s="45"/>
      <c r="C161" s="46"/>
      <c r="D161" s="46"/>
      <c r="E161" s="47"/>
      <c r="F161" s="48"/>
      <c r="G161" s="51"/>
      <c r="H161" s="100"/>
      <c r="I161" s="51"/>
      <c r="J161" s="54"/>
      <c r="K161" s="109" t="s">
        <v>56</v>
      </c>
      <c r="L161" s="84"/>
      <c r="M161" s="84"/>
      <c r="N161" s="84"/>
      <c r="O161" s="84"/>
      <c r="P161" s="84"/>
      <c r="Q161" s="84"/>
      <c r="R161" s="84"/>
      <c r="S161" s="84"/>
      <c r="T161" s="84"/>
      <c r="U161" s="84"/>
    </row>
    <row r="162" spans="1:21" ht="15.75" x14ac:dyDescent="0.25">
      <c r="A162" s="100"/>
      <c r="B162" s="45"/>
      <c r="C162" s="46"/>
      <c r="D162" s="46"/>
      <c r="E162" s="47"/>
      <c r="F162" s="48"/>
      <c r="G162" s="51"/>
      <c r="H162" s="100"/>
      <c r="I162" s="51"/>
      <c r="J162" s="54"/>
      <c r="K162" s="109" t="s">
        <v>56</v>
      </c>
      <c r="L162" s="84"/>
      <c r="M162" s="84"/>
      <c r="N162" s="84"/>
      <c r="O162" s="84"/>
      <c r="P162" s="84"/>
      <c r="Q162" s="84"/>
      <c r="R162" s="84"/>
      <c r="S162" s="84"/>
      <c r="T162" s="84"/>
      <c r="U162" s="84"/>
    </row>
    <row r="163" spans="1:21" ht="15.75" x14ac:dyDescent="0.25">
      <c r="A163" s="100"/>
      <c r="B163" s="45"/>
      <c r="C163" s="46"/>
      <c r="D163" s="46"/>
      <c r="E163" s="47"/>
      <c r="F163" s="48"/>
      <c r="G163" s="51"/>
      <c r="H163" s="100"/>
      <c r="I163" s="51"/>
      <c r="J163" s="54"/>
      <c r="K163" s="109" t="s">
        <v>56</v>
      </c>
      <c r="L163" s="84"/>
      <c r="M163" s="84"/>
      <c r="N163" s="84"/>
      <c r="O163" s="84"/>
      <c r="P163" s="84"/>
      <c r="Q163" s="84"/>
      <c r="R163" s="84"/>
      <c r="S163" s="84"/>
      <c r="T163" s="84"/>
      <c r="U163" s="84"/>
    </row>
    <row r="164" spans="1:21" ht="15.75" x14ac:dyDescent="0.25">
      <c r="A164" s="100"/>
      <c r="B164" s="45"/>
      <c r="C164" s="46"/>
      <c r="D164" s="46"/>
      <c r="E164" s="47"/>
      <c r="F164" s="48"/>
      <c r="G164" s="51"/>
      <c r="H164" s="100"/>
      <c r="I164" s="51"/>
      <c r="J164" s="54"/>
      <c r="K164" s="109" t="s">
        <v>56</v>
      </c>
      <c r="L164" s="84"/>
      <c r="M164" s="84"/>
      <c r="N164" s="84"/>
      <c r="O164" s="84"/>
      <c r="P164" s="84"/>
      <c r="Q164" s="84"/>
      <c r="R164" s="84"/>
      <c r="S164" s="84"/>
      <c r="T164" s="84"/>
      <c r="U164" s="84"/>
    </row>
    <row r="165" spans="1:21" ht="15.75" x14ac:dyDescent="0.25">
      <c r="A165" s="100"/>
      <c r="B165" s="45"/>
      <c r="C165" s="46"/>
      <c r="D165" s="46"/>
      <c r="E165" s="47"/>
      <c r="F165" s="48"/>
      <c r="G165" s="51"/>
      <c r="H165" s="100"/>
      <c r="I165" s="51"/>
      <c r="J165" s="54"/>
      <c r="K165" s="109" t="s">
        <v>56</v>
      </c>
      <c r="L165" s="84"/>
      <c r="M165" s="84"/>
      <c r="N165" s="84"/>
      <c r="O165" s="84"/>
      <c r="P165" s="84"/>
      <c r="Q165" s="84"/>
      <c r="R165" s="84"/>
      <c r="S165" s="84"/>
      <c r="T165" s="84"/>
      <c r="U165" s="84"/>
    </row>
    <row r="166" spans="1:21" ht="15.75" x14ac:dyDescent="0.25">
      <c r="A166" s="100"/>
      <c r="B166" s="45"/>
      <c r="C166" s="46"/>
      <c r="D166" s="46"/>
      <c r="E166" s="47"/>
      <c r="F166" s="48"/>
      <c r="G166" s="51"/>
      <c r="H166" s="100"/>
      <c r="I166" s="51"/>
      <c r="J166" s="54"/>
      <c r="K166" s="109" t="s">
        <v>56</v>
      </c>
      <c r="L166" s="84"/>
      <c r="M166" s="84"/>
      <c r="N166" s="84"/>
      <c r="O166" s="84"/>
      <c r="P166" s="84"/>
      <c r="Q166" s="84"/>
      <c r="R166" s="84"/>
      <c r="S166" s="84"/>
      <c r="T166" s="84"/>
      <c r="U166" s="84"/>
    </row>
    <row r="167" spans="1:21" ht="15.75" x14ac:dyDescent="0.25">
      <c r="A167" s="100"/>
      <c r="B167" s="45"/>
      <c r="C167" s="46"/>
      <c r="D167" s="46"/>
      <c r="E167" s="47"/>
      <c r="F167" s="48"/>
      <c r="G167" s="51"/>
      <c r="H167" s="100"/>
      <c r="I167" s="51"/>
      <c r="J167" s="54"/>
      <c r="K167" s="109" t="s">
        <v>56</v>
      </c>
      <c r="L167" s="84"/>
      <c r="M167" s="84"/>
      <c r="N167" s="84"/>
      <c r="O167" s="84"/>
      <c r="P167" s="84"/>
      <c r="Q167" s="84"/>
      <c r="R167" s="84"/>
      <c r="S167" s="84"/>
      <c r="T167" s="84"/>
      <c r="U167" s="84"/>
    </row>
    <row r="168" spans="1:21" ht="15.75" x14ac:dyDescent="0.25">
      <c r="A168" s="100"/>
      <c r="B168" s="45"/>
      <c r="C168" s="46"/>
      <c r="D168" s="46"/>
      <c r="E168" s="47"/>
      <c r="F168" s="48"/>
      <c r="G168" s="51"/>
      <c r="H168" s="100"/>
      <c r="I168" s="51"/>
      <c r="J168" s="54"/>
      <c r="K168" s="109" t="s">
        <v>56</v>
      </c>
      <c r="L168" s="84"/>
      <c r="M168" s="84"/>
      <c r="N168" s="84"/>
      <c r="O168" s="84"/>
      <c r="P168" s="84"/>
      <c r="Q168" s="84"/>
      <c r="R168" s="84"/>
      <c r="S168" s="84"/>
      <c r="T168" s="84"/>
      <c r="U168" s="84"/>
    </row>
    <row r="169" spans="1:21" ht="15.75" x14ac:dyDescent="0.25">
      <c r="A169" s="100"/>
      <c r="B169" s="45"/>
      <c r="C169" s="46"/>
      <c r="D169" s="46"/>
      <c r="E169" s="47"/>
      <c r="F169" s="48"/>
      <c r="G169" s="51"/>
      <c r="H169" s="100"/>
      <c r="I169" s="51"/>
      <c r="J169" s="54"/>
      <c r="K169" s="109" t="s">
        <v>56</v>
      </c>
      <c r="L169" s="84"/>
      <c r="M169" s="84"/>
      <c r="N169" s="84"/>
      <c r="O169" s="84"/>
      <c r="P169" s="84"/>
      <c r="Q169" s="84"/>
      <c r="R169" s="84"/>
      <c r="S169" s="84"/>
      <c r="T169" s="84"/>
      <c r="U169" s="84"/>
    </row>
    <row r="170" spans="1:21" ht="15.75" x14ac:dyDescent="0.25">
      <c r="A170" s="100"/>
      <c r="B170" s="45"/>
      <c r="C170" s="46"/>
      <c r="D170" s="46"/>
      <c r="E170" s="47"/>
      <c r="F170" s="48"/>
      <c r="G170" s="51"/>
      <c r="H170" s="100"/>
      <c r="I170" s="51"/>
      <c r="J170" s="54"/>
      <c r="K170" s="109" t="s">
        <v>56</v>
      </c>
      <c r="L170" s="84"/>
      <c r="M170" s="84"/>
      <c r="N170" s="84"/>
      <c r="O170" s="84"/>
      <c r="P170" s="84"/>
      <c r="Q170" s="84"/>
      <c r="R170" s="84"/>
      <c r="S170" s="84"/>
      <c r="T170" s="84"/>
      <c r="U170" s="84"/>
    </row>
    <row r="171" spans="1:21" ht="15.75" x14ac:dyDescent="0.25">
      <c r="A171" s="100"/>
      <c r="B171" s="45"/>
      <c r="C171" s="46"/>
      <c r="D171" s="46"/>
      <c r="E171" s="47"/>
      <c r="F171" s="48"/>
      <c r="G171" s="51"/>
      <c r="H171" s="100"/>
      <c r="I171" s="51"/>
      <c r="J171" s="54"/>
      <c r="K171" s="109" t="s">
        <v>56</v>
      </c>
      <c r="L171" s="84"/>
      <c r="M171" s="84"/>
      <c r="N171" s="84"/>
      <c r="O171" s="84"/>
      <c r="P171" s="84"/>
      <c r="Q171" s="84"/>
      <c r="R171" s="84"/>
      <c r="S171" s="84"/>
      <c r="T171" s="84"/>
      <c r="U171" s="84"/>
    </row>
    <row r="172" spans="1:21" ht="15.75" x14ac:dyDescent="0.25">
      <c r="A172" s="100"/>
      <c r="B172" s="45"/>
      <c r="C172" s="46"/>
      <c r="D172" s="46"/>
      <c r="E172" s="47"/>
      <c r="F172" s="48"/>
      <c r="G172" s="51"/>
      <c r="H172" s="100"/>
      <c r="I172" s="51"/>
      <c r="J172" s="54"/>
      <c r="K172" s="109" t="s">
        <v>56</v>
      </c>
      <c r="L172" s="84"/>
      <c r="M172" s="84"/>
      <c r="N172" s="84"/>
      <c r="O172" s="84"/>
      <c r="P172" s="84"/>
      <c r="Q172" s="84"/>
      <c r="R172" s="84"/>
      <c r="S172" s="84"/>
      <c r="T172" s="84"/>
      <c r="U172" s="84"/>
    </row>
    <row r="173" spans="1:21" ht="15.75" x14ac:dyDescent="0.25">
      <c r="A173" s="100"/>
      <c r="B173" s="45"/>
      <c r="C173" s="46"/>
      <c r="D173" s="46"/>
      <c r="E173" s="47"/>
      <c r="F173" s="48"/>
      <c r="G173" s="51"/>
      <c r="H173" s="100"/>
      <c r="I173" s="51"/>
      <c r="J173" s="54"/>
      <c r="K173" s="109" t="s">
        <v>56</v>
      </c>
      <c r="L173" s="84"/>
      <c r="M173" s="84"/>
      <c r="N173" s="84"/>
      <c r="O173" s="84"/>
      <c r="P173" s="84"/>
      <c r="Q173" s="84"/>
      <c r="R173" s="84"/>
      <c r="S173" s="84"/>
      <c r="T173" s="84"/>
      <c r="U173" s="84"/>
    </row>
    <row r="174" spans="1:21" ht="15.75" x14ac:dyDescent="0.25">
      <c r="A174" s="100"/>
      <c r="B174" s="45"/>
      <c r="C174" s="46"/>
      <c r="D174" s="46"/>
      <c r="E174" s="47"/>
      <c r="F174" s="48"/>
      <c r="G174" s="51"/>
      <c r="H174" s="100"/>
      <c r="I174" s="51"/>
      <c r="J174" s="54"/>
      <c r="K174" s="109" t="s">
        <v>56</v>
      </c>
      <c r="L174" s="84"/>
      <c r="M174" s="84"/>
      <c r="N174" s="84"/>
      <c r="O174" s="84"/>
      <c r="P174" s="84"/>
      <c r="Q174" s="84"/>
      <c r="R174" s="84"/>
      <c r="S174" s="84"/>
      <c r="T174" s="84"/>
      <c r="U174" s="84"/>
    </row>
    <row r="175" spans="1:21" ht="15.75" x14ac:dyDescent="0.25">
      <c r="A175" s="100"/>
      <c r="B175" s="45"/>
      <c r="C175" s="46"/>
      <c r="D175" s="46"/>
      <c r="E175" s="47"/>
      <c r="F175" s="48"/>
      <c r="G175" s="51"/>
      <c r="H175" s="100"/>
      <c r="I175" s="51"/>
      <c r="J175" s="54"/>
      <c r="K175" s="109" t="s">
        <v>56</v>
      </c>
      <c r="L175" s="84"/>
      <c r="M175" s="84"/>
      <c r="N175" s="84"/>
      <c r="O175" s="84"/>
      <c r="P175" s="84"/>
      <c r="Q175" s="84"/>
      <c r="R175" s="84"/>
      <c r="S175" s="84"/>
      <c r="T175" s="84"/>
      <c r="U175" s="84"/>
    </row>
    <row r="176" spans="1:21" ht="15.75" x14ac:dyDescent="0.25">
      <c r="A176" s="100"/>
      <c r="B176" s="45"/>
      <c r="C176" s="46"/>
      <c r="D176" s="46"/>
      <c r="E176" s="47"/>
      <c r="F176" s="48"/>
      <c r="G176" s="51"/>
      <c r="H176" s="100"/>
      <c r="I176" s="51"/>
      <c r="J176" s="54"/>
      <c r="K176" s="109" t="s">
        <v>56</v>
      </c>
      <c r="L176" s="84"/>
      <c r="M176" s="84"/>
      <c r="N176" s="84"/>
      <c r="O176" s="84"/>
      <c r="P176" s="84"/>
      <c r="Q176" s="84"/>
      <c r="R176" s="84"/>
      <c r="S176" s="84"/>
      <c r="T176" s="84"/>
      <c r="U176" s="84"/>
    </row>
    <row r="177" spans="1:21" ht="15.75" x14ac:dyDescent="0.25">
      <c r="A177" s="100"/>
      <c r="B177" s="45"/>
      <c r="C177" s="46"/>
      <c r="D177" s="46"/>
      <c r="E177" s="47"/>
      <c r="F177" s="48"/>
      <c r="G177" s="51"/>
      <c r="H177" s="100"/>
      <c r="I177" s="51"/>
      <c r="J177" s="54"/>
      <c r="K177" s="109" t="s">
        <v>56</v>
      </c>
      <c r="L177" s="84"/>
      <c r="M177" s="84"/>
      <c r="N177" s="84"/>
      <c r="O177" s="84"/>
      <c r="P177" s="84"/>
      <c r="Q177" s="84"/>
      <c r="R177" s="84"/>
      <c r="S177" s="84"/>
      <c r="T177" s="84"/>
      <c r="U177" s="84"/>
    </row>
    <row r="178" spans="1:21" ht="15.75" x14ac:dyDescent="0.25">
      <c r="A178" s="100"/>
      <c r="B178" s="45"/>
      <c r="C178" s="46"/>
      <c r="D178" s="46"/>
      <c r="E178" s="47"/>
      <c r="F178" s="48"/>
      <c r="G178" s="51"/>
      <c r="H178" s="100"/>
      <c r="I178" s="51"/>
      <c r="J178" s="54"/>
      <c r="K178" s="109" t="s">
        <v>56</v>
      </c>
      <c r="L178" s="84"/>
      <c r="M178" s="84"/>
      <c r="N178" s="84"/>
      <c r="O178" s="84"/>
      <c r="P178" s="84"/>
      <c r="Q178" s="84"/>
      <c r="R178" s="84"/>
      <c r="S178" s="84"/>
      <c r="T178" s="84"/>
      <c r="U178" s="84"/>
    </row>
    <row r="179" spans="1:21" ht="15.75" x14ac:dyDescent="0.25">
      <c r="A179" s="100"/>
      <c r="B179" s="45"/>
      <c r="C179" s="46"/>
      <c r="D179" s="46"/>
      <c r="E179" s="47"/>
      <c r="F179" s="48"/>
      <c r="G179" s="51"/>
      <c r="H179" s="100"/>
      <c r="I179" s="51"/>
      <c r="J179" s="54"/>
      <c r="K179" s="109" t="s">
        <v>56</v>
      </c>
      <c r="L179" s="84"/>
      <c r="M179" s="84"/>
      <c r="N179" s="84"/>
      <c r="O179" s="84"/>
      <c r="P179" s="84"/>
      <c r="Q179" s="84"/>
      <c r="R179" s="84"/>
      <c r="S179" s="84"/>
      <c r="T179" s="84"/>
      <c r="U179" s="84"/>
    </row>
    <row r="180" spans="1:21" ht="15.75" x14ac:dyDescent="0.25">
      <c r="A180" s="100"/>
      <c r="B180" s="45"/>
      <c r="C180" s="46"/>
      <c r="D180" s="46"/>
      <c r="E180" s="47"/>
      <c r="F180" s="48"/>
      <c r="G180" s="51"/>
      <c r="H180" s="100"/>
      <c r="I180" s="51"/>
      <c r="J180" s="54"/>
      <c r="K180" s="109" t="s">
        <v>56</v>
      </c>
      <c r="L180" s="84"/>
      <c r="M180" s="84"/>
      <c r="N180" s="84"/>
      <c r="O180" s="84"/>
      <c r="P180" s="84"/>
      <c r="Q180" s="84"/>
      <c r="R180" s="84"/>
      <c r="S180" s="84"/>
      <c r="T180" s="84"/>
      <c r="U180" s="84"/>
    </row>
    <row r="181" spans="1:21" ht="15.75" x14ac:dyDescent="0.25">
      <c r="A181" s="100"/>
      <c r="B181" s="45"/>
      <c r="C181" s="46"/>
      <c r="D181" s="46"/>
      <c r="E181" s="47"/>
      <c r="F181" s="48"/>
      <c r="G181" s="51"/>
      <c r="H181" s="100"/>
      <c r="I181" s="51"/>
      <c r="J181" s="54"/>
      <c r="K181" s="109" t="s">
        <v>56</v>
      </c>
      <c r="L181" s="84"/>
      <c r="M181" s="84"/>
      <c r="N181" s="84"/>
      <c r="O181" s="84"/>
      <c r="P181" s="84"/>
      <c r="Q181" s="84"/>
      <c r="R181" s="84"/>
      <c r="S181" s="84"/>
      <c r="T181" s="84"/>
      <c r="U181" s="84"/>
    </row>
    <row r="182" spans="1:21" ht="15.75" x14ac:dyDescent="0.25">
      <c r="A182" s="100"/>
      <c r="B182" s="45"/>
      <c r="C182" s="46"/>
      <c r="D182" s="46"/>
      <c r="E182" s="47"/>
      <c r="F182" s="48"/>
      <c r="G182" s="51"/>
      <c r="H182" s="100"/>
      <c r="I182" s="51"/>
      <c r="J182" s="54"/>
      <c r="K182" s="109" t="s">
        <v>56</v>
      </c>
      <c r="L182" s="84"/>
      <c r="M182" s="84"/>
      <c r="N182" s="84"/>
      <c r="O182" s="84"/>
      <c r="P182" s="84"/>
      <c r="Q182" s="84"/>
      <c r="R182" s="84"/>
      <c r="S182" s="84"/>
      <c r="T182" s="84"/>
      <c r="U182" s="84"/>
    </row>
    <row r="183" spans="1:21" ht="15.75" x14ac:dyDescent="0.25">
      <c r="A183" s="100"/>
      <c r="B183" s="45"/>
      <c r="C183" s="46"/>
      <c r="D183" s="46"/>
      <c r="E183" s="47"/>
      <c r="F183" s="48"/>
      <c r="G183" s="51"/>
      <c r="H183" s="100"/>
      <c r="I183" s="51"/>
      <c r="J183" s="54"/>
      <c r="K183" s="109" t="s">
        <v>56</v>
      </c>
      <c r="L183" s="84"/>
      <c r="M183" s="84"/>
      <c r="N183" s="84"/>
      <c r="O183" s="84"/>
      <c r="P183" s="84"/>
      <c r="Q183" s="84"/>
      <c r="R183" s="84"/>
      <c r="S183" s="84"/>
      <c r="T183" s="84"/>
      <c r="U183" s="84"/>
    </row>
    <row r="184" spans="1:21" ht="15.75" x14ac:dyDescent="0.25">
      <c r="A184" s="100"/>
      <c r="B184" s="45"/>
      <c r="C184" s="46"/>
      <c r="D184" s="46"/>
      <c r="E184" s="47"/>
      <c r="F184" s="48"/>
      <c r="G184" s="51"/>
      <c r="H184" s="100"/>
      <c r="I184" s="51"/>
      <c r="J184" s="54"/>
      <c r="K184" s="109" t="s">
        <v>56</v>
      </c>
      <c r="L184" s="84"/>
      <c r="M184" s="84"/>
      <c r="N184" s="84"/>
      <c r="O184" s="84"/>
      <c r="P184" s="84"/>
      <c r="Q184" s="84"/>
      <c r="R184" s="84"/>
      <c r="S184" s="84"/>
      <c r="T184" s="84"/>
      <c r="U184" s="84"/>
    </row>
    <row r="185" spans="1:21" ht="15.75" x14ac:dyDescent="0.25">
      <c r="A185" s="100"/>
      <c r="B185" s="45"/>
      <c r="C185" s="46"/>
      <c r="D185" s="46"/>
      <c r="E185" s="47"/>
      <c r="F185" s="48"/>
      <c r="G185" s="51"/>
      <c r="H185" s="100"/>
      <c r="I185" s="51"/>
      <c r="J185" s="54"/>
      <c r="K185" s="109" t="s">
        <v>56</v>
      </c>
      <c r="L185" s="84"/>
      <c r="M185" s="84"/>
      <c r="N185" s="84"/>
      <c r="O185" s="84"/>
      <c r="P185" s="84"/>
      <c r="Q185" s="84"/>
      <c r="R185" s="84"/>
      <c r="S185" s="84"/>
      <c r="T185" s="84"/>
      <c r="U185" s="84"/>
    </row>
    <row r="186" spans="1:21" ht="15.75" x14ac:dyDescent="0.25">
      <c r="A186" s="100"/>
      <c r="B186" s="45"/>
      <c r="C186" s="46"/>
      <c r="D186" s="46"/>
      <c r="E186" s="47"/>
      <c r="F186" s="48"/>
      <c r="G186" s="51"/>
      <c r="H186" s="100"/>
      <c r="I186" s="51"/>
      <c r="J186" s="54"/>
      <c r="K186" s="109" t="s">
        <v>56</v>
      </c>
      <c r="L186" s="84"/>
      <c r="M186" s="84"/>
      <c r="N186" s="84"/>
      <c r="O186" s="84"/>
      <c r="P186" s="84"/>
      <c r="Q186" s="84"/>
      <c r="R186" s="84"/>
      <c r="S186" s="84"/>
      <c r="T186" s="84"/>
      <c r="U186" s="84"/>
    </row>
    <row r="187" spans="1:21" ht="15.75" x14ac:dyDescent="0.25">
      <c r="A187" s="100"/>
      <c r="B187" s="45"/>
      <c r="C187" s="46"/>
      <c r="D187" s="46"/>
      <c r="E187" s="47"/>
      <c r="F187" s="48"/>
      <c r="G187" s="51"/>
      <c r="H187" s="100"/>
      <c r="I187" s="51"/>
      <c r="J187" s="54"/>
      <c r="K187" s="109" t="s">
        <v>56</v>
      </c>
      <c r="L187" s="84"/>
      <c r="M187" s="84"/>
      <c r="N187" s="84"/>
      <c r="O187" s="84"/>
      <c r="P187" s="84"/>
      <c r="Q187" s="84"/>
      <c r="R187" s="84"/>
      <c r="S187" s="84"/>
      <c r="T187" s="84"/>
      <c r="U187" s="84"/>
    </row>
    <row r="188" spans="1:21" ht="15.75" x14ac:dyDescent="0.25">
      <c r="A188" s="100"/>
      <c r="B188" s="45"/>
      <c r="C188" s="46"/>
      <c r="D188" s="46"/>
      <c r="E188" s="47"/>
      <c r="F188" s="48"/>
      <c r="G188" s="51"/>
      <c r="H188" s="100"/>
      <c r="I188" s="51"/>
      <c r="J188" s="54"/>
      <c r="K188" s="109" t="s">
        <v>56</v>
      </c>
      <c r="L188" s="84"/>
      <c r="M188" s="84"/>
      <c r="N188" s="84"/>
      <c r="O188" s="84"/>
      <c r="P188" s="84"/>
      <c r="Q188" s="84"/>
      <c r="R188" s="84"/>
      <c r="S188" s="84"/>
      <c r="T188" s="84"/>
      <c r="U188" s="84"/>
    </row>
    <row r="189" spans="1:21" ht="15.75" x14ac:dyDescent="0.25">
      <c r="A189" s="100"/>
      <c r="B189" s="45"/>
      <c r="C189" s="46"/>
      <c r="D189" s="46"/>
      <c r="E189" s="47"/>
      <c r="F189" s="48"/>
      <c r="G189" s="51"/>
      <c r="H189" s="100"/>
      <c r="I189" s="51"/>
      <c r="J189" s="54"/>
      <c r="K189" s="109" t="s">
        <v>56</v>
      </c>
      <c r="L189" s="84"/>
      <c r="M189" s="84"/>
      <c r="N189" s="84"/>
      <c r="O189" s="84"/>
      <c r="P189" s="84"/>
      <c r="Q189" s="84"/>
      <c r="R189" s="84"/>
      <c r="S189" s="84"/>
      <c r="T189" s="84"/>
      <c r="U189" s="84"/>
    </row>
    <row r="190" spans="1:21" ht="15.75" x14ac:dyDescent="0.25">
      <c r="A190" s="100"/>
      <c r="B190" s="45"/>
      <c r="C190" s="46"/>
      <c r="D190" s="46"/>
      <c r="E190" s="47"/>
      <c r="F190" s="48"/>
      <c r="G190" s="51"/>
      <c r="H190" s="100"/>
      <c r="I190" s="51"/>
      <c r="J190" s="54"/>
      <c r="K190" s="109" t="s">
        <v>56</v>
      </c>
      <c r="L190" s="84"/>
      <c r="M190" s="84"/>
      <c r="N190" s="84"/>
      <c r="O190" s="84"/>
      <c r="P190" s="84"/>
      <c r="Q190" s="84"/>
      <c r="R190" s="84"/>
      <c r="S190" s="84"/>
      <c r="T190" s="84"/>
      <c r="U190" s="84"/>
    </row>
    <row r="191" spans="1:21" ht="15.75" x14ac:dyDescent="0.25">
      <c r="A191" s="100"/>
      <c r="B191" s="45"/>
      <c r="C191" s="46"/>
      <c r="D191" s="46"/>
      <c r="E191" s="47"/>
      <c r="F191" s="48"/>
      <c r="G191" s="51"/>
      <c r="H191" s="100"/>
      <c r="I191" s="51"/>
      <c r="J191" s="54"/>
      <c r="K191" s="109" t="s">
        <v>56</v>
      </c>
      <c r="L191" s="84"/>
      <c r="M191" s="84"/>
      <c r="N191" s="84"/>
      <c r="O191" s="84"/>
      <c r="P191" s="84"/>
      <c r="Q191" s="84"/>
      <c r="R191" s="84"/>
      <c r="S191" s="84"/>
      <c r="T191" s="84"/>
      <c r="U191" s="84"/>
    </row>
    <row r="192" spans="1:21" ht="15.75" x14ac:dyDescent="0.25">
      <c r="A192" s="100"/>
      <c r="B192" s="45"/>
      <c r="C192" s="46"/>
      <c r="D192" s="46"/>
      <c r="E192" s="47"/>
      <c r="F192" s="48"/>
      <c r="G192" s="51"/>
      <c r="H192" s="100"/>
      <c r="I192" s="51"/>
      <c r="J192" s="54"/>
      <c r="K192" s="109" t="s">
        <v>56</v>
      </c>
      <c r="L192" s="84"/>
      <c r="M192" s="84"/>
      <c r="N192" s="84"/>
      <c r="O192" s="84"/>
      <c r="P192" s="84"/>
      <c r="Q192" s="84"/>
      <c r="R192" s="84"/>
      <c r="S192" s="84"/>
      <c r="T192" s="84"/>
      <c r="U192" s="84"/>
    </row>
    <row r="193" spans="1:21" ht="15.75" x14ac:dyDescent="0.25">
      <c r="A193" s="100"/>
      <c r="B193" s="45"/>
      <c r="C193" s="46"/>
      <c r="D193" s="46"/>
      <c r="E193" s="47"/>
      <c r="F193" s="48"/>
      <c r="G193" s="51"/>
      <c r="H193" s="100"/>
      <c r="I193" s="51"/>
      <c r="J193" s="54"/>
      <c r="K193" s="109" t="s">
        <v>56</v>
      </c>
      <c r="L193" s="84"/>
      <c r="M193" s="84"/>
      <c r="N193" s="84"/>
      <c r="O193" s="84"/>
      <c r="P193" s="84"/>
      <c r="Q193" s="84"/>
      <c r="R193" s="84"/>
      <c r="S193" s="84"/>
      <c r="T193" s="84"/>
      <c r="U193" s="84"/>
    </row>
    <row r="194" spans="1:21" ht="15.75" x14ac:dyDescent="0.25">
      <c r="A194" s="100"/>
      <c r="B194" s="45"/>
      <c r="C194" s="46"/>
      <c r="D194" s="46"/>
      <c r="E194" s="47"/>
      <c r="F194" s="48"/>
      <c r="G194" s="51"/>
      <c r="H194" s="100"/>
      <c r="I194" s="51"/>
      <c r="J194" s="54"/>
      <c r="K194" s="109" t="s">
        <v>56</v>
      </c>
      <c r="L194" s="84"/>
      <c r="M194" s="84"/>
      <c r="N194" s="84"/>
      <c r="O194" s="84"/>
      <c r="P194" s="84"/>
      <c r="Q194" s="84"/>
      <c r="R194" s="84"/>
      <c r="S194" s="84"/>
      <c r="T194" s="84"/>
      <c r="U194" s="84"/>
    </row>
    <row r="195" spans="1:21" ht="15.75" x14ac:dyDescent="0.25">
      <c r="A195" s="100"/>
      <c r="B195" s="45"/>
      <c r="C195" s="46"/>
      <c r="D195" s="46"/>
      <c r="E195" s="47"/>
      <c r="F195" s="48"/>
      <c r="G195" s="51"/>
      <c r="H195" s="100"/>
      <c r="I195" s="51"/>
      <c r="J195" s="54"/>
      <c r="K195" s="109" t="s">
        <v>56</v>
      </c>
      <c r="L195" s="84"/>
      <c r="M195" s="84"/>
      <c r="N195" s="84"/>
      <c r="O195" s="84"/>
      <c r="P195" s="84"/>
      <c r="Q195" s="84"/>
      <c r="R195" s="84"/>
      <c r="S195" s="84"/>
      <c r="T195" s="84"/>
      <c r="U195" s="84"/>
    </row>
    <row r="196" spans="1:21" ht="15.75" x14ac:dyDescent="0.25">
      <c r="A196" s="100"/>
      <c r="B196" s="45"/>
      <c r="C196" s="46"/>
      <c r="D196" s="46"/>
      <c r="E196" s="47"/>
      <c r="F196" s="48"/>
      <c r="G196" s="51"/>
      <c r="H196" s="100"/>
      <c r="I196" s="51"/>
      <c r="J196" s="54"/>
      <c r="K196" s="109" t="s">
        <v>56</v>
      </c>
      <c r="L196" s="84"/>
      <c r="M196" s="84"/>
      <c r="N196" s="84"/>
      <c r="O196" s="84"/>
      <c r="P196" s="84"/>
      <c r="Q196" s="84"/>
      <c r="R196" s="84"/>
      <c r="S196" s="84"/>
      <c r="T196" s="84"/>
      <c r="U196" s="84"/>
    </row>
    <row r="197" spans="1:21" ht="15.75" x14ac:dyDescent="0.25">
      <c r="A197" s="100"/>
      <c r="B197" s="45"/>
      <c r="C197" s="46"/>
      <c r="D197" s="46"/>
      <c r="E197" s="47"/>
      <c r="F197" s="48"/>
      <c r="G197" s="51"/>
      <c r="H197" s="100"/>
      <c r="I197" s="51"/>
      <c r="J197" s="54"/>
      <c r="K197" s="109" t="s">
        <v>56</v>
      </c>
      <c r="L197" s="84"/>
      <c r="M197" s="84"/>
      <c r="N197" s="84"/>
      <c r="O197" s="84"/>
      <c r="P197" s="84"/>
      <c r="Q197" s="84"/>
      <c r="R197" s="84"/>
      <c r="S197" s="84"/>
      <c r="T197" s="84"/>
      <c r="U197" s="84"/>
    </row>
    <row r="198" spans="1:21" ht="15.75" x14ac:dyDescent="0.25">
      <c r="A198" s="100"/>
      <c r="B198" s="45"/>
      <c r="C198" s="46"/>
      <c r="D198" s="46"/>
      <c r="E198" s="47"/>
      <c r="F198" s="48"/>
      <c r="G198" s="51"/>
      <c r="H198" s="100"/>
      <c r="I198" s="51"/>
      <c r="J198" s="54"/>
      <c r="K198" s="109" t="s">
        <v>56</v>
      </c>
      <c r="L198" s="84"/>
      <c r="M198" s="84"/>
      <c r="N198" s="84"/>
      <c r="O198" s="84"/>
      <c r="P198" s="84"/>
      <c r="Q198" s="84"/>
      <c r="R198" s="84"/>
      <c r="S198" s="84"/>
      <c r="T198" s="84"/>
      <c r="U198" s="84"/>
    </row>
    <row r="199" spans="1:21" ht="15.75" x14ac:dyDescent="0.25">
      <c r="A199" s="100"/>
      <c r="B199" s="45"/>
      <c r="C199" s="46"/>
      <c r="D199" s="46"/>
      <c r="E199" s="47"/>
      <c r="F199" s="48"/>
      <c r="G199" s="51"/>
      <c r="H199" s="100"/>
      <c r="I199" s="51"/>
      <c r="J199" s="54"/>
      <c r="K199" s="109" t="s">
        <v>56</v>
      </c>
      <c r="L199" s="84"/>
      <c r="M199" s="84"/>
      <c r="N199" s="84"/>
      <c r="O199" s="84"/>
      <c r="P199" s="84"/>
      <c r="Q199" s="84"/>
      <c r="R199" s="84"/>
      <c r="S199" s="84"/>
      <c r="T199" s="84"/>
      <c r="U199" s="84"/>
    </row>
    <row r="200" spans="1:21" ht="15.75" x14ac:dyDescent="0.25">
      <c r="A200" s="100"/>
      <c r="B200" s="45"/>
      <c r="C200" s="46"/>
      <c r="D200" s="46"/>
      <c r="E200" s="47"/>
      <c r="F200" s="48"/>
      <c r="G200" s="51"/>
      <c r="H200" s="100"/>
      <c r="I200" s="51"/>
      <c r="J200" s="54"/>
      <c r="K200" s="109" t="s">
        <v>56</v>
      </c>
      <c r="L200" s="84"/>
      <c r="M200" s="84"/>
      <c r="N200" s="84"/>
      <c r="O200" s="84"/>
      <c r="P200" s="84"/>
      <c r="Q200" s="84"/>
      <c r="R200" s="84"/>
      <c r="S200" s="84"/>
      <c r="T200" s="84"/>
      <c r="U200" s="84"/>
    </row>
    <row r="201" spans="1:21" ht="15.75" x14ac:dyDescent="0.25">
      <c r="A201" s="100"/>
      <c r="B201" s="45"/>
      <c r="C201" s="46"/>
      <c r="D201" s="46"/>
      <c r="E201" s="47"/>
      <c r="F201" s="48"/>
      <c r="G201" s="51"/>
      <c r="H201" s="100"/>
      <c r="I201" s="51"/>
      <c r="J201" s="54"/>
      <c r="K201" s="109" t="s">
        <v>56</v>
      </c>
      <c r="L201" s="84"/>
      <c r="M201" s="84"/>
      <c r="N201" s="84"/>
      <c r="O201" s="84"/>
      <c r="P201" s="84"/>
      <c r="Q201" s="84"/>
      <c r="R201" s="84"/>
      <c r="S201" s="84"/>
      <c r="T201" s="84"/>
      <c r="U201" s="84"/>
    </row>
    <row r="202" spans="1:21" ht="15.75" x14ac:dyDescent="0.25">
      <c r="A202" s="100"/>
      <c r="B202" s="45"/>
      <c r="C202" s="46"/>
      <c r="D202" s="46"/>
      <c r="E202" s="47"/>
      <c r="F202" s="48"/>
      <c r="G202" s="51"/>
      <c r="H202" s="100"/>
      <c r="I202" s="51"/>
      <c r="J202" s="54"/>
      <c r="K202" s="109" t="s">
        <v>56</v>
      </c>
      <c r="L202" s="84"/>
      <c r="M202" s="84"/>
      <c r="N202" s="84"/>
      <c r="O202" s="84"/>
      <c r="P202" s="84"/>
      <c r="Q202" s="84"/>
      <c r="R202" s="84"/>
      <c r="S202" s="84"/>
      <c r="T202" s="84"/>
      <c r="U202" s="84"/>
    </row>
    <row r="203" spans="1:21" ht="15.75" x14ac:dyDescent="0.25">
      <c r="A203" s="100"/>
      <c r="B203" s="45"/>
      <c r="C203" s="46"/>
      <c r="D203" s="46"/>
      <c r="E203" s="47"/>
      <c r="F203" s="48"/>
      <c r="G203" s="51"/>
      <c r="H203" s="100"/>
      <c r="I203" s="51"/>
      <c r="J203" s="54"/>
      <c r="K203" s="109" t="s">
        <v>56</v>
      </c>
      <c r="L203" s="84"/>
      <c r="M203" s="84"/>
      <c r="N203" s="84"/>
      <c r="O203" s="84"/>
      <c r="P203" s="84"/>
      <c r="Q203" s="84"/>
      <c r="R203" s="84"/>
      <c r="S203" s="84"/>
      <c r="T203" s="84"/>
      <c r="U203" s="84"/>
    </row>
    <row r="204" spans="1:21" ht="15.75" x14ac:dyDescent="0.25">
      <c r="A204" s="100"/>
      <c r="B204" s="45"/>
      <c r="C204" s="46"/>
      <c r="D204" s="46"/>
      <c r="E204" s="47"/>
      <c r="F204" s="48"/>
      <c r="G204" s="51"/>
      <c r="H204" s="100"/>
      <c r="I204" s="51"/>
      <c r="J204" s="54"/>
      <c r="K204" s="109" t="s">
        <v>56</v>
      </c>
      <c r="L204" s="84"/>
      <c r="M204" s="84"/>
      <c r="N204" s="84"/>
      <c r="O204" s="84"/>
      <c r="P204" s="84"/>
      <c r="Q204" s="84"/>
      <c r="R204" s="84"/>
      <c r="S204" s="84"/>
      <c r="T204" s="84"/>
      <c r="U204" s="84"/>
    </row>
    <row r="205" spans="1:21" ht="15.75" x14ac:dyDescent="0.25">
      <c r="A205" s="100"/>
      <c r="B205" s="45"/>
      <c r="C205" s="46"/>
      <c r="D205" s="46"/>
      <c r="E205" s="47"/>
      <c r="F205" s="48"/>
      <c r="G205" s="51"/>
      <c r="H205" s="100"/>
      <c r="I205" s="51"/>
      <c r="J205" s="54"/>
      <c r="K205" s="109" t="s">
        <v>56</v>
      </c>
      <c r="L205" s="84"/>
      <c r="M205" s="84"/>
      <c r="N205" s="84"/>
      <c r="O205" s="84"/>
      <c r="P205" s="84"/>
      <c r="Q205" s="84"/>
      <c r="R205" s="84"/>
      <c r="S205" s="84"/>
      <c r="T205" s="84"/>
      <c r="U205" s="84"/>
    </row>
    <row r="206" spans="1:21" ht="15.75" x14ac:dyDescent="0.25">
      <c r="A206" s="100"/>
      <c r="B206" s="45"/>
      <c r="C206" s="46"/>
      <c r="D206" s="46"/>
      <c r="E206" s="47"/>
      <c r="F206" s="48"/>
      <c r="G206" s="51"/>
      <c r="H206" s="100"/>
      <c r="I206" s="51"/>
      <c r="J206" s="54"/>
      <c r="K206" s="109" t="s">
        <v>56</v>
      </c>
      <c r="L206" s="84"/>
      <c r="M206" s="84"/>
      <c r="N206" s="84"/>
      <c r="O206" s="84"/>
      <c r="P206" s="84"/>
      <c r="Q206" s="84"/>
      <c r="R206" s="84"/>
      <c r="S206" s="84"/>
      <c r="T206" s="84"/>
      <c r="U206" s="84"/>
    </row>
    <row r="207" spans="1:21" ht="15.75" x14ac:dyDescent="0.25">
      <c r="A207" s="100"/>
      <c r="B207" s="45"/>
      <c r="C207" s="46"/>
      <c r="D207" s="46"/>
      <c r="E207" s="47"/>
      <c r="F207" s="48"/>
      <c r="G207" s="51"/>
      <c r="H207" s="100"/>
      <c r="I207" s="51"/>
      <c r="J207" s="54"/>
      <c r="K207" s="109" t="s">
        <v>56</v>
      </c>
      <c r="L207" s="84"/>
      <c r="M207" s="84"/>
      <c r="N207" s="84"/>
      <c r="O207" s="84"/>
      <c r="P207" s="84"/>
      <c r="Q207" s="84"/>
      <c r="R207" s="84"/>
      <c r="S207" s="84"/>
      <c r="T207" s="84"/>
      <c r="U207" s="84"/>
    </row>
    <row r="208" spans="1:21" ht="15.75" x14ac:dyDescent="0.25">
      <c r="A208" s="100"/>
      <c r="B208" s="45"/>
      <c r="C208" s="46"/>
      <c r="D208" s="46"/>
      <c r="E208" s="47"/>
      <c r="F208" s="48"/>
      <c r="G208" s="51"/>
      <c r="H208" s="100"/>
      <c r="I208" s="51"/>
      <c r="J208" s="54"/>
      <c r="K208" s="109" t="s">
        <v>56</v>
      </c>
      <c r="L208" s="84"/>
      <c r="M208" s="84"/>
      <c r="N208" s="84"/>
      <c r="O208" s="84"/>
      <c r="P208" s="84"/>
      <c r="Q208" s="84"/>
      <c r="R208" s="84"/>
      <c r="S208" s="84"/>
      <c r="T208" s="84"/>
      <c r="U208" s="84"/>
    </row>
    <row r="209" spans="1:21" ht="15.75" x14ac:dyDescent="0.25">
      <c r="A209" s="100"/>
      <c r="B209" s="45"/>
      <c r="C209" s="46"/>
      <c r="D209" s="46"/>
      <c r="E209" s="47"/>
      <c r="F209" s="48"/>
      <c r="G209" s="51"/>
      <c r="H209" s="100"/>
      <c r="I209" s="51"/>
      <c r="J209" s="54"/>
      <c r="K209" s="109" t="s">
        <v>56</v>
      </c>
      <c r="L209" s="84"/>
      <c r="M209" s="84"/>
      <c r="N209" s="84"/>
      <c r="O209" s="84"/>
      <c r="P209" s="84"/>
      <c r="Q209" s="84"/>
      <c r="R209" s="84"/>
      <c r="S209" s="84"/>
      <c r="T209" s="84"/>
      <c r="U209" s="84"/>
    </row>
    <row r="210" spans="1:21" ht="15.75" x14ac:dyDescent="0.25">
      <c r="A210" s="100"/>
      <c r="B210" s="45"/>
      <c r="C210" s="46"/>
      <c r="D210" s="46"/>
      <c r="E210" s="47"/>
      <c r="F210" s="48"/>
      <c r="G210" s="51"/>
      <c r="H210" s="100"/>
      <c r="I210" s="51"/>
      <c r="J210" s="54"/>
      <c r="K210" s="109" t="s">
        <v>56</v>
      </c>
      <c r="L210" s="84"/>
      <c r="M210" s="84"/>
      <c r="N210" s="84"/>
      <c r="O210" s="84"/>
      <c r="P210" s="84"/>
      <c r="Q210" s="84"/>
      <c r="R210" s="84"/>
      <c r="S210" s="84"/>
      <c r="T210" s="84"/>
      <c r="U210" s="84"/>
    </row>
    <row r="211" spans="1:21" ht="15.75" x14ac:dyDescent="0.25">
      <c r="A211" s="100"/>
      <c r="B211" s="45"/>
      <c r="C211" s="46"/>
      <c r="D211" s="46"/>
      <c r="E211" s="47"/>
      <c r="F211" s="48"/>
      <c r="G211" s="51"/>
      <c r="H211" s="100"/>
      <c r="I211" s="51"/>
      <c r="J211" s="54"/>
      <c r="K211" s="109" t="s">
        <v>56</v>
      </c>
      <c r="L211" s="84"/>
      <c r="M211" s="84"/>
      <c r="N211" s="84"/>
      <c r="O211" s="84"/>
      <c r="P211" s="84"/>
      <c r="Q211" s="84"/>
      <c r="R211" s="84"/>
      <c r="S211" s="84"/>
      <c r="T211" s="84"/>
      <c r="U211" s="84"/>
    </row>
    <row r="212" spans="1:21" ht="15.75" x14ac:dyDescent="0.25">
      <c r="A212" s="100"/>
      <c r="B212" s="45"/>
      <c r="C212" s="46"/>
      <c r="D212" s="46"/>
      <c r="E212" s="47"/>
      <c r="F212" s="48"/>
      <c r="G212" s="51"/>
      <c r="H212" s="100"/>
      <c r="I212" s="51"/>
      <c r="J212" s="54"/>
      <c r="K212" s="109" t="s">
        <v>56</v>
      </c>
      <c r="L212" s="84"/>
      <c r="M212" s="84"/>
      <c r="N212" s="84"/>
      <c r="O212" s="84"/>
      <c r="P212" s="84"/>
      <c r="Q212" s="84"/>
      <c r="R212" s="84"/>
      <c r="S212" s="84"/>
      <c r="T212" s="84"/>
      <c r="U212" s="84"/>
    </row>
    <row r="213" spans="1:21" ht="15.75" x14ac:dyDescent="0.25">
      <c r="A213" s="100"/>
      <c r="B213" s="45"/>
      <c r="C213" s="46"/>
      <c r="D213" s="46"/>
      <c r="E213" s="47"/>
      <c r="F213" s="48"/>
      <c r="G213" s="51"/>
      <c r="H213" s="100"/>
      <c r="I213" s="51"/>
      <c r="J213" s="54"/>
      <c r="K213" s="109" t="s">
        <v>56</v>
      </c>
      <c r="L213" s="84"/>
      <c r="M213" s="84"/>
      <c r="N213" s="84"/>
      <c r="O213" s="84"/>
      <c r="P213" s="84"/>
      <c r="Q213" s="84"/>
      <c r="R213" s="84"/>
      <c r="S213" s="84"/>
      <c r="T213" s="84"/>
      <c r="U213" s="84"/>
    </row>
    <row r="214" spans="1:21" ht="15.75" x14ac:dyDescent="0.25">
      <c r="A214" s="100"/>
      <c r="B214" s="45"/>
      <c r="C214" s="46"/>
      <c r="D214" s="46"/>
      <c r="E214" s="47"/>
      <c r="F214" s="48"/>
      <c r="G214" s="51"/>
      <c r="H214" s="100"/>
      <c r="I214" s="51"/>
      <c r="J214" s="54"/>
      <c r="K214" s="109" t="s">
        <v>56</v>
      </c>
      <c r="L214" s="84"/>
      <c r="M214" s="84"/>
      <c r="N214" s="84"/>
      <c r="O214" s="84"/>
      <c r="P214" s="84"/>
      <c r="Q214" s="84"/>
      <c r="R214" s="84"/>
      <c r="S214" s="84"/>
      <c r="T214" s="84"/>
      <c r="U214" s="84"/>
    </row>
    <row r="215" spans="1:21" ht="15.75" x14ac:dyDescent="0.25">
      <c r="A215" s="100"/>
      <c r="B215" s="45"/>
      <c r="C215" s="46"/>
      <c r="D215" s="46"/>
      <c r="E215" s="47"/>
      <c r="F215" s="48"/>
      <c r="G215" s="51"/>
      <c r="H215" s="100"/>
      <c r="I215" s="51"/>
      <c r="J215" s="54"/>
      <c r="K215" s="109" t="s">
        <v>56</v>
      </c>
      <c r="L215" s="84"/>
      <c r="M215" s="84"/>
      <c r="N215" s="84"/>
      <c r="O215" s="84"/>
      <c r="P215" s="84"/>
      <c r="Q215" s="84"/>
      <c r="R215" s="84"/>
      <c r="S215" s="84"/>
      <c r="T215" s="84"/>
      <c r="U215" s="84"/>
    </row>
    <row r="216" spans="1:21" ht="15.75" x14ac:dyDescent="0.25">
      <c r="A216" s="100"/>
      <c r="B216" s="45"/>
      <c r="C216" s="46"/>
      <c r="D216" s="46"/>
      <c r="E216" s="47"/>
      <c r="F216" s="48"/>
      <c r="G216" s="51"/>
      <c r="H216" s="100"/>
      <c r="I216" s="51"/>
      <c r="J216" s="54"/>
      <c r="K216" s="109" t="s">
        <v>56</v>
      </c>
      <c r="L216" s="84"/>
      <c r="M216" s="84"/>
      <c r="N216" s="84"/>
      <c r="O216" s="84"/>
      <c r="P216" s="84"/>
      <c r="Q216" s="84"/>
      <c r="R216" s="84"/>
      <c r="S216" s="84"/>
      <c r="T216" s="84"/>
      <c r="U216" s="84"/>
    </row>
    <row r="217" spans="1:21" ht="15.75" x14ac:dyDescent="0.25">
      <c r="A217" s="100"/>
      <c r="B217" s="45"/>
      <c r="C217" s="46"/>
      <c r="D217" s="46"/>
      <c r="E217" s="47"/>
      <c r="F217" s="48"/>
      <c r="G217" s="51"/>
      <c r="H217" s="100"/>
      <c r="I217" s="51"/>
      <c r="J217" s="54"/>
      <c r="K217" s="109" t="s">
        <v>56</v>
      </c>
      <c r="L217" s="84"/>
      <c r="M217" s="84"/>
      <c r="N217" s="84"/>
      <c r="O217" s="84"/>
      <c r="P217" s="84"/>
      <c r="Q217" s="84"/>
      <c r="R217" s="84"/>
      <c r="S217" s="84"/>
      <c r="T217" s="84"/>
      <c r="U217" s="84"/>
    </row>
    <row r="218" spans="1:21" ht="15.75" x14ac:dyDescent="0.25">
      <c r="A218" s="100"/>
      <c r="B218" s="45"/>
      <c r="C218" s="46"/>
      <c r="D218" s="46"/>
      <c r="E218" s="47"/>
      <c r="F218" s="48"/>
      <c r="G218" s="51"/>
      <c r="H218" s="100"/>
      <c r="I218" s="51"/>
      <c r="J218" s="54"/>
      <c r="K218" s="109" t="s">
        <v>56</v>
      </c>
      <c r="L218" s="84"/>
      <c r="M218" s="84"/>
      <c r="N218" s="84"/>
      <c r="O218" s="84"/>
      <c r="P218" s="84"/>
      <c r="Q218" s="84"/>
      <c r="R218" s="84"/>
      <c r="S218" s="84"/>
      <c r="T218" s="84"/>
      <c r="U218" s="84"/>
    </row>
    <row r="219" spans="1:21" ht="15.75" x14ac:dyDescent="0.25">
      <c r="A219" s="100"/>
      <c r="B219" s="45"/>
      <c r="C219" s="46"/>
      <c r="D219" s="46"/>
      <c r="E219" s="47"/>
      <c r="F219" s="48"/>
      <c r="G219" s="51"/>
      <c r="H219" s="100"/>
      <c r="I219" s="51"/>
      <c r="J219" s="54"/>
      <c r="K219" s="109" t="s">
        <v>56</v>
      </c>
      <c r="L219" s="84"/>
      <c r="M219" s="84"/>
      <c r="N219" s="84"/>
      <c r="O219" s="84"/>
      <c r="P219" s="84"/>
      <c r="Q219" s="84"/>
      <c r="R219" s="84"/>
      <c r="S219" s="84"/>
      <c r="T219" s="84"/>
      <c r="U219" s="84"/>
    </row>
    <row r="220" spans="1:21" ht="15.75" x14ac:dyDescent="0.25">
      <c r="A220" s="100"/>
      <c r="B220" s="45"/>
      <c r="C220" s="46"/>
      <c r="D220" s="46"/>
      <c r="E220" s="47"/>
      <c r="F220" s="48"/>
      <c r="G220" s="51"/>
      <c r="H220" s="100"/>
      <c r="I220" s="51"/>
      <c r="J220" s="54"/>
      <c r="K220" s="109" t="s">
        <v>56</v>
      </c>
      <c r="L220" s="84"/>
      <c r="M220" s="84"/>
      <c r="N220" s="84"/>
      <c r="O220" s="84"/>
      <c r="P220" s="84"/>
      <c r="Q220" s="84"/>
      <c r="R220" s="84"/>
      <c r="S220" s="84"/>
      <c r="T220" s="84"/>
      <c r="U220" s="84"/>
    </row>
    <row r="221" spans="1:21" ht="15.75" x14ac:dyDescent="0.25">
      <c r="A221" s="100"/>
      <c r="B221" s="45"/>
      <c r="C221" s="46"/>
      <c r="D221" s="46"/>
      <c r="E221" s="47"/>
      <c r="F221" s="48"/>
      <c r="G221" s="51"/>
      <c r="H221" s="100"/>
      <c r="I221" s="51"/>
      <c r="J221" s="54"/>
      <c r="K221" s="109" t="s">
        <v>56</v>
      </c>
      <c r="L221" s="84"/>
      <c r="M221" s="84"/>
      <c r="N221" s="84"/>
      <c r="O221" s="84"/>
      <c r="P221" s="84"/>
      <c r="Q221" s="84"/>
      <c r="R221" s="84"/>
      <c r="S221" s="84"/>
      <c r="T221" s="84"/>
      <c r="U221" s="84"/>
    </row>
    <row r="222" spans="1:21" ht="15.75" x14ac:dyDescent="0.25">
      <c r="A222" s="100"/>
      <c r="B222" s="45"/>
      <c r="C222" s="46"/>
      <c r="D222" s="46"/>
      <c r="E222" s="47"/>
      <c r="F222" s="48"/>
      <c r="G222" s="51"/>
      <c r="H222" s="100"/>
      <c r="I222" s="51"/>
      <c r="J222" s="54"/>
      <c r="K222" s="109" t="s">
        <v>56</v>
      </c>
      <c r="L222" s="84"/>
      <c r="M222" s="84"/>
      <c r="N222" s="84"/>
      <c r="O222" s="84"/>
      <c r="P222" s="84"/>
      <c r="Q222" s="84"/>
      <c r="R222" s="84"/>
      <c r="S222" s="84"/>
      <c r="T222" s="84"/>
      <c r="U222" s="84"/>
    </row>
    <row r="223" spans="1:21" ht="15.75" x14ac:dyDescent="0.25">
      <c r="A223" s="100"/>
      <c r="B223" s="45"/>
      <c r="C223" s="46"/>
      <c r="D223" s="46"/>
      <c r="E223" s="47"/>
      <c r="F223" s="48"/>
      <c r="G223" s="51"/>
      <c r="H223" s="100"/>
      <c r="I223" s="51"/>
      <c r="J223" s="54"/>
      <c r="K223" s="109" t="s">
        <v>56</v>
      </c>
      <c r="L223" s="84"/>
      <c r="M223" s="84"/>
      <c r="N223" s="84"/>
      <c r="O223" s="84"/>
      <c r="P223" s="84"/>
      <c r="Q223" s="84"/>
      <c r="R223" s="84"/>
      <c r="S223" s="84"/>
      <c r="T223" s="84"/>
      <c r="U223" s="84"/>
    </row>
    <row r="224" spans="1:21" ht="15.75" x14ac:dyDescent="0.25">
      <c r="A224" s="100"/>
      <c r="B224" s="45"/>
      <c r="C224" s="46"/>
      <c r="D224" s="46"/>
      <c r="E224" s="47"/>
      <c r="F224" s="48"/>
      <c r="G224" s="51"/>
      <c r="H224" s="100"/>
      <c r="I224" s="51"/>
      <c r="J224" s="54"/>
      <c r="K224" s="109" t="s">
        <v>56</v>
      </c>
      <c r="L224" s="84"/>
      <c r="M224" s="84"/>
      <c r="N224" s="84"/>
      <c r="O224" s="84"/>
      <c r="P224" s="84"/>
      <c r="Q224" s="84"/>
      <c r="R224" s="84"/>
      <c r="S224" s="84"/>
      <c r="T224" s="84"/>
      <c r="U224" s="84"/>
    </row>
    <row r="225" spans="1:21" ht="15.75" x14ac:dyDescent="0.25">
      <c r="A225" s="100"/>
      <c r="B225" s="45"/>
      <c r="C225" s="46"/>
      <c r="D225" s="46"/>
      <c r="E225" s="47"/>
      <c r="F225" s="48"/>
      <c r="G225" s="51"/>
      <c r="H225" s="100"/>
      <c r="I225" s="51"/>
      <c r="J225" s="54"/>
      <c r="K225" s="109" t="s">
        <v>56</v>
      </c>
      <c r="L225" s="84"/>
      <c r="M225" s="84"/>
      <c r="N225" s="84"/>
      <c r="O225" s="84"/>
      <c r="P225" s="84"/>
      <c r="Q225" s="84"/>
      <c r="R225" s="84"/>
      <c r="S225" s="84"/>
      <c r="T225" s="84"/>
      <c r="U225" s="84"/>
    </row>
    <row r="226" spans="1:21" ht="15.75" x14ac:dyDescent="0.25">
      <c r="A226" s="100"/>
      <c r="B226" s="45"/>
      <c r="C226" s="46"/>
      <c r="D226" s="46"/>
      <c r="E226" s="47"/>
      <c r="F226" s="48"/>
      <c r="G226" s="51"/>
      <c r="H226" s="100"/>
      <c r="I226" s="51"/>
      <c r="J226" s="54"/>
      <c r="K226" s="109" t="s">
        <v>56</v>
      </c>
      <c r="L226" s="84"/>
      <c r="M226" s="84"/>
      <c r="N226" s="84"/>
      <c r="O226" s="84"/>
      <c r="P226" s="84"/>
      <c r="Q226" s="84"/>
      <c r="R226" s="84"/>
      <c r="S226" s="84"/>
      <c r="T226" s="84"/>
      <c r="U226" s="84"/>
    </row>
    <row r="227" spans="1:21" ht="15.75" x14ac:dyDescent="0.25">
      <c r="A227" s="100"/>
      <c r="B227" s="45"/>
      <c r="C227" s="46"/>
      <c r="D227" s="46"/>
      <c r="E227" s="47"/>
      <c r="F227" s="48"/>
      <c r="G227" s="51"/>
      <c r="H227" s="100"/>
      <c r="I227" s="51"/>
      <c r="J227" s="54"/>
      <c r="K227" s="109" t="s">
        <v>56</v>
      </c>
      <c r="L227" s="84"/>
      <c r="M227" s="84"/>
      <c r="N227" s="84"/>
      <c r="O227" s="84"/>
      <c r="P227" s="84"/>
      <c r="Q227" s="84"/>
      <c r="R227" s="84"/>
      <c r="S227" s="84"/>
      <c r="T227" s="84"/>
      <c r="U227" s="84"/>
    </row>
    <row r="228" spans="1:21" ht="15.75" x14ac:dyDescent="0.25">
      <c r="A228" s="100"/>
      <c r="B228" s="45"/>
      <c r="C228" s="46"/>
      <c r="D228" s="46"/>
      <c r="E228" s="47"/>
      <c r="F228" s="48"/>
      <c r="G228" s="51"/>
      <c r="H228" s="100"/>
      <c r="I228" s="51"/>
      <c r="J228" s="54"/>
      <c r="K228" s="109" t="s">
        <v>56</v>
      </c>
      <c r="L228" s="84"/>
      <c r="M228" s="84"/>
      <c r="N228" s="84"/>
      <c r="O228" s="84"/>
      <c r="P228" s="84"/>
      <c r="Q228" s="84"/>
      <c r="R228" s="84"/>
      <c r="S228" s="84"/>
      <c r="T228" s="84"/>
      <c r="U228" s="84"/>
    </row>
    <row r="229" spans="1:21" ht="15.75" x14ac:dyDescent="0.25">
      <c r="A229" s="100"/>
      <c r="B229" s="45"/>
      <c r="C229" s="46"/>
      <c r="D229" s="46"/>
      <c r="E229" s="47"/>
      <c r="F229" s="48"/>
      <c r="G229" s="51"/>
      <c r="H229" s="100"/>
      <c r="I229" s="51"/>
      <c r="J229" s="54"/>
      <c r="K229" s="109" t="s">
        <v>56</v>
      </c>
      <c r="L229" s="84"/>
      <c r="M229" s="84"/>
      <c r="N229" s="84"/>
      <c r="O229" s="84"/>
      <c r="P229" s="84"/>
      <c r="Q229" s="84"/>
      <c r="R229" s="84"/>
      <c r="S229" s="84"/>
      <c r="T229" s="84"/>
      <c r="U229" s="84"/>
    </row>
    <row r="230" spans="1:21" ht="15.75" x14ac:dyDescent="0.25">
      <c r="A230" s="100"/>
      <c r="B230" s="45"/>
      <c r="C230" s="46"/>
      <c r="D230" s="46"/>
      <c r="E230" s="47"/>
      <c r="F230" s="48"/>
      <c r="G230" s="51"/>
      <c r="H230" s="100"/>
      <c r="I230" s="51"/>
      <c r="J230" s="54"/>
      <c r="K230" s="109" t="s">
        <v>56</v>
      </c>
      <c r="L230" s="84"/>
      <c r="M230" s="84"/>
      <c r="N230" s="84"/>
      <c r="O230" s="84"/>
      <c r="P230" s="84"/>
      <c r="Q230" s="84"/>
      <c r="R230" s="84"/>
      <c r="S230" s="84"/>
      <c r="T230" s="84"/>
      <c r="U230" s="84"/>
    </row>
    <row r="231" spans="1:21" ht="15.75" x14ac:dyDescent="0.25">
      <c r="A231" s="100"/>
      <c r="B231" s="45"/>
      <c r="C231" s="46"/>
      <c r="D231" s="46"/>
      <c r="E231" s="47"/>
      <c r="F231" s="48"/>
      <c r="G231" s="51"/>
      <c r="H231" s="100"/>
      <c r="I231" s="51"/>
      <c r="J231" s="54"/>
      <c r="K231" s="109" t="s">
        <v>56</v>
      </c>
      <c r="L231" s="84"/>
      <c r="M231" s="84"/>
      <c r="N231" s="84"/>
      <c r="O231" s="84"/>
      <c r="P231" s="84"/>
      <c r="Q231" s="84"/>
      <c r="R231" s="84"/>
      <c r="S231" s="84"/>
      <c r="T231" s="84"/>
      <c r="U231" s="84"/>
    </row>
    <row r="232" spans="1:21" ht="15.75" x14ac:dyDescent="0.25">
      <c r="A232" s="100"/>
      <c r="B232" s="45"/>
      <c r="C232" s="46"/>
      <c r="D232" s="46"/>
      <c r="E232" s="47"/>
      <c r="F232" s="48"/>
      <c r="G232" s="51"/>
      <c r="H232" s="100"/>
      <c r="I232" s="51"/>
      <c r="J232" s="54"/>
      <c r="K232" s="109" t="s">
        <v>56</v>
      </c>
      <c r="L232" s="84"/>
      <c r="M232" s="84"/>
      <c r="N232" s="84"/>
      <c r="O232" s="84"/>
      <c r="P232" s="84"/>
      <c r="Q232" s="84"/>
      <c r="R232" s="84"/>
      <c r="S232" s="84"/>
      <c r="T232" s="84"/>
      <c r="U232" s="84"/>
    </row>
    <row r="233" spans="1:21" ht="15.75" x14ac:dyDescent="0.25">
      <c r="A233" s="100"/>
      <c r="B233" s="45"/>
      <c r="C233" s="46"/>
      <c r="D233" s="46"/>
      <c r="E233" s="47"/>
      <c r="F233" s="48"/>
      <c r="G233" s="51"/>
      <c r="H233" s="100"/>
      <c r="I233" s="51"/>
      <c r="J233" s="54"/>
      <c r="K233" s="109" t="s">
        <v>56</v>
      </c>
      <c r="L233" s="84"/>
      <c r="M233" s="84"/>
      <c r="N233" s="84"/>
      <c r="O233" s="84"/>
      <c r="P233" s="84"/>
      <c r="Q233" s="84"/>
      <c r="R233" s="84"/>
      <c r="S233" s="84"/>
      <c r="T233" s="84"/>
      <c r="U233" s="84"/>
    </row>
    <row r="234" spans="1:21" ht="15.75" x14ac:dyDescent="0.25">
      <c r="A234" s="100"/>
      <c r="B234" s="45"/>
      <c r="C234" s="46"/>
      <c r="D234" s="46"/>
      <c r="E234" s="47"/>
      <c r="F234" s="48"/>
      <c r="G234" s="51"/>
      <c r="H234" s="100"/>
      <c r="I234" s="51"/>
      <c r="J234" s="54"/>
      <c r="K234" s="109" t="s">
        <v>56</v>
      </c>
      <c r="L234" s="84"/>
      <c r="M234" s="84"/>
      <c r="N234" s="84"/>
      <c r="O234" s="84"/>
      <c r="P234" s="84"/>
      <c r="Q234" s="84"/>
      <c r="R234" s="84"/>
      <c r="S234" s="84"/>
      <c r="T234" s="84"/>
      <c r="U234" s="84"/>
    </row>
    <row r="235" spans="1:21" ht="15.75" x14ac:dyDescent="0.25">
      <c r="A235" s="100"/>
      <c r="B235" s="45"/>
      <c r="C235" s="46"/>
      <c r="D235" s="46"/>
      <c r="E235" s="47"/>
      <c r="F235" s="48"/>
      <c r="G235" s="51"/>
      <c r="H235" s="100"/>
      <c r="I235" s="51"/>
      <c r="J235" s="54"/>
      <c r="K235" s="109" t="s">
        <v>56</v>
      </c>
      <c r="L235" s="84"/>
      <c r="M235" s="84"/>
      <c r="N235" s="84"/>
      <c r="O235" s="84"/>
      <c r="P235" s="84"/>
      <c r="Q235" s="84"/>
      <c r="R235" s="84"/>
      <c r="S235" s="84"/>
      <c r="T235" s="84"/>
      <c r="U235" s="84"/>
    </row>
    <row r="236" spans="1:21" ht="15.75" x14ac:dyDescent="0.25">
      <c r="A236" s="100"/>
      <c r="B236" s="45"/>
      <c r="C236" s="46"/>
      <c r="D236" s="46"/>
      <c r="E236" s="47"/>
      <c r="F236" s="48"/>
      <c r="G236" s="51"/>
      <c r="H236" s="100"/>
      <c r="I236" s="51"/>
      <c r="J236" s="54"/>
      <c r="K236" s="109" t="s">
        <v>56</v>
      </c>
      <c r="L236" s="84"/>
      <c r="M236" s="84"/>
      <c r="N236" s="84"/>
      <c r="O236" s="84"/>
      <c r="P236" s="84"/>
      <c r="Q236" s="84"/>
      <c r="R236" s="84"/>
      <c r="S236" s="84"/>
      <c r="T236" s="84"/>
      <c r="U236" s="84"/>
    </row>
    <row r="237" spans="1:21" ht="15.75" x14ac:dyDescent="0.25">
      <c r="A237" s="100"/>
      <c r="B237" s="45"/>
      <c r="C237" s="46"/>
      <c r="D237" s="46"/>
      <c r="E237" s="47"/>
      <c r="F237" s="48"/>
      <c r="G237" s="51"/>
      <c r="H237" s="100"/>
      <c r="I237" s="51"/>
      <c r="J237" s="54"/>
      <c r="K237" s="109" t="s">
        <v>56</v>
      </c>
      <c r="L237" s="84"/>
      <c r="M237" s="84"/>
      <c r="N237" s="84"/>
      <c r="O237" s="84"/>
      <c r="P237" s="84"/>
      <c r="Q237" s="84"/>
      <c r="R237" s="84"/>
      <c r="S237" s="84"/>
      <c r="T237" s="84"/>
      <c r="U237" s="84"/>
    </row>
    <row r="238" spans="1:21" ht="15.75" x14ac:dyDescent="0.25">
      <c r="A238" s="100"/>
      <c r="B238" s="45"/>
      <c r="C238" s="46"/>
      <c r="D238" s="46"/>
      <c r="E238" s="47"/>
      <c r="F238" s="48"/>
      <c r="G238" s="51"/>
      <c r="H238" s="100"/>
      <c r="I238" s="51"/>
      <c r="J238" s="54"/>
      <c r="K238" s="109" t="s">
        <v>56</v>
      </c>
      <c r="L238" s="84"/>
      <c r="M238" s="84"/>
      <c r="N238" s="84"/>
      <c r="O238" s="84"/>
      <c r="P238" s="84"/>
      <c r="Q238" s="84"/>
      <c r="R238" s="84"/>
      <c r="S238" s="84"/>
      <c r="T238" s="84"/>
      <c r="U238" s="84"/>
    </row>
    <row r="239" spans="1:21" ht="15.75" x14ac:dyDescent="0.25">
      <c r="A239" s="100"/>
      <c r="B239" s="45"/>
      <c r="C239" s="46"/>
      <c r="D239" s="46"/>
      <c r="E239" s="47"/>
      <c r="F239" s="48"/>
      <c r="G239" s="51"/>
      <c r="H239" s="100"/>
      <c r="I239" s="51"/>
      <c r="J239" s="54"/>
      <c r="K239" s="109" t="s">
        <v>56</v>
      </c>
      <c r="L239" s="84"/>
      <c r="M239" s="84"/>
      <c r="N239" s="84"/>
      <c r="O239" s="84"/>
      <c r="P239" s="84"/>
      <c r="Q239" s="84"/>
      <c r="R239" s="84"/>
      <c r="S239" s="84"/>
      <c r="T239" s="84"/>
      <c r="U239" s="84"/>
    </row>
    <row r="240" spans="1:21" ht="15.75" x14ac:dyDescent="0.25">
      <c r="A240" s="100"/>
      <c r="B240" s="45"/>
      <c r="C240" s="46"/>
      <c r="D240" s="46"/>
      <c r="E240" s="47"/>
      <c r="F240" s="48"/>
      <c r="G240" s="51"/>
      <c r="H240" s="100"/>
      <c r="I240" s="51"/>
      <c r="J240" s="54"/>
      <c r="K240" s="109" t="s">
        <v>56</v>
      </c>
      <c r="L240" s="84"/>
      <c r="M240" s="84"/>
      <c r="N240" s="84"/>
      <c r="O240" s="84"/>
      <c r="P240" s="84"/>
      <c r="Q240" s="84"/>
      <c r="R240" s="84"/>
      <c r="S240" s="84"/>
      <c r="T240" s="84"/>
      <c r="U240" s="84"/>
    </row>
    <row r="241" spans="1:21" ht="15.75" x14ac:dyDescent="0.25">
      <c r="A241" s="100"/>
      <c r="B241" s="45"/>
      <c r="C241" s="46"/>
      <c r="D241" s="46"/>
      <c r="E241" s="47"/>
      <c r="F241" s="48"/>
      <c r="G241" s="51"/>
      <c r="H241" s="100"/>
      <c r="I241" s="51"/>
      <c r="J241" s="54"/>
      <c r="K241" s="109" t="s">
        <v>56</v>
      </c>
      <c r="L241" s="84"/>
      <c r="M241" s="84"/>
      <c r="N241" s="84"/>
      <c r="O241" s="84"/>
      <c r="P241" s="84"/>
      <c r="Q241" s="84"/>
      <c r="R241" s="84"/>
      <c r="S241" s="84"/>
      <c r="T241" s="84"/>
      <c r="U241" s="84"/>
    </row>
    <row r="242" spans="1:21" ht="15.75" x14ac:dyDescent="0.25">
      <c r="A242" s="100"/>
      <c r="B242" s="45"/>
      <c r="C242" s="46"/>
      <c r="D242" s="46"/>
      <c r="E242" s="47"/>
      <c r="F242" s="48"/>
      <c r="G242" s="51"/>
      <c r="H242" s="100"/>
      <c r="I242" s="51"/>
      <c r="J242" s="54"/>
      <c r="K242" s="109" t="s">
        <v>56</v>
      </c>
      <c r="L242" s="84"/>
      <c r="M242" s="84"/>
      <c r="N242" s="84"/>
      <c r="O242" s="84"/>
      <c r="P242" s="84"/>
      <c r="Q242" s="84"/>
      <c r="R242" s="84"/>
      <c r="S242" s="84"/>
      <c r="T242" s="84"/>
      <c r="U242" s="84"/>
    </row>
    <row r="243" spans="1:21" ht="15.75" x14ac:dyDescent="0.25">
      <c r="A243" s="100"/>
      <c r="B243" s="45"/>
      <c r="C243" s="46"/>
      <c r="D243" s="46"/>
      <c r="E243" s="47"/>
      <c r="F243" s="48"/>
      <c r="G243" s="51"/>
      <c r="H243" s="100"/>
      <c r="I243" s="51"/>
      <c r="J243" s="54"/>
      <c r="K243" s="109" t="s">
        <v>56</v>
      </c>
      <c r="L243" s="84"/>
      <c r="M243" s="84"/>
      <c r="N243" s="84"/>
      <c r="O243" s="84"/>
      <c r="P243" s="84"/>
      <c r="Q243" s="84"/>
      <c r="R243" s="84"/>
      <c r="S243" s="84"/>
      <c r="T243" s="84"/>
      <c r="U243" s="84"/>
    </row>
    <row r="244" spans="1:21" ht="15.75" x14ac:dyDescent="0.25">
      <c r="A244" s="100"/>
      <c r="B244" s="45"/>
      <c r="C244" s="46"/>
      <c r="D244" s="46"/>
      <c r="E244" s="47"/>
      <c r="F244" s="48"/>
      <c r="G244" s="51"/>
      <c r="H244" s="100"/>
      <c r="I244" s="51"/>
      <c r="J244" s="54"/>
      <c r="K244" s="109" t="s">
        <v>56</v>
      </c>
      <c r="L244" s="84"/>
      <c r="M244" s="84"/>
      <c r="N244" s="84"/>
      <c r="O244" s="84"/>
      <c r="P244" s="84"/>
      <c r="Q244" s="84"/>
      <c r="R244" s="84"/>
      <c r="S244" s="84"/>
      <c r="T244" s="84"/>
      <c r="U244" s="84"/>
    </row>
    <row r="245" spans="1:21" ht="15.75" x14ac:dyDescent="0.25">
      <c r="A245" s="100"/>
      <c r="B245" s="45"/>
      <c r="C245" s="46"/>
      <c r="D245" s="46"/>
      <c r="E245" s="47"/>
      <c r="F245" s="48"/>
      <c r="G245" s="51"/>
      <c r="H245" s="100"/>
      <c r="I245" s="51"/>
      <c r="J245" s="54"/>
      <c r="K245" s="109" t="s">
        <v>56</v>
      </c>
      <c r="L245" s="84"/>
      <c r="M245" s="84"/>
      <c r="N245" s="84"/>
      <c r="O245" s="84"/>
      <c r="P245" s="84"/>
      <c r="Q245" s="84"/>
      <c r="R245" s="84"/>
      <c r="S245" s="84"/>
      <c r="T245" s="84"/>
      <c r="U245" s="84"/>
    </row>
    <row r="246" spans="1:21" ht="15.75" x14ac:dyDescent="0.25">
      <c r="A246" s="100"/>
      <c r="B246" s="45"/>
      <c r="C246" s="46"/>
      <c r="D246" s="46"/>
      <c r="E246" s="47"/>
      <c r="F246" s="48"/>
      <c r="G246" s="51"/>
      <c r="H246" s="100"/>
      <c r="I246" s="51"/>
      <c r="J246" s="54"/>
      <c r="K246" s="109" t="s">
        <v>56</v>
      </c>
      <c r="L246" s="84"/>
      <c r="M246" s="84"/>
      <c r="N246" s="84"/>
      <c r="O246" s="84"/>
      <c r="P246" s="84"/>
      <c r="Q246" s="84"/>
      <c r="R246" s="84"/>
      <c r="S246" s="84"/>
      <c r="T246" s="84"/>
      <c r="U246" s="84"/>
    </row>
    <row r="247" spans="1:21" ht="15.75" x14ac:dyDescent="0.25">
      <c r="A247" s="100"/>
      <c r="B247" s="45"/>
      <c r="C247" s="46"/>
      <c r="D247" s="46"/>
      <c r="E247" s="47"/>
      <c r="F247" s="48"/>
      <c r="G247" s="51"/>
      <c r="H247" s="100"/>
      <c r="I247" s="51"/>
      <c r="J247" s="54"/>
      <c r="K247" s="109" t="s">
        <v>56</v>
      </c>
      <c r="L247" s="84"/>
      <c r="M247" s="84"/>
      <c r="N247" s="84"/>
      <c r="O247" s="84"/>
      <c r="P247" s="84"/>
      <c r="Q247" s="84"/>
      <c r="R247" s="84"/>
      <c r="S247" s="84"/>
      <c r="T247" s="84"/>
      <c r="U247" s="84"/>
    </row>
    <row r="248" spans="1:21" ht="15.75" x14ac:dyDescent="0.25">
      <c r="A248" s="100"/>
      <c r="B248" s="45"/>
      <c r="C248" s="46"/>
      <c r="D248" s="46"/>
      <c r="E248" s="47"/>
      <c r="F248" s="48"/>
      <c r="G248" s="51"/>
      <c r="H248" s="100"/>
      <c r="I248" s="51"/>
      <c r="J248" s="54"/>
      <c r="K248" s="109" t="s">
        <v>56</v>
      </c>
      <c r="L248" s="84"/>
      <c r="M248" s="84"/>
      <c r="N248" s="84"/>
      <c r="O248" s="84"/>
      <c r="P248" s="84"/>
      <c r="Q248" s="84"/>
      <c r="R248" s="84"/>
      <c r="S248" s="84"/>
      <c r="T248" s="84"/>
      <c r="U248" s="84"/>
    </row>
    <row r="249" spans="1:21" ht="15.75" x14ac:dyDescent="0.25">
      <c r="A249" s="100"/>
      <c r="B249" s="45"/>
      <c r="C249" s="46"/>
      <c r="D249" s="46"/>
      <c r="E249" s="47"/>
      <c r="F249" s="48"/>
      <c r="G249" s="51"/>
      <c r="H249" s="100"/>
      <c r="I249" s="51"/>
      <c r="J249" s="54"/>
      <c r="K249" s="109" t="s">
        <v>56</v>
      </c>
      <c r="L249" s="84"/>
      <c r="M249" s="84"/>
      <c r="N249" s="84"/>
      <c r="O249" s="84"/>
      <c r="P249" s="84"/>
      <c r="Q249" s="84"/>
      <c r="R249" s="84"/>
      <c r="S249" s="84"/>
      <c r="T249" s="84"/>
      <c r="U249" s="84"/>
    </row>
    <row r="250" spans="1:21" ht="15.75" x14ac:dyDescent="0.25">
      <c r="A250" s="100"/>
      <c r="B250" s="45"/>
      <c r="C250" s="46"/>
      <c r="D250" s="46"/>
      <c r="E250" s="47"/>
      <c r="F250" s="48"/>
      <c r="G250" s="51"/>
      <c r="H250" s="100"/>
      <c r="I250" s="51"/>
      <c r="J250" s="54"/>
      <c r="K250" s="109" t="s">
        <v>56</v>
      </c>
      <c r="L250" s="84"/>
      <c r="M250" s="84"/>
      <c r="N250" s="84"/>
      <c r="O250" s="84"/>
      <c r="P250" s="84"/>
      <c r="Q250" s="84"/>
      <c r="R250" s="84"/>
      <c r="S250" s="84"/>
      <c r="T250" s="84"/>
      <c r="U250" s="84"/>
    </row>
    <row r="251" spans="1:21" ht="15.75" x14ac:dyDescent="0.25">
      <c r="A251" s="100"/>
      <c r="B251" s="45"/>
      <c r="C251" s="46"/>
      <c r="D251" s="46"/>
      <c r="E251" s="47"/>
      <c r="F251" s="48"/>
      <c r="G251" s="51"/>
      <c r="H251" s="100"/>
      <c r="I251" s="51"/>
      <c r="J251" s="54"/>
      <c r="K251" s="109" t="s">
        <v>56</v>
      </c>
      <c r="L251" s="84"/>
      <c r="M251" s="84"/>
      <c r="N251" s="84"/>
      <c r="O251" s="84"/>
      <c r="P251" s="84"/>
      <c r="Q251" s="84"/>
      <c r="R251" s="84"/>
      <c r="S251" s="84"/>
      <c r="T251" s="84"/>
      <c r="U251" s="84"/>
    </row>
    <row r="252" spans="1:21" ht="15.75" x14ac:dyDescent="0.25">
      <c r="A252" s="100"/>
      <c r="B252" s="45"/>
      <c r="C252" s="46"/>
      <c r="D252" s="46"/>
      <c r="E252" s="47"/>
      <c r="F252" s="48"/>
      <c r="G252" s="51"/>
      <c r="H252" s="100"/>
      <c r="I252" s="51"/>
      <c r="J252" s="54"/>
      <c r="K252" s="109" t="s">
        <v>56</v>
      </c>
      <c r="L252" s="84"/>
      <c r="M252" s="84"/>
      <c r="N252" s="84"/>
      <c r="O252" s="84"/>
      <c r="P252" s="84"/>
      <c r="Q252" s="84"/>
      <c r="R252" s="84"/>
      <c r="S252" s="84"/>
      <c r="T252" s="84"/>
      <c r="U252" s="84"/>
    </row>
    <row r="253" spans="1:21" ht="15.75" x14ac:dyDescent="0.25">
      <c r="A253" s="100"/>
      <c r="B253" s="45"/>
      <c r="C253" s="46"/>
      <c r="D253" s="46"/>
      <c r="E253" s="47"/>
      <c r="F253" s="48"/>
      <c r="G253" s="51"/>
      <c r="H253" s="100"/>
      <c r="I253" s="51"/>
      <c r="J253" s="54"/>
      <c r="K253" s="109" t="s">
        <v>56</v>
      </c>
      <c r="L253" s="84"/>
      <c r="M253" s="84"/>
      <c r="N253" s="84"/>
      <c r="O253" s="84"/>
      <c r="P253" s="84"/>
      <c r="Q253" s="84"/>
      <c r="R253" s="84"/>
      <c r="S253" s="84"/>
      <c r="T253" s="84"/>
      <c r="U253" s="84"/>
    </row>
    <row r="254" spans="1:21" ht="15.75" x14ac:dyDescent="0.25">
      <c r="A254" s="100"/>
      <c r="B254" s="45"/>
      <c r="C254" s="46"/>
      <c r="D254" s="46"/>
      <c r="E254" s="47"/>
      <c r="F254" s="48"/>
      <c r="G254" s="51"/>
      <c r="H254" s="100"/>
      <c r="I254" s="51"/>
      <c r="J254" s="54"/>
      <c r="K254" s="109" t="s">
        <v>56</v>
      </c>
      <c r="L254" s="84"/>
      <c r="M254" s="84"/>
      <c r="N254" s="84"/>
      <c r="O254" s="84"/>
      <c r="P254" s="84"/>
      <c r="Q254" s="84"/>
      <c r="R254" s="84"/>
      <c r="S254" s="84"/>
      <c r="T254" s="84"/>
      <c r="U254" s="84"/>
    </row>
    <row r="255" spans="1:21" ht="15.75" x14ac:dyDescent="0.25">
      <c r="A255" s="100"/>
      <c r="B255" s="45"/>
      <c r="C255" s="46"/>
      <c r="D255" s="46"/>
      <c r="E255" s="47"/>
      <c r="F255" s="48"/>
      <c r="G255" s="51"/>
      <c r="H255" s="100"/>
      <c r="I255" s="51"/>
      <c r="J255" s="54"/>
      <c r="K255" s="109" t="s">
        <v>56</v>
      </c>
      <c r="L255" s="84"/>
      <c r="M255" s="84"/>
      <c r="N255" s="84"/>
      <c r="O255" s="84"/>
      <c r="P255" s="84"/>
      <c r="Q255" s="84"/>
      <c r="R255" s="84"/>
      <c r="S255" s="84"/>
      <c r="T255" s="84"/>
      <c r="U255" s="84"/>
    </row>
    <row r="256" spans="1:21" ht="15.75" x14ac:dyDescent="0.25">
      <c r="A256" s="100"/>
      <c r="B256" s="45"/>
      <c r="C256" s="46"/>
      <c r="D256" s="46"/>
      <c r="E256" s="47"/>
      <c r="F256" s="48"/>
      <c r="G256" s="51"/>
      <c r="H256" s="100"/>
      <c r="I256" s="51"/>
      <c r="J256" s="54"/>
      <c r="K256" s="109" t="s">
        <v>56</v>
      </c>
      <c r="L256" s="84"/>
      <c r="M256" s="84"/>
      <c r="N256" s="84"/>
      <c r="O256" s="84"/>
      <c r="P256" s="84"/>
      <c r="Q256" s="84"/>
      <c r="R256" s="84"/>
      <c r="S256" s="84"/>
      <c r="T256" s="84"/>
      <c r="U256" s="84"/>
    </row>
    <row r="257" spans="1:21" ht="15.75" x14ac:dyDescent="0.25">
      <c r="A257" s="100"/>
      <c r="B257" s="45"/>
      <c r="C257" s="46"/>
      <c r="D257" s="46"/>
      <c r="E257" s="47"/>
      <c r="F257" s="48"/>
      <c r="G257" s="51"/>
      <c r="H257" s="100"/>
      <c r="I257" s="51"/>
      <c r="J257" s="54"/>
      <c r="K257" s="109" t="s">
        <v>56</v>
      </c>
      <c r="L257" s="84"/>
      <c r="M257" s="84"/>
      <c r="N257" s="84"/>
      <c r="O257" s="84"/>
      <c r="P257" s="84"/>
      <c r="Q257" s="84"/>
      <c r="R257" s="84"/>
      <c r="S257" s="84"/>
      <c r="T257" s="84"/>
      <c r="U257" s="84"/>
    </row>
    <row r="258" spans="1:21" ht="15.75" x14ac:dyDescent="0.25">
      <c r="A258" s="100"/>
      <c r="B258" s="45"/>
      <c r="C258" s="46"/>
      <c r="D258" s="46"/>
      <c r="E258" s="47"/>
      <c r="F258" s="48"/>
      <c r="G258" s="51"/>
      <c r="H258" s="100"/>
      <c r="I258" s="51"/>
      <c r="J258" s="54"/>
      <c r="K258" s="109" t="s">
        <v>56</v>
      </c>
      <c r="L258" s="84"/>
      <c r="M258" s="84"/>
      <c r="N258" s="84"/>
      <c r="O258" s="84"/>
      <c r="P258" s="84"/>
      <c r="Q258" s="84"/>
      <c r="R258" s="84"/>
      <c r="S258" s="84"/>
      <c r="T258" s="84"/>
      <c r="U258" s="84"/>
    </row>
    <row r="259" spans="1:21" ht="15.75" x14ac:dyDescent="0.25">
      <c r="A259" s="100"/>
      <c r="B259" s="45"/>
      <c r="C259" s="46"/>
      <c r="D259" s="46"/>
      <c r="E259" s="47"/>
      <c r="F259" s="48"/>
      <c r="G259" s="51"/>
      <c r="H259" s="100"/>
      <c r="I259" s="51"/>
      <c r="J259" s="54"/>
      <c r="K259" s="109" t="s">
        <v>56</v>
      </c>
      <c r="L259" s="84"/>
      <c r="M259" s="84"/>
      <c r="N259" s="84"/>
      <c r="O259" s="84"/>
      <c r="P259" s="84"/>
      <c r="Q259" s="84"/>
      <c r="R259" s="84"/>
      <c r="S259" s="84"/>
      <c r="T259" s="84"/>
      <c r="U259" s="84"/>
    </row>
    <row r="260" spans="1:21" ht="15.75" x14ac:dyDescent="0.25">
      <c r="A260" s="100"/>
      <c r="B260" s="45"/>
      <c r="C260" s="46"/>
      <c r="D260" s="46"/>
      <c r="E260" s="47"/>
      <c r="F260" s="48"/>
      <c r="G260" s="51"/>
      <c r="H260" s="100"/>
      <c r="I260" s="51"/>
      <c r="J260" s="54"/>
      <c r="K260" s="109" t="s">
        <v>56</v>
      </c>
      <c r="L260" s="84"/>
      <c r="M260" s="84"/>
      <c r="N260" s="84"/>
      <c r="O260" s="84"/>
      <c r="P260" s="84"/>
      <c r="Q260" s="84"/>
      <c r="R260" s="84"/>
      <c r="S260" s="84"/>
      <c r="T260" s="84"/>
      <c r="U260" s="84"/>
    </row>
    <row r="261" spans="1:21" ht="15.75" x14ac:dyDescent="0.25">
      <c r="A261" s="100"/>
      <c r="B261" s="45"/>
      <c r="C261" s="46"/>
      <c r="D261" s="46"/>
      <c r="E261" s="47"/>
      <c r="F261" s="48"/>
      <c r="G261" s="51"/>
      <c r="H261" s="100"/>
      <c r="I261" s="51"/>
      <c r="J261" s="54"/>
      <c r="K261" s="109" t="s">
        <v>56</v>
      </c>
      <c r="L261" s="84"/>
      <c r="M261" s="84"/>
      <c r="N261" s="84"/>
      <c r="O261" s="84"/>
      <c r="P261" s="84"/>
      <c r="Q261" s="84"/>
      <c r="R261" s="84"/>
      <c r="S261" s="84"/>
      <c r="T261" s="84"/>
      <c r="U261" s="84"/>
    </row>
    <row r="262" spans="1:21" ht="15.75" x14ac:dyDescent="0.25">
      <c r="A262" s="100"/>
      <c r="B262" s="45"/>
      <c r="C262" s="46"/>
      <c r="D262" s="46"/>
      <c r="E262" s="47"/>
      <c r="F262" s="48"/>
      <c r="G262" s="51"/>
      <c r="H262" s="100"/>
      <c r="I262" s="51"/>
      <c r="J262" s="54"/>
      <c r="K262" s="109" t="s">
        <v>56</v>
      </c>
      <c r="L262" s="84"/>
      <c r="M262" s="84"/>
      <c r="N262" s="84"/>
      <c r="O262" s="84"/>
      <c r="P262" s="84"/>
      <c r="Q262" s="84"/>
      <c r="R262" s="84"/>
      <c r="S262" s="84"/>
      <c r="T262" s="84"/>
      <c r="U262" s="84"/>
    </row>
    <row r="263" spans="1:21" ht="15.75" x14ac:dyDescent="0.25">
      <c r="A263" s="100"/>
      <c r="B263" s="45"/>
      <c r="C263" s="46"/>
      <c r="D263" s="46"/>
      <c r="E263" s="47"/>
      <c r="F263" s="48"/>
      <c r="G263" s="51"/>
      <c r="H263" s="100"/>
      <c r="I263" s="51"/>
      <c r="J263" s="54"/>
      <c r="K263" s="109" t="s">
        <v>56</v>
      </c>
      <c r="L263" s="84"/>
      <c r="M263" s="84"/>
      <c r="N263" s="84"/>
      <c r="O263" s="84"/>
      <c r="P263" s="84"/>
      <c r="Q263" s="84"/>
      <c r="R263" s="84"/>
      <c r="S263" s="84"/>
      <c r="T263" s="84"/>
      <c r="U263" s="84"/>
    </row>
    <row r="264" spans="1:21" ht="15.75" x14ac:dyDescent="0.25">
      <c r="A264" s="100"/>
      <c r="B264" s="45"/>
      <c r="C264" s="46"/>
      <c r="D264" s="46"/>
      <c r="E264" s="47"/>
      <c r="F264" s="48"/>
      <c r="G264" s="51"/>
      <c r="H264" s="100"/>
      <c r="I264" s="51"/>
      <c r="J264" s="54"/>
      <c r="K264" s="109" t="s">
        <v>56</v>
      </c>
      <c r="L264" s="84"/>
      <c r="M264" s="84"/>
      <c r="N264" s="84"/>
      <c r="O264" s="84"/>
      <c r="P264" s="84"/>
      <c r="Q264" s="84"/>
      <c r="R264" s="84"/>
      <c r="S264" s="84"/>
      <c r="T264" s="84"/>
      <c r="U264" s="84"/>
    </row>
    <row r="265" spans="1:21" ht="15.75" x14ac:dyDescent="0.25">
      <c r="A265" s="100"/>
      <c r="B265" s="45"/>
      <c r="C265" s="46"/>
      <c r="D265" s="46"/>
      <c r="E265" s="47"/>
      <c r="F265" s="48"/>
      <c r="G265" s="51"/>
      <c r="H265" s="100"/>
      <c r="I265" s="51"/>
      <c r="J265" s="54"/>
      <c r="K265" s="109" t="s">
        <v>56</v>
      </c>
      <c r="L265" s="84"/>
      <c r="M265" s="84"/>
      <c r="N265" s="84"/>
      <c r="O265" s="84"/>
      <c r="P265" s="84"/>
      <c r="Q265" s="84"/>
      <c r="R265" s="84"/>
      <c r="S265" s="84"/>
      <c r="T265" s="84"/>
      <c r="U265" s="84"/>
    </row>
    <row r="266" spans="1:21" ht="15.75" x14ac:dyDescent="0.25">
      <c r="A266" s="100"/>
      <c r="B266" s="45"/>
      <c r="C266" s="46"/>
      <c r="D266" s="46"/>
      <c r="E266" s="47"/>
      <c r="F266" s="48"/>
      <c r="G266" s="51"/>
      <c r="H266" s="100"/>
      <c r="I266" s="51"/>
      <c r="J266" s="54"/>
      <c r="K266" s="109" t="s">
        <v>56</v>
      </c>
      <c r="L266" s="84"/>
      <c r="M266" s="84"/>
      <c r="N266" s="84"/>
      <c r="O266" s="84"/>
      <c r="P266" s="84"/>
      <c r="Q266" s="84"/>
      <c r="R266" s="84"/>
      <c r="S266" s="84"/>
      <c r="T266" s="84"/>
      <c r="U266" s="84"/>
    </row>
    <row r="267" spans="1:21" ht="15.75" x14ac:dyDescent="0.25">
      <c r="A267" s="100"/>
      <c r="B267" s="45"/>
      <c r="C267" s="46"/>
      <c r="D267" s="46"/>
      <c r="E267" s="47"/>
      <c r="F267" s="48"/>
      <c r="G267" s="51"/>
      <c r="H267" s="100"/>
      <c r="I267" s="51"/>
      <c r="J267" s="54"/>
      <c r="K267" s="109" t="s">
        <v>56</v>
      </c>
      <c r="L267" s="84"/>
      <c r="M267" s="84"/>
      <c r="N267" s="84"/>
      <c r="O267" s="84"/>
      <c r="P267" s="84"/>
      <c r="Q267" s="84"/>
      <c r="R267" s="84"/>
      <c r="S267" s="84"/>
      <c r="T267" s="84"/>
      <c r="U267" s="84"/>
    </row>
    <row r="268" spans="1:21" ht="15.75" x14ac:dyDescent="0.25">
      <c r="A268" s="100"/>
      <c r="B268" s="45"/>
      <c r="C268" s="46"/>
      <c r="D268" s="46"/>
      <c r="E268" s="47"/>
      <c r="F268" s="48"/>
      <c r="G268" s="51"/>
      <c r="H268" s="100"/>
      <c r="I268" s="51"/>
      <c r="J268" s="54"/>
      <c r="K268" s="109" t="s">
        <v>56</v>
      </c>
      <c r="L268" s="84"/>
      <c r="M268" s="84"/>
      <c r="N268" s="84"/>
      <c r="O268" s="84"/>
      <c r="P268" s="84"/>
      <c r="Q268" s="84"/>
      <c r="R268" s="84"/>
      <c r="S268" s="84"/>
      <c r="T268" s="84"/>
      <c r="U268" s="84"/>
    </row>
    <row r="269" spans="1:21" ht="15.75" x14ac:dyDescent="0.25">
      <c r="A269" s="100"/>
      <c r="B269" s="45"/>
      <c r="C269" s="46"/>
      <c r="D269" s="46"/>
      <c r="E269" s="47"/>
      <c r="F269" s="48"/>
      <c r="G269" s="51"/>
      <c r="H269" s="100"/>
      <c r="I269" s="51"/>
      <c r="J269" s="54"/>
      <c r="K269" s="109" t="s">
        <v>56</v>
      </c>
      <c r="L269" s="84"/>
      <c r="M269" s="84"/>
      <c r="N269" s="84"/>
      <c r="O269" s="84"/>
      <c r="P269" s="84"/>
      <c r="Q269" s="84"/>
      <c r="R269" s="84"/>
      <c r="S269" s="84"/>
      <c r="T269" s="84"/>
      <c r="U269" s="84"/>
    </row>
    <row r="270" spans="1:21" ht="15.75" x14ac:dyDescent="0.25">
      <c r="A270" s="100"/>
      <c r="B270" s="45"/>
      <c r="C270" s="46"/>
      <c r="D270" s="46"/>
      <c r="E270" s="47"/>
      <c r="F270" s="48"/>
      <c r="G270" s="51"/>
      <c r="H270" s="100"/>
      <c r="I270" s="51"/>
      <c r="J270" s="54"/>
      <c r="K270" s="109" t="s">
        <v>56</v>
      </c>
      <c r="L270" s="84"/>
      <c r="M270" s="84"/>
      <c r="N270" s="84"/>
      <c r="O270" s="84"/>
      <c r="P270" s="84"/>
      <c r="Q270" s="84"/>
      <c r="R270" s="84"/>
      <c r="S270" s="84"/>
      <c r="T270" s="84"/>
      <c r="U270" s="84"/>
    </row>
    <row r="271" spans="1:21" ht="15.75" x14ac:dyDescent="0.25">
      <c r="A271" s="100"/>
      <c r="B271" s="45"/>
      <c r="C271" s="46"/>
      <c r="D271" s="46"/>
      <c r="E271" s="47"/>
      <c r="F271" s="48"/>
      <c r="G271" s="51"/>
      <c r="H271" s="100"/>
      <c r="I271" s="51"/>
      <c r="J271" s="54"/>
      <c r="K271" s="109" t="s">
        <v>56</v>
      </c>
      <c r="L271" s="84"/>
      <c r="M271" s="84"/>
      <c r="N271" s="84"/>
      <c r="O271" s="84"/>
      <c r="P271" s="84"/>
      <c r="Q271" s="84"/>
      <c r="R271" s="84"/>
      <c r="S271" s="84"/>
      <c r="T271" s="84"/>
      <c r="U271" s="84"/>
    </row>
    <row r="272" spans="1:21" ht="15.75" x14ac:dyDescent="0.25">
      <c r="A272" s="100"/>
      <c r="B272" s="45"/>
      <c r="C272" s="46"/>
      <c r="D272" s="46"/>
      <c r="E272" s="47"/>
      <c r="F272" s="48"/>
      <c r="G272" s="51"/>
      <c r="H272" s="100"/>
      <c r="I272" s="51"/>
      <c r="J272" s="54"/>
      <c r="K272" s="109" t="s">
        <v>56</v>
      </c>
      <c r="L272" s="84"/>
      <c r="M272" s="84"/>
      <c r="N272" s="84"/>
      <c r="O272" s="84"/>
      <c r="P272" s="84"/>
      <c r="Q272" s="84"/>
      <c r="R272" s="84"/>
      <c r="S272" s="84"/>
      <c r="T272" s="84"/>
      <c r="U272" s="84"/>
    </row>
    <row r="273" spans="1:21" ht="15.75" x14ac:dyDescent="0.25">
      <c r="A273" s="100"/>
      <c r="B273" s="45"/>
      <c r="C273" s="46"/>
      <c r="D273" s="46"/>
      <c r="E273" s="47"/>
      <c r="F273" s="48"/>
      <c r="G273" s="51"/>
      <c r="H273" s="100"/>
      <c r="I273" s="51"/>
      <c r="J273" s="54"/>
      <c r="K273" s="109" t="s">
        <v>56</v>
      </c>
      <c r="L273" s="84"/>
      <c r="M273" s="84"/>
      <c r="N273" s="84"/>
      <c r="O273" s="84"/>
      <c r="P273" s="84"/>
      <c r="Q273" s="84"/>
      <c r="R273" s="84"/>
      <c r="S273" s="84"/>
      <c r="T273" s="84"/>
      <c r="U273" s="84"/>
    </row>
    <row r="274" spans="1:21" ht="15.75" x14ac:dyDescent="0.25">
      <c r="A274" s="100"/>
      <c r="B274" s="45"/>
      <c r="C274" s="46"/>
      <c r="D274" s="46"/>
      <c r="E274" s="47"/>
      <c r="F274" s="48"/>
      <c r="G274" s="51"/>
      <c r="H274" s="100"/>
      <c r="I274" s="51"/>
      <c r="J274" s="54"/>
      <c r="K274" s="109" t="s">
        <v>56</v>
      </c>
      <c r="L274" s="84"/>
      <c r="M274" s="84"/>
      <c r="N274" s="84"/>
      <c r="O274" s="84"/>
      <c r="P274" s="84"/>
      <c r="Q274" s="84"/>
      <c r="R274" s="84"/>
      <c r="S274" s="84"/>
      <c r="T274" s="84"/>
      <c r="U274" s="84"/>
    </row>
    <row r="275" spans="1:21" ht="15.75" x14ac:dyDescent="0.25">
      <c r="A275" s="100"/>
      <c r="B275" s="45"/>
      <c r="C275" s="46"/>
      <c r="D275" s="46"/>
      <c r="E275" s="47"/>
      <c r="F275" s="48"/>
      <c r="G275" s="51"/>
      <c r="H275" s="100"/>
      <c r="I275" s="51"/>
      <c r="J275" s="54"/>
      <c r="K275" s="109" t="s">
        <v>56</v>
      </c>
      <c r="L275" s="84"/>
      <c r="M275" s="84"/>
      <c r="N275" s="84"/>
      <c r="O275" s="84"/>
      <c r="P275" s="84"/>
      <c r="Q275" s="84"/>
      <c r="R275" s="84"/>
      <c r="S275" s="84"/>
      <c r="T275" s="84"/>
      <c r="U275" s="84"/>
    </row>
    <row r="276" spans="1:21" ht="15.75" x14ac:dyDescent="0.25">
      <c r="A276" s="100"/>
      <c r="B276" s="45"/>
      <c r="C276" s="46"/>
      <c r="D276" s="46"/>
      <c r="E276" s="47"/>
      <c r="F276" s="48"/>
      <c r="G276" s="51"/>
      <c r="H276" s="100"/>
      <c r="I276" s="51"/>
      <c r="J276" s="54"/>
      <c r="K276" s="109" t="s">
        <v>56</v>
      </c>
      <c r="L276" s="84"/>
      <c r="M276" s="84"/>
      <c r="N276" s="84"/>
      <c r="O276" s="84"/>
      <c r="P276" s="84"/>
      <c r="Q276" s="84"/>
      <c r="R276" s="84"/>
      <c r="S276" s="84"/>
      <c r="T276" s="84"/>
      <c r="U276" s="84"/>
    </row>
    <row r="277" spans="1:21" ht="15.75" x14ac:dyDescent="0.25">
      <c r="A277" s="100"/>
      <c r="B277" s="45"/>
      <c r="C277" s="46"/>
      <c r="D277" s="46"/>
      <c r="E277" s="47"/>
      <c r="F277" s="48"/>
      <c r="G277" s="51"/>
      <c r="H277" s="100"/>
      <c r="I277" s="51"/>
      <c r="J277" s="54"/>
      <c r="K277" s="109" t="s">
        <v>56</v>
      </c>
      <c r="L277" s="84"/>
      <c r="M277" s="84"/>
      <c r="N277" s="84"/>
      <c r="O277" s="84"/>
      <c r="P277" s="84"/>
      <c r="Q277" s="84"/>
      <c r="R277" s="84"/>
      <c r="S277" s="84"/>
      <c r="T277" s="84"/>
      <c r="U277" s="84"/>
    </row>
    <row r="278" spans="1:21" ht="15.75" x14ac:dyDescent="0.25">
      <c r="A278" s="100"/>
      <c r="B278" s="45"/>
      <c r="C278" s="46"/>
      <c r="D278" s="46"/>
      <c r="E278" s="47"/>
      <c r="F278" s="48"/>
      <c r="G278" s="51"/>
      <c r="H278" s="100"/>
      <c r="I278" s="51"/>
      <c r="J278" s="54"/>
      <c r="K278" s="109" t="s">
        <v>56</v>
      </c>
      <c r="L278" s="84"/>
      <c r="M278" s="84"/>
      <c r="N278" s="84"/>
      <c r="O278" s="84"/>
      <c r="P278" s="84"/>
      <c r="Q278" s="84"/>
      <c r="R278" s="84"/>
      <c r="S278" s="84"/>
      <c r="T278" s="84"/>
      <c r="U278" s="84"/>
    </row>
    <row r="279" spans="1:21" ht="15.75" x14ac:dyDescent="0.25">
      <c r="A279" s="100"/>
      <c r="B279" s="45"/>
      <c r="C279" s="46"/>
      <c r="D279" s="46"/>
      <c r="E279" s="47"/>
      <c r="F279" s="48"/>
      <c r="G279" s="51"/>
      <c r="H279" s="100"/>
      <c r="I279" s="51"/>
      <c r="J279" s="54"/>
      <c r="K279" s="109" t="s">
        <v>56</v>
      </c>
      <c r="L279" s="84"/>
      <c r="M279" s="84"/>
      <c r="N279" s="84"/>
      <c r="O279" s="84"/>
      <c r="P279" s="84"/>
      <c r="Q279" s="84"/>
      <c r="R279" s="84"/>
      <c r="S279" s="84"/>
      <c r="T279" s="84"/>
      <c r="U279" s="84"/>
    </row>
    <row r="280" spans="1:21" ht="15.75" x14ac:dyDescent="0.25">
      <c r="A280" s="100"/>
      <c r="B280" s="45"/>
      <c r="C280" s="46"/>
      <c r="D280" s="46"/>
      <c r="E280" s="47"/>
      <c r="F280" s="48"/>
      <c r="G280" s="51"/>
      <c r="H280" s="100"/>
      <c r="I280" s="51"/>
      <c r="J280" s="54"/>
      <c r="K280" s="109" t="s">
        <v>56</v>
      </c>
      <c r="L280" s="84"/>
      <c r="M280" s="84"/>
      <c r="N280" s="84"/>
      <c r="O280" s="84"/>
      <c r="P280" s="84"/>
      <c r="Q280" s="84"/>
      <c r="R280" s="84"/>
      <c r="S280" s="84"/>
      <c r="T280" s="84"/>
      <c r="U280" s="84"/>
    </row>
    <row r="281" spans="1:21" ht="15.75" x14ac:dyDescent="0.25">
      <c r="A281" s="100"/>
      <c r="B281" s="45"/>
      <c r="C281" s="46"/>
      <c r="D281" s="46"/>
      <c r="E281" s="47"/>
      <c r="F281" s="48"/>
      <c r="G281" s="51"/>
      <c r="H281" s="100"/>
      <c r="I281" s="51"/>
      <c r="J281" s="54"/>
      <c r="K281" s="109" t="s">
        <v>56</v>
      </c>
      <c r="L281" s="84"/>
      <c r="M281" s="84"/>
      <c r="N281" s="84"/>
      <c r="O281" s="84"/>
      <c r="P281" s="84"/>
      <c r="Q281" s="84"/>
      <c r="R281" s="84"/>
      <c r="S281" s="84"/>
      <c r="T281" s="84"/>
      <c r="U281" s="84"/>
    </row>
    <row r="282" spans="1:21" ht="15.75" x14ac:dyDescent="0.25">
      <c r="A282" s="100"/>
      <c r="B282" s="45"/>
      <c r="C282" s="46"/>
      <c r="D282" s="46"/>
      <c r="E282" s="47"/>
      <c r="F282" s="48"/>
      <c r="G282" s="51"/>
      <c r="H282" s="100"/>
      <c r="I282" s="51"/>
      <c r="J282" s="54"/>
      <c r="K282" s="109" t="s">
        <v>56</v>
      </c>
      <c r="L282" s="84"/>
      <c r="M282" s="84"/>
      <c r="N282" s="84"/>
      <c r="O282" s="84"/>
      <c r="P282" s="84"/>
      <c r="Q282" s="84"/>
      <c r="R282" s="84"/>
      <c r="S282" s="84"/>
      <c r="T282" s="84"/>
      <c r="U282" s="84"/>
    </row>
    <row r="283" spans="1:21" ht="15.75" x14ac:dyDescent="0.25">
      <c r="A283" s="100"/>
      <c r="B283" s="45"/>
      <c r="C283" s="46"/>
      <c r="D283" s="46"/>
      <c r="E283" s="47"/>
      <c r="F283" s="48"/>
      <c r="G283" s="51"/>
      <c r="H283" s="100"/>
      <c r="I283" s="51"/>
      <c r="J283" s="54"/>
      <c r="K283" s="109" t="s">
        <v>56</v>
      </c>
      <c r="L283" s="84"/>
      <c r="M283" s="84"/>
      <c r="N283" s="84"/>
      <c r="O283" s="84"/>
      <c r="P283" s="84"/>
      <c r="Q283" s="84"/>
      <c r="R283" s="84"/>
      <c r="S283" s="84"/>
      <c r="T283" s="84"/>
      <c r="U283" s="84"/>
    </row>
    <row r="284" spans="1:21" ht="15.75" x14ac:dyDescent="0.25">
      <c r="A284" s="100"/>
      <c r="B284" s="45"/>
      <c r="C284" s="46"/>
      <c r="D284" s="46"/>
      <c r="E284" s="47"/>
      <c r="F284" s="48"/>
      <c r="G284" s="51"/>
      <c r="H284" s="100"/>
      <c r="I284" s="51"/>
      <c r="J284" s="54"/>
      <c r="K284" s="109" t="s">
        <v>56</v>
      </c>
      <c r="L284" s="84"/>
      <c r="M284" s="84"/>
      <c r="N284" s="84"/>
      <c r="O284" s="84"/>
      <c r="P284" s="84"/>
      <c r="Q284" s="84"/>
      <c r="R284" s="84"/>
      <c r="S284" s="84"/>
      <c r="T284" s="84"/>
      <c r="U284" s="84"/>
    </row>
    <row r="285" spans="1:21" ht="15.75" x14ac:dyDescent="0.25">
      <c r="A285" s="100"/>
      <c r="B285" s="45"/>
      <c r="C285" s="46"/>
      <c r="D285" s="46"/>
      <c r="E285" s="47"/>
      <c r="F285" s="48"/>
      <c r="G285" s="51"/>
      <c r="H285" s="100"/>
      <c r="I285" s="51"/>
      <c r="J285" s="54"/>
      <c r="K285" s="109" t="s">
        <v>56</v>
      </c>
      <c r="L285" s="84"/>
      <c r="M285" s="84"/>
      <c r="N285" s="84"/>
      <c r="O285" s="84"/>
      <c r="P285" s="84"/>
      <c r="Q285" s="84"/>
      <c r="R285" s="84"/>
      <c r="S285" s="84"/>
      <c r="T285" s="84"/>
      <c r="U285" s="84"/>
    </row>
    <row r="286" spans="1:21" ht="15.75" x14ac:dyDescent="0.25">
      <c r="A286" s="100"/>
      <c r="B286" s="45"/>
      <c r="C286" s="46"/>
      <c r="D286" s="46"/>
      <c r="E286" s="47"/>
      <c r="F286" s="48"/>
      <c r="G286" s="51"/>
      <c r="H286" s="100"/>
      <c r="I286" s="51"/>
      <c r="J286" s="54"/>
      <c r="K286" s="109" t="s">
        <v>56</v>
      </c>
      <c r="L286" s="84"/>
      <c r="M286" s="84"/>
      <c r="N286" s="84"/>
      <c r="O286" s="84"/>
      <c r="P286" s="84"/>
      <c r="Q286" s="84"/>
      <c r="R286" s="84"/>
      <c r="S286" s="84"/>
      <c r="T286" s="84"/>
      <c r="U286" s="84"/>
    </row>
    <row r="287" spans="1:21" ht="15.75" x14ac:dyDescent="0.25">
      <c r="A287" s="100"/>
      <c r="B287" s="45"/>
      <c r="C287" s="46"/>
      <c r="D287" s="46"/>
      <c r="E287" s="47"/>
      <c r="F287" s="48"/>
      <c r="G287" s="51"/>
      <c r="H287" s="100"/>
      <c r="I287" s="51"/>
      <c r="J287" s="54"/>
      <c r="K287" s="109" t="s">
        <v>56</v>
      </c>
      <c r="L287" s="84"/>
      <c r="M287" s="84"/>
      <c r="N287" s="84"/>
      <c r="O287" s="84"/>
      <c r="P287" s="84"/>
      <c r="Q287" s="84"/>
      <c r="R287" s="84"/>
      <c r="S287" s="84"/>
      <c r="T287" s="84"/>
      <c r="U287" s="84"/>
    </row>
    <row r="288" spans="1:21" ht="15.75" x14ac:dyDescent="0.25">
      <c r="A288" s="100"/>
      <c r="B288" s="45"/>
      <c r="C288" s="46"/>
      <c r="D288" s="46"/>
      <c r="E288" s="47"/>
      <c r="F288" s="48"/>
      <c r="G288" s="51"/>
      <c r="H288" s="100"/>
      <c r="I288" s="51"/>
      <c r="J288" s="54"/>
      <c r="K288" s="109" t="s">
        <v>56</v>
      </c>
      <c r="L288" s="84"/>
      <c r="M288" s="84"/>
      <c r="N288" s="84"/>
      <c r="O288" s="84"/>
      <c r="P288" s="84"/>
      <c r="Q288" s="84"/>
      <c r="R288" s="84"/>
      <c r="S288" s="84"/>
      <c r="T288" s="84"/>
      <c r="U288" s="84"/>
    </row>
    <row r="289" spans="1:21" ht="15.75" x14ac:dyDescent="0.25">
      <c r="A289" s="100"/>
      <c r="B289" s="45"/>
      <c r="C289" s="46"/>
      <c r="D289" s="46"/>
      <c r="E289" s="47"/>
      <c r="F289" s="48"/>
      <c r="G289" s="51"/>
      <c r="H289" s="100"/>
      <c r="I289" s="51"/>
      <c r="J289" s="54"/>
      <c r="K289" s="109" t="s">
        <v>56</v>
      </c>
      <c r="L289" s="84"/>
      <c r="M289" s="84"/>
      <c r="N289" s="84"/>
      <c r="O289" s="84"/>
      <c r="P289" s="84"/>
      <c r="Q289" s="84"/>
      <c r="R289" s="84"/>
      <c r="S289" s="84"/>
      <c r="T289" s="84"/>
      <c r="U289" s="84"/>
    </row>
    <row r="290" spans="1:21" ht="15.75" x14ac:dyDescent="0.25">
      <c r="A290" s="100"/>
      <c r="B290" s="45"/>
      <c r="C290" s="46"/>
      <c r="D290" s="46"/>
      <c r="E290" s="47"/>
      <c r="F290" s="48"/>
      <c r="G290" s="51"/>
      <c r="H290" s="100"/>
      <c r="I290" s="51"/>
      <c r="J290" s="54"/>
      <c r="K290" s="109" t="s">
        <v>56</v>
      </c>
      <c r="L290" s="84"/>
      <c r="M290" s="84"/>
      <c r="N290" s="84"/>
      <c r="O290" s="84"/>
      <c r="P290" s="84"/>
      <c r="Q290" s="84"/>
      <c r="R290" s="84"/>
      <c r="S290" s="84"/>
      <c r="T290" s="84"/>
      <c r="U290" s="84"/>
    </row>
    <row r="291" spans="1:21" ht="15.75" x14ac:dyDescent="0.25">
      <c r="A291" s="100"/>
      <c r="B291" s="45"/>
      <c r="C291" s="46"/>
      <c r="D291" s="46"/>
      <c r="E291" s="47"/>
      <c r="F291" s="48"/>
      <c r="G291" s="51"/>
      <c r="H291" s="100"/>
      <c r="I291" s="51"/>
      <c r="J291" s="54"/>
      <c r="K291" s="109" t="s">
        <v>56</v>
      </c>
      <c r="L291" s="84"/>
      <c r="M291" s="84"/>
      <c r="N291" s="84"/>
      <c r="O291" s="84"/>
      <c r="P291" s="84"/>
      <c r="Q291" s="84"/>
      <c r="R291" s="84"/>
      <c r="S291" s="84"/>
      <c r="T291" s="84"/>
      <c r="U291" s="84"/>
    </row>
    <row r="292" spans="1:21" ht="15.75" x14ac:dyDescent="0.25">
      <c r="A292" s="100"/>
      <c r="B292" s="45"/>
      <c r="C292" s="46"/>
      <c r="D292" s="46"/>
      <c r="E292" s="47"/>
      <c r="F292" s="48"/>
      <c r="G292" s="51"/>
      <c r="H292" s="100"/>
      <c r="I292" s="51"/>
      <c r="J292" s="54"/>
      <c r="K292" s="109" t="s">
        <v>56</v>
      </c>
      <c r="L292" s="84"/>
      <c r="M292" s="84"/>
      <c r="N292" s="84"/>
      <c r="O292" s="84"/>
      <c r="P292" s="84"/>
      <c r="Q292" s="84"/>
      <c r="R292" s="84"/>
      <c r="S292" s="84"/>
      <c r="T292" s="84"/>
      <c r="U292" s="84"/>
    </row>
    <row r="293" spans="1:21" ht="15.75" x14ac:dyDescent="0.25">
      <c r="A293" s="100"/>
      <c r="B293" s="45"/>
      <c r="C293" s="46"/>
      <c r="D293" s="46"/>
      <c r="E293" s="47"/>
      <c r="F293" s="48"/>
      <c r="G293" s="51"/>
      <c r="H293" s="100"/>
      <c r="I293" s="51"/>
      <c r="J293" s="54"/>
      <c r="K293" s="109" t="s">
        <v>56</v>
      </c>
      <c r="L293" s="84"/>
      <c r="M293" s="84"/>
      <c r="N293" s="84"/>
      <c r="O293" s="84"/>
      <c r="P293" s="84"/>
      <c r="Q293" s="84"/>
      <c r="R293" s="84"/>
      <c r="S293" s="84"/>
      <c r="T293" s="84"/>
      <c r="U293" s="84"/>
    </row>
    <row r="294" spans="1:21" ht="15.75" x14ac:dyDescent="0.25">
      <c r="A294" s="100"/>
      <c r="B294" s="45"/>
      <c r="C294" s="46"/>
      <c r="D294" s="46"/>
      <c r="E294" s="47"/>
      <c r="F294" s="48"/>
      <c r="G294" s="51"/>
      <c r="H294" s="100"/>
      <c r="I294" s="51"/>
      <c r="J294" s="54"/>
      <c r="K294" s="109" t="s">
        <v>56</v>
      </c>
      <c r="L294" s="84"/>
      <c r="M294" s="84"/>
      <c r="N294" s="84"/>
      <c r="O294" s="84"/>
      <c r="P294" s="84"/>
      <c r="Q294" s="84"/>
      <c r="R294" s="84"/>
      <c r="S294" s="84"/>
      <c r="T294" s="84"/>
      <c r="U294" s="84"/>
    </row>
    <row r="295" spans="1:21" ht="15.75" x14ac:dyDescent="0.25">
      <c r="A295" s="100"/>
      <c r="B295" s="45"/>
      <c r="C295" s="46"/>
      <c r="D295" s="46"/>
      <c r="E295" s="47"/>
      <c r="F295" s="48"/>
      <c r="G295" s="51"/>
      <c r="H295" s="100"/>
      <c r="I295" s="51"/>
      <c r="J295" s="54"/>
      <c r="K295" s="109" t="s">
        <v>56</v>
      </c>
      <c r="L295" s="84"/>
      <c r="M295" s="84"/>
      <c r="N295" s="84"/>
      <c r="O295" s="84"/>
      <c r="P295" s="84"/>
      <c r="Q295" s="84"/>
      <c r="R295" s="84"/>
      <c r="S295" s="84"/>
      <c r="T295" s="84"/>
      <c r="U295" s="84"/>
    </row>
    <row r="296" spans="1:21" ht="15.75" x14ac:dyDescent="0.25">
      <c r="A296" s="100"/>
      <c r="B296" s="45"/>
      <c r="C296" s="46"/>
      <c r="D296" s="46"/>
      <c r="E296" s="47"/>
      <c r="F296" s="48"/>
      <c r="G296" s="51"/>
      <c r="H296" s="100"/>
      <c r="I296" s="51"/>
      <c r="J296" s="54"/>
      <c r="K296" s="109" t="s">
        <v>56</v>
      </c>
      <c r="L296" s="84"/>
      <c r="M296" s="84"/>
      <c r="N296" s="84"/>
      <c r="O296" s="84"/>
      <c r="P296" s="84"/>
      <c r="Q296" s="84"/>
      <c r="R296" s="84"/>
      <c r="S296" s="84"/>
      <c r="T296" s="84"/>
      <c r="U296" s="84"/>
    </row>
    <row r="297" spans="1:21" ht="15.75" x14ac:dyDescent="0.25">
      <c r="A297" s="100"/>
      <c r="B297" s="45"/>
      <c r="C297" s="46"/>
      <c r="D297" s="46"/>
      <c r="E297" s="47"/>
      <c r="F297" s="48"/>
      <c r="G297" s="51"/>
      <c r="H297" s="100"/>
      <c r="I297" s="51"/>
      <c r="J297" s="54"/>
      <c r="K297" s="109" t="s">
        <v>56</v>
      </c>
      <c r="L297" s="84"/>
      <c r="M297" s="84"/>
      <c r="N297" s="84"/>
      <c r="O297" s="84"/>
      <c r="P297" s="84"/>
      <c r="Q297" s="84"/>
      <c r="R297" s="84"/>
      <c r="S297" s="84"/>
      <c r="T297" s="84"/>
      <c r="U297" s="84"/>
    </row>
    <row r="298" spans="1:21" ht="15.75" x14ac:dyDescent="0.25">
      <c r="A298" s="100"/>
      <c r="B298" s="45"/>
      <c r="C298" s="46"/>
      <c r="D298" s="46"/>
      <c r="E298" s="47"/>
      <c r="F298" s="48"/>
      <c r="G298" s="51"/>
      <c r="H298" s="100"/>
      <c r="I298" s="51"/>
      <c r="J298" s="54"/>
      <c r="K298" s="109" t="s">
        <v>56</v>
      </c>
      <c r="L298" s="84"/>
      <c r="M298" s="84"/>
      <c r="N298" s="84"/>
      <c r="O298" s="84"/>
      <c r="P298" s="84"/>
      <c r="Q298" s="84"/>
      <c r="R298" s="84"/>
      <c r="S298" s="84"/>
      <c r="T298" s="84"/>
      <c r="U298" s="84"/>
    </row>
    <row r="299" spans="1:21" ht="15.75" x14ac:dyDescent="0.25">
      <c r="A299" s="100"/>
      <c r="B299" s="45"/>
      <c r="C299" s="46"/>
      <c r="D299" s="46"/>
      <c r="E299" s="47"/>
      <c r="F299" s="48"/>
      <c r="G299" s="51"/>
      <c r="H299" s="100"/>
      <c r="I299" s="51"/>
      <c r="J299" s="54"/>
      <c r="K299" s="109" t="s">
        <v>56</v>
      </c>
      <c r="L299" s="84"/>
      <c r="M299" s="84"/>
      <c r="N299" s="84"/>
      <c r="O299" s="84"/>
      <c r="P299" s="84"/>
      <c r="Q299" s="84"/>
      <c r="R299" s="84"/>
      <c r="S299" s="84"/>
      <c r="T299" s="84"/>
      <c r="U299" s="84"/>
    </row>
    <row r="300" spans="1:21" ht="15.75" x14ac:dyDescent="0.25">
      <c r="A300" s="100"/>
      <c r="B300" s="45"/>
      <c r="C300" s="46"/>
      <c r="D300" s="46"/>
      <c r="E300" s="47"/>
      <c r="F300" s="48"/>
      <c r="G300" s="51"/>
      <c r="H300" s="100"/>
      <c r="I300" s="51"/>
      <c r="J300" s="54"/>
      <c r="K300" s="109" t="s">
        <v>56</v>
      </c>
      <c r="L300" s="84"/>
      <c r="M300" s="84"/>
      <c r="N300" s="84"/>
      <c r="O300" s="84"/>
      <c r="P300" s="84"/>
      <c r="Q300" s="84"/>
      <c r="R300" s="84"/>
      <c r="S300" s="84"/>
      <c r="T300" s="84"/>
      <c r="U300" s="84"/>
    </row>
  </sheetData>
  <sheetProtection algorithmName="SHA-512" hashValue="IagV3TnbVImChDQ6/qjezbwNg+tXFT2WpvXZ6UDQ4iYkBphlk6lOqVLrIeVT6eq/SHQ1lg8FWW/lG3BiRODk/Q==" saltValue="WHGCAkjtaOHHmWNPTEO/1g==" spinCount="100000" sheet="1" objects="1" scenarios="1"/>
  <dataValidations count="14">
    <dataValidation allowBlank="1" showInputMessage="1" showErrorMessage="1" promptTitle="Nombre de entidad" prompt="Digite el nombre de la entidad reportante en la pestaña &quot;forwards peso-dólar&quot;" sqref="C6:C7" xr:uid="{72425000-3DB3-409F-94A7-DB1507A4DA11}"/>
    <dataValidation type="list" allowBlank="1" showInputMessage="1" showErrorMessage="1" promptTitle="Código sector contraparte" prompt="Indique la naturaleza de la contraparte con la cual celebró la operación, especificando de acuerdo con la lista desplegable" sqref="G13:G300" xr:uid="{B4AACE5B-5011-4347-9420-967A1B85E5EA}">
      <formula1>$S$3:$S$38</formula1>
    </dataValidation>
    <dataValidation type="list" allowBlank="1" showInputMessage="1" showErrorMessage="1" promptTitle="Operación Original" prompt="Realizada por Matriz o Controlante:_x000a_SI_x000a_NO" sqref="K13:K300" xr:uid="{86CACDA6-D051-4C95-A32C-9480F6AE5249}">
      <formula1>$O$14:$O$15</formula1>
    </dataValidation>
    <dataValidation allowBlank="1" showInputMessage="1" showErrorMessage="1" promptTitle="Nombre de la contraparte" prompt="Diligencie el nombre de la contraparte con la cual celebró la operación." sqref="F13:F300" xr:uid="{13249E8D-5296-49F9-93C3-A1ABEC011544}"/>
    <dataValidation type="list" allowBlank="1" showInputMessage="1" showErrorMessage="1" promptTitle="Modalidad de Cumplimiento: " prompt="DF: Cumplimiento Efectivo _x000a_NDF: Cumplimiento Financiero_x000a_" sqref="I13:I300" xr:uid="{2E460947-A6A9-46F8-82BA-8786CB91D355}">
      <formula1>"DF,NDF"</formula1>
    </dataValidation>
    <dataValidation allowBlank="1" showInputMessage="1" showErrorMessage="1" promptTitle="Modalidad de cumplimiento:" prompt="DF: Cumplimiento Efectivo _x000a_NDF: Cumplimiento Financiero_x000a_OPCF: Operación a Plazo de Cumplimiento Financiero - Contrato TRM" sqref="I12" xr:uid="{D698C54D-F6AB-451D-9AC9-81388C75E89E}"/>
    <dataValidation type="list" allowBlank="1" showInputMessage="1" showErrorMessage="1" errorTitle="Error" error="Seleccione un valor de la lista." promptTitle="Tipo de Novedad" prompt="I: Inicial_x000a_M: Modificación_x000a_E: Errores de digitación." sqref="J13:J300" xr:uid="{38BDB70B-E7BB-4788-B635-D7C7B8BF034B}">
      <formula1>"I,M,E"</formula1>
    </dataValidation>
    <dataValidation allowBlank="1" showErrorMessage="1" promptTitle="Nombre Entidad" prompt="Seleccione en la pestaña &quot;forwards peso-dólar&quot;" sqref="C9" xr:uid="{EA181584-0EC8-4477-82B7-2A5B0CD35425}"/>
    <dataValidation type="decimal" allowBlank="1" showInputMessage="1" showErrorMessage="1" error="Solo puede digitar números." sqref="H13:H300" xr:uid="{B42B4981-4A7A-4080-83E5-7EB211744903}">
      <formula1>0</formula1>
      <formula2>10000000000000000</formula2>
    </dataValidation>
    <dataValidation type="whole" operator="notEqual" allowBlank="1" showInputMessage="1" showErrorMessage="1" errorTitle="ERROR" error="Solo puede introducir número enteros." promptTitle="Número Consecutivo" prompt="Diligencie el número de consecutivo de la operación qué está registrando. Este número debe ser asignado por el obligado a reportar la operación. Las modificaciones y errores de digitación deben reportarse con el consecutivo de la operación inicial." sqref="A13:A300" xr:uid="{FA106FAF-8E60-4093-885B-E98E5C047094}">
      <formula1>0</formula1>
    </dataValidation>
    <dataValidation type="list" allowBlank="1" showInputMessage="1" showErrorMessage="1" promptTitle="Tipo" prompt="C:  Compra_x000a_V:   Venta" sqref="B13:B300" xr:uid="{CDA22D5D-1446-44A9-8739-984B70637E04}">
      <formula1>$O$3:$O$4</formula1>
    </dataValidation>
    <dataValidation type="date" allowBlank="1" showInputMessage="1" showErrorMessage="1" promptTitle="Fecha de negociación" prompt="Dia/Mes/Año" sqref="C13:C300" xr:uid="{61162CAA-28A5-40FB-A429-3A20B3C83309}">
      <formula1>29221</formula1>
      <formula2>109575</formula2>
    </dataValidation>
    <dataValidation type="decimal" allowBlank="1" showInputMessage="1" showErrorMessage="1" sqref="E13:E300" xr:uid="{EC9F59D9-9C3C-4F9B-8C7C-2CEFFD76BB61}">
      <formula1>0</formula1>
      <formula2>1000000000</formula2>
    </dataValidation>
    <dataValidation type="date" operator="greaterThanOrEqual" allowBlank="1" showInputMessage="1" showErrorMessage="1" promptTitle="Fecha de vencimiento" sqref="D13:D300" xr:uid="{1B371CEE-BD4F-44CB-8EC4-617028383A23}">
      <formula1>C13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DC6AD-2805-4883-BAA6-7284609D863A}">
  <dimension ref="A1:W300"/>
  <sheetViews>
    <sheetView workbookViewId="0"/>
  </sheetViews>
  <sheetFormatPr baseColWidth="10" defaultColWidth="0" defaultRowHeight="15" zeroHeight="1" x14ac:dyDescent="0.25"/>
  <cols>
    <col min="1" max="1" width="16.140625" customWidth="1"/>
    <col min="2" max="2" width="14.42578125" customWidth="1"/>
    <col min="3" max="4" width="18.7109375" customWidth="1"/>
    <col min="5" max="5" width="21.85546875" customWidth="1"/>
    <col min="6" max="7" width="16.28515625" customWidth="1"/>
    <col min="8" max="8" width="23.140625" customWidth="1"/>
    <col min="9" max="9" width="18.5703125" customWidth="1"/>
    <col min="10" max="10" width="18.28515625" customWidth="1"/>
    <col min="11" max="11" width="17.140625" bestFit="1" customWidth="1"/>
    <col min="12" max="13" width="15.42578125" bestFit="1" customWidth="1"/>
    <col min="14" max="14" width="10.85546875" customWidth="1"/>
    <col min="15" max="15" width="27.7109375" customWidth="1"/>
    <col min="16" max="16" width="27.140625" hidden="1" customWidth="1"/>
    <col min="17" max="17" width="17.7109375" hidden="1" customWidth="1"/>
    <col min="18" max="18" width="7.42578125" hidden="1" customWidth="1"/>
    <col min="19" max="19" width="65.140625" hidden="1" customWidth="1"/>
    <col min="20" max="20" width="6" hidden="1" customWidth="1"/>
    <col min="21" max="21" width="59" hidden="1" customWidth="1"/>
    <col min="22" max="23" width="60.7109375" hidden="1" customWidth="1"/>
    <col min="24" max="16384" width="11.42578125" hidden="1"/>
  </cols>
  <sheetData>
    <row r="1" spans="1:23" ht="21.75" thickBot="1" x14ac:dyDescent="0.4">
      <c r="A1" s="82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2"/>
      <c r="L1" s="2"/>
      <c r="M1" s="2"/>
      <c r="N1" s="2"/>
      <c r="O1" s="110"/>
      <c r="P1" s="6"/>
      <c r="Q1" s="6"/>
      <c r="R1" s="6"/>
      <c r="S1" s="6"/>
      <c r="T1" s="6"/>
      <c r="U1" s="6"/>
      <c r="V1" s="6"/>
      <c r="W1" s="6"/>
    </row>
    <row r="2" spans="1:23" ht="21" x14ac:dyDescent="0.35">
      <c r="A2" s="1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6"/>
      <c r="Q2" s="8" t="s">
        <v>2</v>
      </c>
      <c r="R2" s="12"/>
      <c r="S2" s="88" t="str">
        <f>'forwards peso-dólar'!Z2</f>
        <v>CODIGO_IMC</v>
      </c>
      <c r="T2" s="5"/>
      <c r="U2" s="13" t="str">
        <f>'forwards peso-dólar'!AD2</f>
        <v>CODIGO SUBSECTOR</v>
      </c>
      <c r="V2" s="6"/>
      <c r="W2" s="6"/>
    </row>
    <row r="3" spans="1:23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5"/>
      <c r="L3" s="5"/>
      <c r="M3" s="5"/>
      <c r="N3" s="5"/>
      <c r="O3" s="19"/>
      <c r="P3" s="6"/>
      <c r="Q3" s="97" t="s">
        <v>10</v>
      </c>
      <c r="R3" s="19"/>
      <c r="S3" s="92" t="str">
        <f>+'forwards peso-dólar'!AB3</f>
        <v>BANCO DE BOGOTA               860002964</v>
      </c>
      <c r="T3" s="6"/>
      <c r="U3" s="20" t="str">
        <f>'forwards peso-dólar'!AD3</f>
        <v>A      AGRICULTURA, GANADERIA, CAZA, SILVICULTURA, EXTRACCION DE MADERA, PESCA Y ACTIVIDADES DE SERVICIOS CONEXAS</v>
      </c>
      <c r="V3" s="6"/>
      <c r="W3" s="6"/>
    </row>
    <row r="4" spans="1:23" ht="16.5" thickBot="1" x14ac:dyDescent="0.3">
      <c r="A4" s="6"/>
      <c r="B4" s="5"/>
      <c r="C4" s="5"/>
      <c r="D4" s="5"/>
      <c r="E4" s="5"/>
      <c r="F4" s="5"/>
      <c r="G4" s="5"/>
      <c r="H4" s="5"/>
      <c r="I4" s="5"/>
      <c r="J4" s="6"/>
      <c r="K4" s="5"/>
      <c r="L4" s="5"/>
      <c r="M4" s="5"/>
      <c r="N4" s="5"/>
      <c r="O4" s="19"/>
      <c r="P4" s="6"/>
      <c r="Q4" s="21" t="s">
        <v>13</v>
      </c>
      <c r="R4" s="19"/>
      <c r="S4" s="92" t="str">
        <f>+'forwards peso-dólar'!AB4</f>
        <v>BANCO POPULAR               860007738</v>
      </c>
      <c r="T4" s="6"/>
      <c r="U4" s="20" t="str">
        <f>'forwards peso-dólar'!AD4</f>
        <v>B      EXPLOTACION DE MINAS Y CANTERAS, EXTRACCION PETROLEO CRUDO Y GAS NATURAL</v>
      </c>
      <c r="V4" s="6"/>
      <c r="W4" s="6"/>
    </row>
    <row r="5" spans="1:23" ht="16.5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5"/>
      <c r="L5" s="105"/>
      <c r="M5" s="105"/>
      <c r="N5" s="5"/>
      <c r="O5" s="19"/>
      <c r="P5" s="6"/>
      <c r="Q5" s="19"/>
      <c r="R5" s="19"/>
      <c r="S5" s="92" t="str">
        <f>+'forwards peso-dólar'!AB5</f>
        <v>ITAÚ CORPBANCA COLOMBIA S.A.               890903937</v>
      </c>
      <c r="T5" s="6"/>
      <c r="U5" s="20" t="str">
        <f>'forwards peso-dólar'!AD5</f>
        <v>C      INDUSTRIA MANUFACTURERA</v>
      </c>
      <c r="V5" s="6"/>
      <c r="W5" s="6"/>
    </row>
    <row r="6" spans="1:23" ht="18.75" x14ac:dyDescent="0.3">
      <c r="A6" s="6"/>
      <c r="B6" s="24" t="s">
        <v>18</v>
      </c>
      <c r="C6" s="231" t="str">
        <f>IF('forwards peso-dólar'!C6=0,"",'forwards peso-dólar'!C6)</f>
        <v/>
      </c>
      <c r="D6" s="25"/>
      <c r="E6" s="25"/>
      <c r="F6" s="26"/>
      <c r="G6" s="7"/>
      <c r="H6" s="7"/>
      <c r="I6" s="6"/>
      <c r="J6" s="6"/>
      <c r="K6" s="105"/>
      <c r="L6" s="105"/>
      <c r="M6" s="105"/>
      <c r="N6" s="5"/>
      <c r="O6" s="19"/>
      <c r="P6" s="6"/>
      <c r="Q6" s="8" t="s">
        <v>71</v>
      </c>
      <c r="R6" s="19"/>
      <c r="S6" s="92" t="str">
        <f>+'forwards peso-dólar'!AB6</f>
        <v>BANCOLOMBIA S.A.               890903938</v>
      </c>
      <c r="T6" s="6"/>
      <c r="U6" s="20" t="str">
        <f>'forwards peso-dólar'!AD6</f>
        <v>D      SUMINISTRO DE ELECTRICIDAD, GAS, Y AGUA</v>
      </c>
      <c r="V6" s="6"/>
      <c r="W6" s="6"/>
    </row>
    <row r="7" spans="1:23" ht="18.75" x14ac:dyDescent="0.3">
      <c r="A7" s="6"/>
      <c r="B7" s="24" t="s">
        <v>22</v>
      </c>
      <c r="C7" s="27" t="str">
        <f>IF('forwards peso-dólar'!C7=0,"",'forwards peso-dólar'!C7)</f>
        <v/>
      </c>
      <c r="D7" s="28"/>
      <c r="E7" s="28"/>
      <c r="F7" s="29"/>
      <c r="G7" s="7"/>
      <c r="H7" s="7"/>
      <c r="I7" s="6"/>
      <c r="J7" s="6"/>
      <c r="K7" s="105"/>
      <c r="L7" s="5"/>
      <c r="M7" s="5"/>
      <c r="N7" s="5"/>
      <c r="O7" s="19"/>
      <c r="P7" s="6"/>
      <c r="Q7" s="97" t="s">
        <v>53</v>
      </c>
      <c r="R7" s="6"/>
      <c r="S7" s="92" t="str">
        <f>+'forwards peso-dólar'!AB7</f>
        <v>BANCO CITIBANK               860051135</v>
      </c>
      <c r="T7" s="6"/>
      <c r="U7" s="20" t="str">
        <f>'forwards peso-dólar'!AD7</f>
        <v>E      CONSTRUCCION</v>
      </c>
      <c r="V7" s="6"/>
      <c r="W7" s="6"/>
    </row>
    <row r="8" spans="1:23" ht="19.5" thickBot="1" x14ac:dyDescent="0.35">
      <c r="A8" s="6"/>
      <c r="B8" s="111"/>
      <c r="C8" s="6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19"/>
      <c r="P8" s="6"/>
      <c r="Q8" s="21" t="s">
        <v>56</v>
      </c>
      <c r="R8" s="6"/>
      <c r="S8" s="92" t="str">
        <f>+'forwards peso-dólar'!AB8</f>
        <v>BANCO GNB SUDAMERIS               860050750</v>
      </c>
      <c r="T8" s="6"/>
      <c r="U8" s="20" t="str">
        <f>'forwards peso-dólar'!AD8</f>
        <v>F      COMERCIO</v>
      </c>
      <c r="V8" s="6"/>
      <c r="W8" s="6"/>
    </row>
    <row r="9" spans="1:23" ht="15.75" x14ac:dyDescent="0.25">
      <c r="A9" s="6"/>
      <c r="B9" s="5"/>
      <c r="C9" s="95"/>
      <c r="D9" s="112"/>
      <c r="E9" s="112"/>
      <c r="F9" s="112"/>
      <c r="G9" s="112"/>
      <c r="H9" s="112"/>
      <c r="I9" s="6"/>
      <c r="J9" s="6"/>
      <c r="K9" s="5"/>
      <c r="L9" s="5"/>
      <c r="M9" s="5"/>
      <c r="N9" s="5"/>
      <c r="O9" s="19"/>
      <c r="P9" s="6"/>
      <c r="Q9" s="12"/>
      <c r="R9" s="5"/>
      <c r="S9" s="92" t="str">
        <f>+'forwards peso-dólar'!AB9</f>
        <v>BBVA COLOMBIA               860003020</v>
      </c>
      <c r="T9" s="6"/>
      <c r="U9" s="20" t="str">
        <f>'forwards peso-dólar'!AD9</f>
        <v>G      TURISMO, HOTELES Y RESTAURANTES</v>
      </c>
      <c r="V9" s="6"/>
      <c r="W9" s="6"/>
    </row>
    <row r="10" spans="1:23" ht="15.7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19"/>
      <c r="P10" s="6"/>
      <c r="Q10" s="19"/>
      <c r="R10" s="6"/>
      <c r="S10" s="92" t="str">
        <f>+'forwards peso-dólar'!AB10</f>
        <v>SCOTIABANK COLPATRIA S.A.               860034594</v>
      </c>
      <c r="T10" s="6"/>
      <c r="U10" s="20" t="str">
        <f>'forwards peso-dólar'!AD10</f>
        <v>H      TRANSPORTE, MANIPULACION DE CARGA, ALMACENAMIENTO Y DEPOSITO</v>
      </c>
      <c r="V10" s="6"/>
      <c r="W10" s="6"/>
    </row>
    <row r="11" spans="1:23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6"/>
      <c r="Q11" s="19"/>
      <c r="R11" s="6"/>
      <c r="S11" s="92" t="str">
        <f>+'forwards peso-dólar'!AB11</f>
        <v>BANCO DE OCCIDENTE               890300279</v>
      </c>
      <c r="T11" s="6"/>
      <c r="U11" s="20" t="str">
        <f>'forwards peso-dólar'!AD11</f>
        <v>I      CORREO Y TELECOMUNICACIONES</v>
      </c>
      <c r="V11" s="6"/>
      <c r="W11" s="6"/>
    </row>
    <row r="12" spans="1:23" ht="56.25" x14ac:dyDescent="0.25">
      <c r="A12" s="113" t="s">
        <v>37</v>
      </c>
      <c r="B12" s="114" t="s">
        <v>38</v>
      </c>
      <c r="C12" s="115" t="s">
        <v>39</v>
      </c>
      <c r="D12" s="115" t="s">
        <v>40</v>
      </c>
      <c r="E12" s="116" t="s">
        <v>41</v>
      </c>
      <c r="F12" s="116" t="s">
        <v>173</v>
      </c>
      <c r="G12" s="116" t="s">
        <v>174</v>
      </c>
      <c r="H12" s="117" t="s">
        <v>42</v>
      </c>
      <c r="I12" s="114" t="s">
        <v>43</v>
      </c>
      <c r="J12" s="118" t="s">
        <v>45</v>
      </c>
      <c r="K12" s="114" t="s">
        <v>46</v>
      </c>
      <c r="L12" s="116" t="s">
        <v>175</v>
      </c>
      <c r="M12" s="116" t="s">
        <v>176</v>
      </c>
      <c r="N12" s="114" t="s">
        <v>49</v>
      </c>
      <c r="O12" s="114" t="s">
        <v>52</v>
      </c>
      <c r="P12" s="6"/>
      <c r="Q12" s="6"/>
      <c r="R12" s="6"/>
      <c r="S12" s="92" t="str">
        <f>+'forwards peso-dólar'!AB12</f>
        <v>BANCO DE COMERCIO EXTERIOR BANCOLDEX               800149923</v>
      </c>
      <c r="T12" s="6"/>
      <c r="U12" s="20" t="str">
        <f>'forwards peso-dólar'!AD12</f>
        <v>J1     BANCA CENTRAL</v>
      </c>
      <c r="V12" s="6"/>
      <c r="W12" s="6"/>
    </row>
    <row r="13" spans="1:23" ht="15.75" x14ac:dyDescent="0.25">
      <c r="A13" s="100"/>
      <c r="B13" s="45"/>
      <c r="C13" s="46"/>
      <c r="D13" s="46"/>
      <c r="E13" s="47"/>
      <c r="F13" s="100"/>
      <c r="G13" s="100"/>
      <c r="H13" s="48"/>
      <c r="I13" s="49"/>
      <c r="J13" s="100"/>
      <c r="K13" s="51"/>
      <c r="L13" s="100"/>
      <c r="M13" s="100"/>
      <c r="N13" s="54"/>
      <c r="O13" s="109" t="s">
        <v>56</v>
      </c>
      <c r="P13" s="6"/>
      <c r="Q13" s="6"/>
      <c r="R13" s="6"/>
      <c r="S13" s="92" t="str">
        <f>+'forwards peso-dólar'!AB13</f>
        <v>BANCO CAJA SOCIAL               860007335</v>
      </c>
      <c r="T13" s="6"/>
      <c r="U13" s="20" t="str">
        <f>'forwards peso-dólar'!AD13</f>
        <v>J2     BANCOS COMERCIALES Y BANCOS ESPECIALIZADOS EN CARTERA HIPOTECARIA</v>
      </c>
      <c r="V13" s="6"/>
      <c r="W13" s="6"/>
    </row>
    <row r="14" spans="1:23" ht="15.75" x14ac:dyDescent="0.25">
      <c r="A14" s="100"/>
      <c r="B14" s="45"/>
      <c r="C14" s="46"/>
      <c r="D14" s="46"/>
      <c r="E14" s="47"/>
      <c r="F14" s="100"/>
      <c r="G14" s="100"/>
      <c r="H14" s="48"/>
      <c r="I14" s="49"/>
      <c r="J14" s="100"/>
      <c r="K14" s="51"/>
      <c r="L14" s="100"/>
      <c r="M14" s="100"/>
      <c r="N14" s="54"/>
      <c r="O14" s="109" t="s">
        <v>56</v>
      </c>
      <c r="P14" s="6"/>
      <c r="Q14" s="6"/>
      <c r="R14" s="6"/>
      <c r="S14" s="92" t="str">
        <f>+'forwards peso-dólar'!AB14</f>
        <v>BANCO AGRARIO DE COLOMBIA S.A.- BANAGRARIO               800037800</v>
      </c>
      <c r="T14" s="6"/>
      <c r="U14" s="20" t="str">
        <f>'forwards peso-dólar'!AD14</f>
        <v>J3     CORPORACIONES FINANCIERAS (INCLUYE IFI)</v>
      </c>
      <c r="V14" s="6"/>
      <c r="W14" s="6"/>
    </row>
    <row r="15" spans="1:23" ht="15.75" x14ac:dyDescent="0.25">
      <c r="A15" s="100"/>
      <c r="B15" s="45"/>
      <c r="C15" s="46"/>
      <c r="D15" s="46"/>
      <c r="E15" s="47"/>
      <c r="F15" s="100"/>
      <c r="G15" s="100"/>
      <c r="H15" s="48"/>
      <c r="I15" s="49"/>
      <c r="J15" s="100"/>
      <c r="K15" s="51"/>
      <c r="L15" s="100"/>
      <c r="M15" s="100"/>
      <c r="N15" s="54"/>
      <c r="O15" s="109" t="s">
        <v>56</v>
      </c>
      <c r="P15" s="6"/>
      <c r="Q15" s="6"/>
      <c r="R15" s="6"/>
      <c r="S15" s="92" t="str">
        <f>+'forwards peso-dólar'!AB15</f>
        <v>BANCO DAVIVIENDA               860034313</v>
      </c>
      <c r="T15" s="6"/>
      <c r="U15" s="20" t="str">
        <f>'forwards peso-dólar'!AD15</f>
        <v>J4     COMPAÑÍAS DE FINANCIAMIENTO COMERCIAL (INCLUYE COMPAÑIAS DE LEASING)</v>
      </c>
      <c r="V15" s="6"/>
      <c r="W15" s="6"/>
    </row>
    <row r="16" spans="1:23" ht="15.75" x14ac:dyDescent="0.25">
      <c r="A16" s="100"/>
      <c r="B16" s="45"/>
      <c r="C16" s="46"/>
      <c r="D16" s="46"/>
      <c r="E16" s="47"/>
      <c r="F16" s="100"/>
      <c r="G16" s="100"/>
      <c r="H16" s="48"/>
      <c r="I16" s="49"/>
      <c r="J16" s="100"/>
      <c r="K16" s="51"/>
      <c r="L16" s="100"/>
      <c r="M16" s="100"/>
      <c r="N16" s="54"/>
      <c r="O16" s="109" t="s">
        <v>56</v>
      </c>
      <c r="P16" s="6"/>
      <c r="Q16" s="6"/>
      <c r="R16" s="6"/>
      <c r="S16" s="92" t="str">
        <f>+'forwards peso-dólar'!AB16</f>
        <v>BANCO COMERCIAL AV VILLAS               860035827</v>
      </c>
      <c r="T16" s="6"/>
      <c r="U16" s="20" t="str">
        <f>'forwards peso-dólar'!AD16</f>
        <v>J5     COOPERATIVAS FINANCIERAS Y FONDOS DE EMPLEADOS</v>
      </c>
      <c r="V16" s="6"/>
      <c r="W16" s="6"/>
    </row>
    <row r="17" spans="1:23" ht="15.75" x14ac:dyDescent="0.25">
      <c r="A17" s="100"/>
      <c r="B17" s="45"/>
      <c r="C17" s="46"/>
      <c r="D17" s="46"/>
      <c r="E17" s="47"/>
      <c r="F17" s="100"/>
      <c r="G17" s="100"/>
      <c r="H17" s="48"/>
      <c r="I17" s="49"/>
      <c r="J17" s="100"/>
      <c r="K17" s="51"/>
      <c r="L17" s="100"/>
      <c r="M17" s="100"/>
      <c r="N17" s="54"/>
      <c r="O17" s="109" t="s">
        <v>56</v>
      </c>
      <c r="P17" s="6"/>
      <c r="Q17" s="6"/>
      <c r="R17" s="6"/>
      <c r="S17" s="92" t="str">
        <f>+'forwards peso-dólar'!AB17</f>
        <v>BANCO CREDIFINANCIERA S.A.               900200960</v>
      </c>
      <c r="T17" s="6"/>
      <c r="U17" s="20" t="str">
        <f>'forwards peso-dólar'!AD17</f>
        <v>J6     SOCIEDADES FIDUCIARIAS</v>
      </c>
      <c r="V17" s="6"/>
      <c r="W17" s="6"/>
    </row>
    <row r="18" spans="1:23" ht="15.75" x14ac:dyDescent="0.25">
      <c r="A18" s="100"/>
      <c r="B18" s="45"/>
      <c r="C18" s="46"/>
      <c r="D18" s="46"/>
      <c r="E18" s="47"/>
      <c r="F18" s="100"/>
      <c r="G18" s="100"/>
      <c r="H18" s="48"/>
      <c r="I18" s="49"/>
      <c r="J18" s="100"/>
      <c r="K18" s="51"/>
      <c r="L18" s="100"/>
      <c r="M18" s="100"/>
      <c r="N18" s="54"/>
      <c r="O18" s="109" t="s">
        <v>56</v>
      </c>
      <c r="P18" s="6"/>
      <c r="Q18" s="6"/>
      <c r="R18" s="6"/>
      <c r="S18" s="92" t="str">
        <f>+'forwards peso-dólar'!AB18</f>
        <v>BANCO W S.A.               900378212</v>
      </c>
      <c r="T18" s="6"/>
      <c r="U18" s="20" t="str">
        <f>'forwards peso-dólar'!AD18</f>
        <v>J7     SOCIEDADES DE CAPITALIZACION</v>
      </c>
      <c r="V18" s="6"/>
      <c r="W18" s="6"/>
    </row>
    <row r="19" spans="1:23" ht="15.75" x14ac:dyDescent="0.25">
      <c r="A19" s="100"/>
      <c r="B19" s="45"/>
      <c r="C19" s="46"/>
      <c r="D19" s="46"/>
      <c r="E19" s="47"/>
      <c r="F19" s="100"/>
      <c r="G19" s="100"/>
      <c r="H19" s="48"/>
      <c r="I19" s="49"/>
      <c r="J19" s="100"/>
      <c r="K19" s="51"/>
      <c r="L19" s="100"/>
      <c r="M19" s="100"/>
      <c r="N19" s="54"/>
      <c r="O19" s="109" t="s">
        <v>56</v>
      </c>
      <c r="P19" s="6"/>
      <c r="Q19" s="6"/>
      <c r="R19" s="6"/>
      <c r="S19" s="92" t="str">
        <f>+'forwards peso-dólar'!AB19</f>
        <v>BANCO FALABELLA S.A.               900047981</v>
      </c>
      <c r="T19" s="6"/>
      <c r="U19" s="20" t="str">
        <f>'forwards peso-dólar'!AD19</f>
        <v>J8     ACTIVIDADES DE COMPRA DE CARTERA (FACTORING)</v>
      </c>
      <c r="V19" s="6"/>
      <c r="W19" s="6"/>
    </row>
    <row r="20" spans="1:23" ht="15.75" x14ac:dyDescent="0.25">
      <c r="A20" s="100"/>
      <c r="B20" s="45"/>
      <c r="C20" s="46"/>
      <c r="D20" s="46"/>
      <c r="E20" s="47"/>
      <c r="F20" s="100"/>
      <c r="G20" s="100"/>
      <c r="H20" s="48"/>
      <c r="I20" s="49"/>
      <c r="J20" s="100"/>
      <c r="K20" s="51"/>
      <c r="L20" s="100"/>
      <c r="M20" s="100"/>
      <c r="N20" s="54"/>
      <c r="O20" s="109" t="s">
        <v>56</v>
      </c>
      <c r="P20" s="6"/>
      <c r="Q20" s="6"/>
      <c r="R20" s="6"/>
      <c r="S20" s="92" t="str">
        <f>+'forwards peso-dólar'!AB20</f>
        <v>BANCO SANTANDER DE NEGOCIOS COLOMBIA S.A.               900628110</v>
      </c>
      <c r="T20" s="6"/>
      <c r="U20" s="20" t="str">
        <f>'forwards peso-dólar'!AD20</f>
        <v>J9     BOLSA DE VALORES</v>
      </c>
      <c r="V20" s="6"/>
      <c r="W20" s="6"/>
    </row>
    <row r="21" spans="1:23" ht="15.75" x14ac:dyDescent="0.25">
      <c r="A21" s="100"/>
      <c r="B21" s="45"/>
      <c r="C21" s="46"/>
      <c r="D21" s="46"/>
      <c r="E21" s="47"/>
      <c r="F21" s="100"/>
      <c r="G21" s="100"/>
      <c r="H21" s="48"/>
      <c r="I21" s="49"/>
      <c r="J21" s="100"/>
      <c r="K21" s="51"/>
      <c r="L21" s="100"/>
      <c r="M21" s="100"/>
      <c r="N21" s="54"/>
      <c r="O21" s="109" t="s">
        <v>56</v>
      </c>
      <c r="P21" s="6"/>
      <c r="Q21" s="6"/>
      <c r="R21" s="6"/>
      <c r="S21" s="92" t="str">
        <f>+'forwards peso-dólar'!AB21</f>
        <v>CORPORACION FINANCIERA COLOMBIANA S.A.               890300653</v>
      </c>
      <c r="T21" s="6"/>
      <c r="U21" s="20" t="str">
        <f>'forwards peso-dólar'!AD21</f>
        <v>J10    SOCIEDADES COMISIONISTAS DE BOLSA (A NOMBRE PROPIO O DE TERCEROS)</v>
      </c>
      <c r="V21" s="6"/>
      <c r="W21" s="6"/>
    </row>
    <row r="22" spans="1:23" ht="15.75" x14ac:dyDescent="0.25">
      <c r="A22" s="100"/>
      <c r="B22" s="45"/>
      <c r="C22" s="46"/>
      <c r="D22" s="46"/>
      <c r="E22" s="47"/>
      <c r="F22" s="100"/>
      <c r="G22" s="100"/>
      <c r="H22" s="48"/>
      <c r="I22" s="49"/>
      <c r="J22" s="100"/>
      <c r="K22" s="51"/>
      <c r="L22" s="100"/>
      <c r="M22" s="100"/>
      <c r="N22" s="54"/>
      <c r="O22" s="109" t="s">
        <v>56</v>
      </c>
      <c r="P22" s="6"/>
      <c r="Q22" s="6"/>
      <c r="R22" s="6"/>
      <c r="S22" s="92" t="str">
        <f>+'forwards peso-dólar'!AB22</f>
        <v>BANCO SERFINANZA S.A               860043186</v>
      </c>
      <c r="T22" s="6"/>
      <c r="U22" s="20" t="str">
        <f>'forwards peso-dólar'!AD22</f>
        <v>J11    CASAS DE CAMBIO</v>
      </c>
      <c r="V22" s="6"/>
      <c r="W22" s="6"/>
    </row>
    <row r="23" spans="1:23" ht="15.75" x14ac:dyDescent="0.25">
      <c r="A23" s="100"/>
      <c r="B23" s="45"/>
      <c r="C23" s="46"/>
      <c r="D23" s="46"/>
      <c r="E23" s="47"/>
      <c r="F23" s="100"/>
      <c r="G23" s="100"/>
      <c r="H23" s="48"/>
      <c r="I23" s="49"/>
      <c r="J23" s="100"/>
      <c r="K23" s="51"/>
      <c r="L23" s="100"/>
      <c r="M23" s="100"/>
      <c r="N23" s="54"/>
      <c r="O23" s="109" t="s">
        <v>56</v>
      </c>
      <c r="P23" s="6"/>
      <c r="Q23" s="6"/>
      <c r="R23" s="6"/>
      <c r="S23" s="92" t="str">
        <f>+'forwards peso-dólar'!AB23</f>
        <v>FINANCIERA DE DESARROLLO NACIONAL S.A.               860509022</v>
      </c>
      <c r="T23" s="6"/>
      <c r="U23" s="20" t="str">
        <f>'forwards peso-dólar'!AD23</f>
        <v>J12    ENTIDADES FINANCIERAS OFICIALES ESPECIALES: FEN, ICETEX, BANCOLDEX, FINAGRO, FINDETER Y FONADE</v>
      </c>
      <c r="V23" s="6"/>
      <c r="W23" s="6"/>
    </row>
    <row r="24" spans="1:23" ht="15.75" x14ac:dyDescent="0.25">
      <c r="A24" s="100"/>
      <c r="B24" s="45"/>
      <c r="C24" s="46"/>
      <c r="D24" s="46"/>
      <c r="E24" s="47"/>
      <c r="F24" s="100"/>
      <c r="G24" s="100"/>
      <c r="H24" s="48"/>
      <c r="I24" s="49"/>
      <c r="J24" s="100"/>
      <c r="K24" s="51"/>
      <c r="L24" s="100"/>
      <c r="M24" s="100"/>
      <c r="N24" s="54"/>
      <c r="O24" s="109" t="s">
        <v>56</v>
      </c>
      <c r="P24" s="6"/>
      <c r="Q24" s="6"/>
      <c r="R24" s="6"/>
      <c r="S24" s="92" t="str">
        <f>+'forwards peso-dólar'!AB24</f>
        <v>BANCO J.P. MORGAN COLOMBIA S.A.               900114346</v>
      </c>
      <c r="T24" s="6"/>
      <c r="U24" s="20" t="str">
        <f>'forwards peso-dólar'!AD24</f>
        <v>J13    OTROS INTERMEDIARIOS FINANCIEROS (SEDPE)</v>
      </c>
      <c r="V24" s="6"/>
      <c r="W24" s="6"/>
    </row>
    <row r="25" spans="1:23" ht="15.75" x14ac:dyDescent="0.25">
      <c r="A25" s="100"/>
      <c r="B25" s="45"/>
      <c r="C25" s="46"/>
      <c r="D25" s="46"/>
      <c r="E25" s="47"/>
      <c r="F25" s="100"/>
      <c r="G25" s="100"/>
      <c r="H25" s="48"/>
      <c r="I25" s="49"/>
      <c r="J25" s="100"/>
      <c r="K25" s="51"/>
      <c r="L25" s="100"/>
      <c r="M25" s="100"/>
      <c r="N25" s="54"/>
      <c r="O25" s="109" t="s">
        <v>56</v>
      </c>
      <c r="P25" s="6"/>
      <c r="Q25" s="6"/>
      <c r="R25" s="6"/>
      <c r="S25" s="92" t="str">
        <f>+'forwards peso-dólar'!AB25</f>
        <v>FINANCIERA DE DESARROLLO TERRITORIAL S.A. FINDETER               800096329</v>
      </c>
      <c r="T25" s="6"/>
      <c r="U25" s="20" t="str">
        <f>'forwards peso-dólar'!AD25</f>
        <v>K      ENTIDAD NO RESIDENTE</v>
      </c>
      <c r="V25" s="6"/>
      <c r="W25" s="6"/>
    </row>
    <row r="26" spans="1:23" ht="15.75" x14ac:dyDescent="0.25">
      <c r="A26" s="100"/>
      <c r="B26" s="45"/>
      <c r="C26" s="46"/>
      <c r="D26" s="46"/>
      <c r="E26" s="47"/>
      <c r="F26" s="100"/>
      <c r="G26" s="100"/>
      <c r="H26" s="48"/>
      <c r="I26" s="49"/>
      <c r="J26" s="100"/>
      <c r="K26" s="51"/>
      <c r="L26" s="100"/>
      <c r="M26" s="100"/>
      <c r="N26" s="54"/>
      <c r="O26" s="109" t="s">
        <v>56</v>
      </c>
      <c r="P26" s="6"/>
      <c r="Q26" s="6"/>
      <c r="R26" s="6"/>
      <c r="S26" s="92" t="str">
        <f>+'forwards peso-dólar'!AB26</f>
        <v>BANCO BTG PACTUAL COLOMBIA S.A.               901491551</v>
      </c>
      <c r="T26" s="6"/>
      <c r="U26" s="20" t="str">
        <f>'forwards peso-dólar'!AD26</f>
        <v>L1     PLANES DE SEGUROS  GENERALES, SEGUROS DE VIDA Y REASEGUROS</v>
      </c>
      <c r="V26" s="6"/>
      <c r="W26" s="6"/>
    </row>
    <row r="27" spans="1:23" ht="15.75" x14ac:dyDescent="0.25">
      <c r="A27" s="100"/>
      <c r="B27" s="45"/>
      <c r="C27" s="46"/>
      <c r="D27" s="46"/>
      <c r="E27" s="47"/>
      <c r="F27" s="100"/>
      <c r="G27" s="100"/>
      <c r="H27" s="48"/>
      <c r="I27" s="49"/>
      <c r="J27" s="100"/>
      <c r="K27" s="51"/>
      <c r="L27" s="100"/>
      <c r="M27" s="100"/>
      <c r="N27" s="54"/>
      <c r="O27" s="109" t="s">
        <v>56</v>
      </c>
      <c r="P27" s="6"/>
      <c r="Q27" s="6"/>
      <c r="R27" s="6"/>
      <c r="S27" s="92" t="str">
        <f>+'forwards peso-dólar'!AB27</f>
        <v>COLTEFINANCIERA S.A. COMPAÑÍA DE FINANCIAMIENTO               890927034</v>
      </c>
      <c r="T27" s="6"/>
      <c r="U27" s="20" t="str">
        <f>'forwards peso-dólar'!AD27</f>
        <v>L2     PLANES DE PENSIONES VOLUNTARIAS</v>
      </c>
      <c r="V27" s="6"/>
      <c r="W27" s="6"/>
    </row>
    <row r="28" spans="1:23" ht="15.75" x14ac:dyDescent="0.25">
      <c r="A28" s="100"/>
      <c r="B28" s="45"/>
      <c r="C28" s="46"/>
      <c r="D28" s="46"/>
      <c r="E28" s="47"/>
      <c r="F28" s="100"/>
      <c r="G28" s="100"/>
      <c r="H28" s="48"/>
      <c r="I28" s="49"/>
      <c r="J28" s="100"/>
      <c r="K28" s="51"/>
      <c r="L28" s="100"/>
      <c r="M28" s="100"/>
      <c r="N28" s="54"/>
      <c r="O28" s="109" t="s">
        <v>56</v>
      </c>
      <c r="P28" s="6"/>
      <c r="Q28" s="6"/>
      <c r="R28" s="6"/>
      <c r="S28" s="92" t="str">
        <f>+'forwards peso-dólar'!AB28</f>
        <v>BANCO PICHINCHA               890200756</v>
      </c>
      <c r="T28" s="6"/>
      <c r="U28" s="20" t="str">
        <f>'forwards peso-dólar'!AD28</f>
        <v>L3     PLANES DE CESANTIAS</v>
      </c>
      <c r="V28" s="6"/>
      <c r="W28" s="6"/>
    </row>
    <row r="29" spans="1:23" ht="15.75" x14ac:dyDescent="0.25">
      <c r="A29" s="100"/>
      <c r="B29" s="45"/>
      <c r="C29" s="46"/>
      <c r="D29" s="46"/>
      <c r="E29" s="47"/>
      <c r="F29" s="100"/>
      <c r="G29" s="100"/>
      <c r="H29" s="48"/>
      <c r="I29" s="49"/>
      <c r="J29" s="100"/>
      <c r="K29" s="51"/>
      <c r="L29" s="100"/>
      <c r="M29" s="100"/>
      <c r="N29" s="54"/>
      <c r="O29" s="109" t="s">
        <v>56</v>
      </c>
      <c r="P29" s="6"/>
      <c r="Q29" s="6"/>
      <c r="R29" s="6"/>
      <c r="S29" s="92" t="str">
        <f>+'forwards peso-dólar'!AB29</f>
        <v>BANCO UNIÓN S.A.               860006797</v>
      </c>
      <c r="T29" s="6"/>
      <c r="U29" s="20" t="str">
        <f>'forwards peso-dólar'!AD29</f>
        <v>L4     PLANES DE PENSIONES DE AFILIACION OBLIGATORIA</v>
      </c>
      <c r="V29" s="6"/>
      <c r="W29" s="6"/>
    </row>
    <row r="30" spans="1:23" ht="15.75" x14ac:dyDescent="0.25">
      <c r="A30" s="100"/>
      <c r="B30" s="45"/>
      <c r="C30" s="46"/>
      <c r="D30" s="46"/>
      <c r="E30" s="47"/>
      <c r="F30" s="100"/>
      <c r="G30" s="100"/>
      <c r="H30" s="48"/>
      <c r="I30" s="49"/>
      <c r="J30" s="100"/>
      <c r="K30" s="51"/>
      <c r="L30" s="100"/>
      <c r="M30" s="100"/>
      <c r="N30" s="54"/>
      <c r="O30" s="109" t="s">
        <v>56</v>
      </c>
      <c r="P30" s="6"/>
      <c r="Q30" s="6"/>
      <c r="R30" s="6"/>
      <c r="S30" s="92" t="str">
        <f>+'forwards peso-dólar'!AB30</f>
        <v>BNP PARIBAS COLOMBIA CORPORACIÓN FINANCIERA S.A.               900408537</v>
      </c>
      <c r="T30" s="6"/>
      <c r="U30" s="20" t="str">
        <f>'forwards peso-dólar'!AD30</f>
        <v>L5     PLANES DE PENSIONES DEL REGIMEN DE PRIMA MEDIA (INCLUYE: SEGURO SOCIAL, CAJANAL, CAPRECOM, ENTRE OTROS)</v>
      </c>
      <c r="V30" s="6"/>
      <c r="W30" s="6"/>
    </row>
    <row r="31" spans="1:23" ht="15.75" x14ac:dyDescent="0.25">
      <c r="A31" s="100"/>
      <c r="B31" s="45"/>
      <c r="C31" s="46"/>
      <c r="D31" s="46"/>
      <c r="E31" s="47"/>
      <c r="F31" s="100"/>
      <c r="G31" s="100"/>
      <c r="H31" s="48"/>
      <c r="I31" s="49"/>
      <c r="J31" s="100"/>
      <c r="K31" s="51"/>
      <c r="L31" s="100"/>
      <c r="M31" s="100"/>
      <c r="N31" s="54"/>
      <c r="O31" s="109" t="s">
        <v>56</v>
      </c>
      <c r="P31" s="6"/>
      <c r="Q31" s="6"/>
      <c r="R31" s="6"/>
      <c r="S31" s="92" t="str">
        <f>+'forwards peso-dólar'!AB31</f>
        <v>CREDIFAMILIA CF               900406472</v>
      </c>
      <c r="T31" s="6"/>
      <c r="U31" s="20" t="str">
        <f>'forwards peso-dólar'!AD31</f>
        <v>L6     POSISIÓN PROPIA DE FONDOS DE FONDOS DE PENSIONES Y CESANTIAS O ASEGURADORAS</v>
      </c>
      <c r="V31" s="6"/>
      <c r="W31" s="6"/>
    </row>
    <row r="32" spans="1:23" ht="15.75" x14ac:dyDescent="0.25">
      <c r="A32" s="100"/>
      <c r="B32" s="45"/>
      <c r="C32" s="46"/>
      <c r="D32" s="46"/>
      <c r="E32" s="47"/>
      <c r="F32" s="100"/>
      <c r="G32" s="100"/>
      <c r="H32" s="48"/>
      <c r="I32" s="49"/>
      <c r="J32" s="100"/>
      <c r="K32" s="51"/>
      <c r="L32" s="100"/>
      <c r="M32" s="100"/>
      <c r="N32" s="54"/>
      <c r="O32" s="109" t="s">
        <v>56</v>
      </c>
      <c r="P32" s="6"/>
      <c r="Q32" s="6"/>
      <c r="R32" s="6"/>
      <c r="S32" s="92" t="str">
        <f>+'forwards peso-dólar'!AB32</f>
        <v>CONFIAR - COOPERATIVA FINANCIERA               890981395</v>
      </c>
      <c r="T32" s="6"/>
      <c r="U32" s="20" t="str">
        <f>'forwards peso-dólar'!AD32</f>
        <v>L7     PATRIMONIOS AUTÓNOMOS ADMINISTRADOS POR FONDOS DE PENSIONES Y CESANTÍAS</v>
      </c>
      <c r="V32" s="6"/>
      <c r="W32" s="6"/>
    </row>
    <row r="33" spans="1:23" ht="15.75" x14ac:dyDescent="0.25">
      <c r="A33" s="100"/>
      <c r="B33" s="45"/>
      <c r="C33" s="46"/>
      <c r="D33" s="46"/>
      <c r="E33" s="47"/>
      <c r="F33" s="100"/>
      <c r="G33" s="100"/>
      <c r="H33" s="48"/>
      <c r="I33" s="49"/>
      <c r="J33" s="100"/>
      <c r="K33" s="51"/>
      <c r="L33" s="100"/>
      <c r="M33" s="100"/>
      <c r="N33" s="54"/>
      <c r="O33" s="109" t="s">
        <v>56</v>
      </c>
      <c r="P33" s="6"/>
      <c r="Q33" s="6"/>
      <c r="R33" s="6"/>
      <c r="S33" s="92" t="str">
        <f>+'forwards peso-dólar'!AB33</f>
        <v>CREDICORP CAPITAL COLOMBIA S.A.               860068182</v>
      </c>
      <c r="T33" s="6"/>
      <c r="U33" s="20" t="str">
        <f>'forwards peso-dólar'!AD33</f>
        <v>M      ACTIVIDADES EMPRESARIALES: ACTIVIDADES INMOBILIARIAS, ALQUILER DE MAQUINARIA Y EQUIPO, INFORMATICA Y ACTIVIDADES CONEXAS, INVESTIGACION Y DESARROLLO, OTRAS ACTIVIDADES EMPRESARIALES</v>
      </c>
      <c r="V33" s="6"/>
      <c r="W33" s="6"/>
    </row>
    <row r="34" spans="1:23" ht="15.75" x14ac:dyDescent="0.25">
      <c r="A34" s="100"/>
      <c r="B34" s="45"/>
      <c r="C34" s="46"/>
      <c r="D34" s="46"/>
      <c r="E34" s="47"/>
      <c r="F34" s="100"/>
      <c r="G34" s="100"/>
      <c r="H34" s="48"/>
      <c r="I34" s="49"/>
      <c r="J34" s="100"/>
      <c r="K34" s="51"/>
      <c r="L34" s="100"/>
      <c r="M34" s="100"/>
      <c r="N34" s="54"/>
      <c r="O34" s="109" t="s">
        <v>56</v>
      </c>
      <c r="P34" s="6"/>
      <c r="Q34" s="6"/>
      <c r="R34" s="6"/>
      <c r="S34" s="92" t="str">
        <f>+'forwards peso-dólar'!AB34</f>
        <v>CÁMARA DE RIESGO CENTRAL DE CONTRAPARTE COLOMBIA               900182389</v>
      </c>
      <c r="T34" s="6"/>
      <c r="U34" s="20" t="str">
        <f>'forwards peso-dólar'!AD34</f>
        <v>N      ADMINISTRACION PUBLICA Y DEFENSA</v>
      </c>
      <c r="V34" s="6"/>
      <c r="W34" s="6"/>
    </row>
    <row r="35" spans="1:23" ht="15.75" x14ac:dyDescent="0.25">
      <c r="A35" s="100"/>
      <c r="B35" s="45"/>
      <c r="C35" s="46"/>
      <c r="D35" s="46"/>
      <c r="E35" s="47"/>
      <c r="F35" s="100"/>
      <c r="G35" s="100"/>
      <c r="H35" s="48"/>
      <c r="I35" s="49"/>
      <c r="J35" s="100"/>
      <c r="K35" s="51"/>
      <c r="L35" s="100"/>
      <c r="M35" s="100"/>
      <c r="N35" s="54"/>
      <c r="O35" s="109" t="s">
        <v>56</v>
      </c>
      <c r="P35" s="6"/>
      <c r="Q35" s="6"/>
      <c r="R35" s="6"/>
      <c r="S35" s="92" t="str">
        <f>+'forwards peso-dólar'!AB35</f>
        <v>CORREDORES DAVIVIENDA S.A. COMISIONISTA DE BOLSA               860079174</v>
      </c>
      <c r="T35" s="6"/>
      <c r="U35" s="20" t="str">
        <f>'forwards peso-dólar'!AD35</f>
        <v>O      EDUCACION, ACTIVIDADES CULTURALES Y DEPORTIVAS, ACTIVIDAD DE ASOCIACIONES</v>
      </c>
      <c r="V35" s="6"/>
      <c r="W35" s="6"/>
    </row>
    <row r="36" spans="1:23" ht="15.75" x14ac:dyDescent="0.25">
      <c r="A36" s="100"/>
      <c r="B36" s="45"/>
      <c r="C36" s="46"/>
      <c r="D36" s="46"/>
      <c r="E36" s="47"/>
      <c r="F36" s="100"/>
      <c r="G36" s="100"/>
      <c r="H36" s="48"/>
      <c r="I36" s="49"/>
      <c r="J36" s="100"/>
      <c r="K36" s="51"/>
      <c r="L36" s="100"/>
      <c r="M36" s="100"/>
      <c r="N36" s="54"/>
      <c r="O36" s="109" t="s">
        <v>56</v>
      </c>
      <c r="P36" s="6"/>
      <c r="Q36" s="6"/>
      <c r="R36" s="6"/>
      <c r="S36" s="92" t="str">
        <f>+'forwards peso-dólar'!AB36</f>
        <v>ACCIONES Y VALORES S.A. COMISIONISTA DE BOLSA               860071562</v>
      </c>
      <c r="T36" s="6"/>
      <c r="U36" s="20" t="str">
        <f>'forwards peso-dólar'!AD36</f>
        <v>P      SERVICIOS SOCIALES Y DE SALUD</v>
      </c>
      <c r="V36" s="6"/>
      <c r="W36" s="6"/>
    </row>
    <row r="37" spans="1:23" ht="15.75" x14ac:dyDescent="0.25">
      <c r="A37" s="100"/>
      <c r="B37" s="45"/>
      <c r="C37" s="46"/>
      <c r="D37" s="46"/>
      <c r="E37" s="47"/>
      <c r="F37" s="100"/>
      <c r="G37" s="100"/>
      <c r="H37" s="48"/>
      <c r="I37" s="49"/>
      <c r="J37" s="100"/>
      <c r="K37" s="51"/>
      <c r="L37" s="100"/>
      <c r="M37" s="100"/>
      <c r="N37" s="54"/>
      <c r="O37" s="109" t="s">
        <v>56</v>
      </c>
      <c r="P37" s="6"/>
      <c r="Q37" s="6"/>
      <c r="R37" s="6"/>
      <c r="S37" s="92" t="str">
        <f>+'forwards peso-dólar'!AB37</f>
        <v>ALIANZA VALORES - COMISIONISTA DE BOLSA S.A.               860000185</v>
      </c>
      <c r="T37" s="6"/>
      <c r="U37" s="20" t="str">
        <f>'forwards peso-dólar'!AD37</f>
        <v>Q      ORGANIZACIONES Y ORGANOS EXTRATERRITORIALES</v>
      </c>
      <c r="V37" s="6"/>
      <c r="W37" s="6"/>
    </row>
    <row r="38" spans="1:23" ht="16.5" thickBot="1" x14ac:dyDescent="0.3">
      <c r="A38" s="100"/>
      <c r="B38" s="45"/>
      <c r="C38" s="46"/>
      <c r="D38" s="46"/>
      <c r="E38" s="47"/>
      <c r="F38" s="100"/>
      <c r="G38" s="100"/>
      <c r="H38" s="48"/>
      <c r="I38" s="49"/>
      <c r="J38" s="100"/>
      <c r="K38" s="51"/>
      <c r="L38" s="100"/>
      <c r="M38" s="100"/>
      <c r="N38" s="54"/>
      <c r="O38" s="109" t="s">
        <v>56</v>
      </c>
      <c r="P38" s="6"/>
      <c r="Q38" s="6"/>
      <c r="R38" s="6"/>
      <c r="S38" s="92" t="str">
        <f>+'forwards peso-dólar'!AB38</f>
        <v>VALORES BANCOLOMBIA S.A COMISIONISTA DE BOLSA               800128735</v>
      </c>
      <c r="T38" s="6"/>
      <c r="U38" s="63" t="str">
        <f>'forwards peso-dólar'!AD38</f>
        <v>R      PERSONA NATURAL</v>
      </c>
      <c r="V38" s="6"/>
      <c r="W38" s="6"/>
    </row>
    <row r="39" spans="1:23" ht="15.75" x14ac:dyDescent="0.25">
      <c r="A39" s="100"/>
      <c r="B39" s="45"/>
      <c r="C39" s="46"/>
      <c r="D39" s="46"/>
      <c r="E39" s="47"/>
      <c r="F39" s="100"/>
      <c r="G39" s="100"/>
      <c r="H39" s="48"/>
      <c r="I39" s="49"/>
      <c r="J39" s="100"/>
      <c r="K39" s="51"/>
      <c r="L39" s="100"/>
      <c r="M39" s="100"/>
      <c r="N39" s="54"/>
      <c r="O39" s="109" t="s">
        <v>56</v>
      </c>
      <c r="P39" s="6"/>
      <c r="Q39" s="6"/>
      <c r="R39" s="6"/>
      <c r="S39" s="92" t="str">
        <f>+'forwards peso-dólar'!AB39</f>
        <v>BTG PACTUAL COLOMBIA S.A. COMISIONISTA DE BOLSA               890907157</v>
      </c>
      <c r="T39" s="6"/>
      <c r="U39" s="6"/>
      <c r="V39" s="6"/>
      <c r="W39" s="6"/>
    </row>
    <row r="40" spans="1:23" ht="15.75" x14ac:dyDescent="0.25">
      <c r="A40" s="100"/>
      <c r="B40" s="45"/>
      <c r="C40" s="46"/>
      <c r="D40" s="46"/>
      <c r="E40" s="47"/>
      <c r="F40" s="100"/>
      <c r="G40" s="100"/>
      <c r="H40" s="48"/>
      <c r="I40" s="49"/>
      <c r="J40" s="100"/>
      <c r="K40" s="51"/>
      <c r="L40" s="100"/>
      <c r="M40" s="100"/>
      <c r="N40" s="54"/>
      <c r="O40" s="109" t="s">
        <v>56</v>
      </c>
      <c r="P40" s="6"/>
      <c r="Q40" s="6"/>
      <c r="R40" s="6"/>
      <c r="S40" s="92" t="str">
        <f>+'forwards peso-dólar'!AB40</f>
        <v>CASA DE BOLSA S.A. SOCIEDAD COMISIONISTA DE BOLSA               800203186</v>
      </c>
      <c r="T40" s="6"/>
      <c r="U40" s="6"/>
      <c r="V40" s="6"/>
      <c r="W40" s="6"/>
    </row>
    <row r="41" spans="1:23" ht="15.75" x14ac:dyDescent="0.25">
      <c r="A41" s="100"/>
      <c r="B41" s="45"/>
      <c r="C41" s="46"/>
      <c r="D41" s="46"/>
      <c r="E41" s="47"/>
      <c r="F41" s="100"/>
      <c r="G41" s="100"/>
      <c r="H41" s="48"/>
      <c r="I41" s="49"/>
      <c r="J41" s="100"/>
      <c r="K41" s="51"/>
      <c r="L41" s="100"/>
      <c r="M41" s="100"/>
      <c r="N41" s="54"/>
      <c r="O41" s="109" t="s">
        <v>56</v>
      </c>
      <c r="P41" s="6"/>
      <c r="Q41" s="6"/>
      <c r="R41" s="6"/>
      <c r="S41" s="92" t="str">
        <f>+'forwards peso-dólar'!AB41</f>
        <v>ITAÚ COMISIONISTA DE BOLSA COLOMBIA S.A.               830035217</v>
      </c>
      <c r="T41" s="6"/>
      <c r="U41" s="6"/>
      <c r="V41" s="6"/>
      <c r="W41" s="6"/>
    </row>
    <row r="42" spans="1:23" ht="15.75" x14ac:dyDescent="0.25">
      <c r="A42" s="100"/>
      <c r="B42" s="45"/>
      <c r="C42" s="46"/>
      <c r="D42" s="46"/>
      <c r="E42" s="47"/>
      <c r="F42" s="100"/>
      <c r="G42" s="100"/>
      <c r="H42" s="48"/>
      <c r="I42" s="49"/>
      <c r="J42" s="100"/>
      <c r="K42" s="51"/>
      <c r="L42" s="100"/>
      <c r="M42" s="100"/>
      <c r="N42" s="54"/>
      <c r="O42" s="109" t="s">
        <v>56</v>
      </c>
      <c r="P42" s="6"/>
      <c r="Q42" s="6"/>
      <c r="R42" s="6"/>
      <c r="S42" s="92" t="str">
        <f>+'forwards peso-dólar'!AB42</f>
        <v>LARRAÍN VIAL COLOMBIA S.A COMISIONISTA DE BOLSA               900577140</v>
      </c>
      <c r="T42" s="6"/>
      <c r="U42" s="6"/>
      <c r="V42" s="6"/>
      <c r="W42" s="6"/>
    </row>
    <row r="43" spans="1:23" ht="15.75" x14ac:dyDescent="0.25">
      <c r="A43" s="100"/>
      <c r="B43" s="45"/>
      <c r="C43" s="46"/>
      <c r="D43" s="46"/>
      <c r="E43" s="47"/>
      <c r="F43" s="100"/>
      <c r="G43" s="100"/>
      <c r="H43" s="48"/>
      <c r="I43" s="49"/>
      <c r="J43" s="100"/>
      <c r="K43" s="51"/>
      <c r="L43" s="100"/>
      <c r="M43" s="100"/>
      <c r="N43" s="54"/>
      <c r="O43" s="109" t="s">
        <v>56</v>
      </c>
      <c r="P43" s="6"/>
      <c r="Q43" s="6"/>
      <c r="R43" s="6"/>
      <c r="S43" s="92" t="str">
        <f>+'forwards peso-dólar'!AB43</f>
        <v>SERVIVALORES GNB SUDAMERIS S.A.               830118120</v>
      </c>
      <c r="T43" s="6"/>
      <c r="U43" s="6"/>
      <c r="V43" s="6"/>
      <c r="W43" s="6"/>
    </row>
    <row r="44" spans="1:23" ht="15.75" x14ac:dyDescent="0.25">
      <c r="A44" s="100"/>
      <c r="B44" s="45"/>
      <c r="C44" s="46"/>
      <c r="D44" s="46"/>
      <c r="E44" s="47"/>
      <c r="F44" s="100"/>
      <c r="G44" s="100"/>
      <c r="H44" s="48"/>
      <c r="I44" s="49"/>
      <c r="J44" s="100"/>
      <c r="K44" s="51"/>
      <c r="L44" s="100"/>
      <c r="M44" s="100"/>
      <c r="N44" s="54"/>
      <c r="O44" s="109" t="s">
        <v>56</v>
      </c>
      <c r="P44" s="6"/>
      <c r="Q44" s="6"/>
      <c r="R44" s="6"/>
      <c r="S44" s="92" t="str">
        <f>+'forwards peso-dólar'!AB44</f>
        <v>MOVII S.A               901077952</v>
      </c>
      <c r="T44" s="6"/>
      <c r="U44" s="6"/>
      <c r="V44" s="6"/>
      <c r="W44" s="6"/>
    </row>
    <row r="45" spans="1:23" ht="15.75" x14ac:dyDescent="0.25">
      <c r="A45" s="100"/>
      <c r="B45" s="45"/>
      <c r="C45" s="46"/>
      <c r="D45" s="46"/>
      <c r="E45" s="47"/>
      <c r="F45" s="100"/>
      <c r="G45" s="100"/>
      <c r="H45" s="48"/>
      <c r="I45" s="49"/>
      <c r="J45" s="100"/>
      <c r="K45" s="51"/>
      <c r="L45" s="100"/>
      <c r="M45" s="100"/>
      <c r="N45" s="54"/>
      <c r="O45" s="109" t="s">
        <v>56</v>
      </c>
      <c r="P45" s="6"/>
      <c r="Q45" s="6"/>
      <c r="R45" s="6"/>
      <c r="S45" s="92" t="str">
        <f>+'forwards peso-dólar'!AB45</f>
        <v>PAGOS GDE S.A.               901077411</v>
      </c>
      <c r="T45" s="6"/>
      <c r="U45" s="6"/>
      <c r="V45" s="6"/>
      <c r="W45" s="6"/>
    </row>
    <row r="46" spans="1:23" ht="15.75" x14ac:dyDescent="0.25">
      <c r="A46" s="100"/>
      <c r="B46" s="45"/>
      <c r="C46" s="46"/>
      <c r="D46" s="46"/>
      <c r="E46" s="47"/>
      <c r="F46" s="100"/>
      <c r="G46" s="100"/>
      <c r="H46" s="48"/>
      <c r="I46" s="49"/>
      <c r="J46" s="100"/>
      <c r="K46" s="51"/>
      <c r="L46" s="100"/>
      <c r="M46" s="100"/>
      <c r="N46" s="54"/>
      <c r="O46" s="109" t="s">
        <v>56</v>
      </c>
      <c r="P46" s="6"/>
      <c r="Q46" s="6"/>
      <c r="R46" s="6"/>
      <c r="S46" s="92" t="str">
        <f>+'forwards peso-dólar'!AB46</f>
        <v>GLOBAL COLOMBIA 81 S.A.               901429272</v>
      </c>
      <c r="T46" s="6"/>
      <c r="U46" s="6"/>
      <c r="V46" s="6"/>
      <c r="W46" s="6"/>
    </row>
    <row r="47" spans="1:23" ht="15.75" x14ac:dyDescent="0.25">
      <c r="A47" s="100"/>
      <c r="B47" s="45"/>
      <c r="C47" s="46"/>
      <c r="D47" s="46"/>
      <c r="E47" s="47"/>
      <c r="F47" s="100"/>
      <c r="G47" s="100"/>
      <c r="H47" s="48"/>
      <c r="I47" s="49"/>
      <c r="J47" s="100"/>
      <c r="K47" s="51"/>
      <c r="L47" s="100"/>
      <c r="M47" s="100"/>
      <c r="N47" s="54"/>
      <c r="O47" s="109" t="s">
        <v>56</v>
      </c>
      <c r="P47" s="6"/>
      <c r="Q47" s="6"/>
      <c r="R47" s="6"/>
      <c r="S47" s="92" t="str">
        <f>+'forwards peso-dólar'!AB47</f>
        <v>ADCAP COLOMBIA S.A.               890931609</v>
      </c>
      <c r="T47" s="6"/>
      <c r="U47" s="6"/>
      <c r="V47" s="6"/>
      <c r="W47" s="6"/>
    </row>
    <row r="48" spans="1:23" ht="15.75" x14ac:dyDescent="0.25">
      <c r="A48" s="100"/>
      <c r="B48" s="45"/>
      <c r="C48" s="46"/>
      <c r="D48" s="46"/>
      <c r="E48" s="47"/>
      <c r="F48" s="100"/>
      <c r="G48" s="100"/>
      <c r="H48" s="48"/>
      <c r="I48" s="49"/>
      <c r="J48" s="100"/>
      <c r="K48" s="51"/>
      <c r="L48" s="100"/>
      <c r="M48" s="100"/>
      <c r="N48" s="54"/>
      <c r="O48" s="109" t="s">
        <v>56</v>
      </c>
      <c r="P48" s="6"/>
      <c r="Q48" s="6"/>
      <c r="R48" s="6"/>
      <c r="S48" s="92" t="str">
        <f>+'forwards peso-dólar'!AB48</f>
        <v>CIA. DE PROFESIONALES DE BOLSA S.A.                                   800019807</v>
      </c>
      <c r="T48" s="6"/>
      <c r="U48" s="6"/>
      <c r="V48" s="6"/>
      <c r="W48" s="6"/>
    </row>
    <row r="49" spans="1:23" ht="15.75" x14ac:dyDescent="0.25">
      <c r="A49" s="100"/>
      <c r="B49" s="45"/>
      <c r="C49" s="46"/>
      <c r="D49" s="46"/>
      <c r="E49" s="47"/>
      <c r="F49" s="100"/>
      <c r="G49" s="100"/>
      <c r="H49" s="48"/>
      <c r="I49" s="49"/>
      <c r="J49" s="100"/>
      <c r="K49" s="51"/>
      <c r="L49" s="100"/>
      <c r="M49" s="100"/>
      <c r="N49" s="54"/>
      <c r="O49" s="109" t="s">
        <v>56</v>
      </c>
      <c r="P49" s="6"/>
      <c r="Q49" s="6"/>
      <c r="R49" s="6"/>
      <c r="S49" s="92" t="str">
        <f>+'forwards peso-dólar'!AB49</f>
        <v>BANCA DE INVERSIÓN BANCOLOMBIA S.A.                800235426</v>
      </c>
      <c r="T49" s="6"/>
      <c r="U49" s="6"/>
      <c r="V49" s="6"/>
      <c r="W49" s="6"/>
    </row>
    <row r="50" spans="1:23" ht="15.75" x14ac:dyDescent="0.25">
      <c r="A50" s="100"/>
      <c r="B50" s="45"/>
      <c r="C50" s="46"/>
      <c r="D50" s="46"/>
      <c r="E50" s="47"/>
      <c r="F50" s="100"/>
      <c r="G50" s="100"/>
      <c r="H50" s="48"/>
      <c r="I50" s="49"/>
      <c r="J50" s="100"/>
      <c r="K50" s="51"/>
      <c r="L50" s="100"/>
      <c r="M50" s="100"/>
      <c r="N50" s="54"/>
      <c r="O50" s="109" t="s">
        <v>56</v>
      </c>
      <c r="P50" s="6"/>
      <c r="Q50" s="6"/>
      <c r="R50" s="6"/>
      <c r="S50" s="92" t="str">
        <f>+'forwards peso-dólar'!AB50</f>
        <v>F.C COLFONDOS               800198644</v>
      </c>
      <c r="T50" s="6"/>
      <c r="U50" s="6"/>
      <c r="V50" s="6"/>
      <c r="W50" s="6"/>
    </row>
    <row r="51" spans="1:23" ht="15.75" x14ac:dyDescent="0.25">
      <c r="A51" s="100"/>
      <c r="B51" s="45"/>
      <c r="C51" s="46"/>
      <c r="D51" s="46"/>
      <c r="E51" s="47"/>
      <c r="F51" s="100"/>
      <c r="G51" s="100"/>
      <c r="H51" s="48"/>
      <c r="I51" s="49"/>
      <c r="J51" s="100"/>
      <c r="K51" s="51"/>
      <c r="L51" s="100"/>
      <c r="M51" s="100"/>
      <c r="N51" s="54"/>
      <c r="O51" s="109" t="s">
        <v>56</v>
      </c>
      <c r="P51" s="6"/>
      <c r="Q51" s="6"/>
      <c r="R51" s="6"/>
      <c r="S51" s="92" t="str">
        <f>+'forwards peso-dólar'!AB51</f>
        <v>F.C PORVENIR               800170043</v>
      </c>
      <c r="T51" s="6"/>
      <c r="U51" s="6"/>
      <c r="V51" s="6"/>
      <c r="W51" s="6"/>
    </row>
    <row r="52" spans="1:23" ht="15.75" x14ac:dyDescent="0.25">
      <c r="A52" s="100"/>
      <c r="B52" s="45"/>
      <c r="C52" s="46"/>
      <c r="D52" s="46"/>
      <c r="E52" s="47"/>
      <c r="F52" s="100"/>
      <c r="G52" s="100"/>
      <c r="H52" s="48"/>
      <c r="I52" s="49"/>
      <c r="J52" s="100"/>
      <c r="K52" s="51"/>
      <c r="L52" s="100"/>
      <c r="M52" s="100"/>
      <c r="N52" s="54"/>
      <c r="O52" s="109" t="s">
        <v>56</v>
      </c>
      <c r="P52" s="6"/>
      <c r="Q52" s="6"/>
      <c r="R52" s="6"/>
      <c r="S52" s="92" t="str">
        <f>+'forwards peso-dólar'!AB52</f>
        <v>F.C PROTECCION               800170494</v>
      </c>
      <c r="T52" s="6"/>
      <c r="U52" s="6"/>
      <c r="V52" s="6"/>
      <c r="W52" s="6"/>
    </row>
    <row r="53" spans="1:23" ht="15.75" x14ac:dyDescent="0.25">
      <c r="A53" s="100"/>
      <c r="B53" s="45"/>
      <c r="C53" s="46"/>
      <c r="D53" s="46"/>
      <c r="E53" s="47"/>
      <c r="F53" s="100"/>
      <c r="G53" s="100"/>
      <c r="H53" s="48"/>
      <c r="I53" s="49"/>
      <c r="J53" s="100"/>
      <c r="K53" s="51"/>
      <c r="L53" s="100"/>
      <c r="M53" s="100"/>
      <c r="N53" s="54"/>
      <c r="O53" s="109" t="s">
        <v>56</v>
      </c>
      <c r="P53" s="6"/>
      <c r="Q53" s="6"/>
      <c r="R53" s="6"/>
      <c r="S53" s="92" t="str">
        <f>+'forwards peso-dólar'!AB53</f>
        <v>F.C SKANDIA               800184549</v>
      </c>
      <c r="T53" s="6"/>
      <c r="U53" s="6"/>
      <c r="V53" s="6"/>
      <c r="W53" s="6"/>
    </row>
    <row r="54" spans="1:23" ht="15.75" x14ac:dyDescent="0.25">
      <c r="A54" s="100"/>
      <c r="B54" s="45"/>
      <c r="C54" s="46"/>
      <c r="D54" s="46"/>
      <c r="E54" s="47"/>
      <c r="F54" s="100"/>
      <c r="G54" s="100"/>
      <c r="H54" s="48"/>
      <c r="I54" s="49"/>
      <c r="J54" s="100"/>
      <c r="K54" s="51"/>
      <c r="L54" s="100"/>
      <c r="M54" s="100"/>
      <c r="N54" s="54"/>
      <c r="O54" s="109" t="s">
        <v>56</v>
      </c>
      <c r="P54" s="6"/>
      <c r="Q54" s="6"/>
      <c r="R54" s="6"/>
      <c r="S54" s="92" t="str">
        <f>+'forwards peso-dólar'!AB54</f>
        <v>F.P.O COLFONDOS - CONSERVADOR               900391896</v>
      </c>
      <c r="T54" s="6"/>
      <c r="U54" s="6"/>
      <c r="V54" s="6"/>
      <c r="W54" s="6"/>
    </row>
    <row r="55" spans="1:23" ht="15.75" x14ac:dyDescent="0.25">
      <c r="A55" s="100"/>
      <c r="B55" s="45"/>
      <c r="C55" s="46"/>
      <c r="D55" s="46"/>
      <c r="E55" s="47"/>
      <c r="F55" s="100"/>
      <c r="G55" s="100"/>
      <c r="H55" s="48"/>
      <c r="I55" s="49"/>
      <c r="J55" s="100"/>
      <c r="K55" s="51"/>
      <c r="L55" s="100"/>
      <c r="M55" s="100"/>
      <c r="N55" s="54"/>
      <c r="O55" s="109" t="s">
        <v>56</v>
      </c>
      <c r="P55" s="6"/>
      <c r="Q55" s="6"/>
      <c r="R55" s="6"/>
      <c r="S55" s="92" t="str">
        <f>+'forwards peso-dólar'!AB55</f>
        <v>F.P.O COLFONDOS - MAYOR RIESGO               900391900</v>
      </c>
      <c r="T55" s="6"/>
      <c r="U55" s="6"/>
      <c r="V55" s="6"/>
      <c r="W55" s="6"/>
    </row>
    <row r="56" spans="1:23" ht="15.75" x14ac:dyDescent="0.25">
      <c r="A56" s="100"/>
      <c r="B56" s="45"/>
      <c r="C56" s="46"/>
      <c r="D56" s="46"/>
      <c r="E56" s="47"/>
      <c r="F56" s="100"/>
      <c r="G56" s="100"/>
      <c r="H56" s="48"/>
      <c r="I56" s="49"/>
      <c r="J56" s="100"/>
      <c r="K56" s="51"/>
      <c r="L56" s="100"/>
      <c r="M56" s="100"/>
      <c r="N56" s="54"/>
      <c r="O56" s="109" t="s">
        <v>56</v>
      </c>
      <c r="P56" s="6"/>
      <c r="Q56" s="6"/>
      <c r="R56" s="6"/>
      <c r="S56" s="92" t="str">
        <f>+'forwards peso-dólar'!AB56</f>
        <v>F.P.O COLFONDOS - MODERADO               800227940</v>
      </c>
      <c r="T56" s="6"/>
      <c r="U56" s="6"/>
      <c r="V56" s="6"/>
      <c r="W56" s="6"/>
    </row>
    <row r="57" spans="1:23" ht="15.75" x14ac:dyDescent="0.25">
      <c r="A57" s="100"/>
      <c r="B57" s="45"/>
      <c r="C57" s="46"/>
      <c r="D57" s="46"/>
      <c r="E57" s="47"/>
      <c r="F57" s="100"/>
      <c r="G57" s="100"/>
      <c r="H57" s="48"/>
      <c r="I57" s="49"/>
      <c r="J57" s="100"/>
      <c r="K57" s="51"/>
      <c r="L57" s="100"/>
      <c r="M57" s="100"/>
      <c r="N57" s="54"/>
      <c r="O57" s="109" t="s">
        <v>56</v>
      </c>
      <c r="P57" s="6"/>
      <c r="Q57" s="6"/>
      <c r="R57" s="6"/>
      <c r="S57" s="92" t="str">
        <f>+'forwards peso-dólar'!AB57</f>
        <v>F.P.O COLFONDOS - RETIRO PROGRAMADO               900391901</v>
      </c>
      <c r="T57" s="6"/>
      <c r="U57" s="6"/>
      <c r="V57" s="6"/>
      <c r="W57" s="6"/>
    </row>
    <row r="58" spans="1:23" ht="15.75" x14ac:dyDescent="0.25">
      <c r="A58" s="100"/>
      <c r="B58" s="45"/>
      <c r="C58" s="46"/>
      <c r="D58" s="46"/>
      <c r="E58" s="47"/>
      <c r="F58" s="100"/>
      <c r="G58" s="100"/>
      <c r="H58" s="48"/>
      <c r="I58" s="49"/>
      <c r="J58" s="100"/>
      <c r="K58" s="51"/>
      <c r="L58" s="100"/>
      <c r="M58" s="100"/>
      <c r="N58" s="54"/>
      <c r="O58" s="109" t="s">
        <v>56</v>
      </c>
      <c r="P58" s="6"/>
      <c r="Q58" s="6"/>
      <c r="R58" s="6"/>
      <c r="S58" s="92" t="str">
        <f>+'forwards peso-dólar'!AB58</f>
        <v>F.P.O PORVENIR - CONSERVADOR               900387519</v>
      </c>
      <c r="T58" s="6"/>
      <c r="U58" s="6"/>
      <c r="V58" s="6"/>
      <c r="W58" s="6"/>
    </row>
    <row r="59" spans="1:23" ht="15.75" x14ac:dyDescent="0.25">
      <c r="A59" s="100"/>
      <c r="B59" s="45"/>
      <c r="C59" s="46"/>
      <c r="D59" s="46"/>
      <c r="E59" s="47"/>
      <c r="F59" s="100"/>
      <c r="G59" s="100"/>
      <c r="H59" s="48"/>
      <c r="I59" s="49"/>
      <c r="J59" s="100"/>
      <c r="K59" s="51"/>
      <c r="L59" s="100"/>
      <c r="M59" s="100"/>
      <c r="N59" s="54"/>
      <c r="O59" s="109" t="s">
        <v>56</v>
      </c>
      <c r="P59" s="6"/>
      <c r="Q59" s="6"/>
      <c r="R59" s="6"/>
      <c r="S59" s="92" t="str">
        <f>+'forwards peso-dólar'!AB59</f>
        <v>F.P.O PORVENIR - MAYOR RIESGO               900387526</v>
      </c>
      <c r="T59" s="6"/>
      <c r="U59" s="6"/>
      <c r="V59" s="6"/>
      <c r="W59" s="6"/>
    </row>
    <row r="60" spans="1:23" ht="15.75" x14ac:dyDescent="0.25">
      <c r="A60" s="100"/>
      <c r="B60" s="45"/>
      <c r="C60" s="46"/>
      <c r="D60" s="46"/>
      <c r="E60" s="47"/>
      <c r="F60" s="100"/>
      <c r="G60" s="100"/>
      <c r="H60" s="48"/>
      <c r="I60" s="49"/>
      <c r="J60" s="100"/>
      <c r="K60" s="51"/>
      <c r="L60" s="100"/>
      <c r="M60" s="100"/>
      <c r="N60" s="54"/>
      <c r="O60" s="109" t="s">
        <v>56</v>
      </c>
      <c r="P60" s="6"/>
      <c r="Q60" s="6"/>
      <c r="R60" s="6"/>
      <c r="S60" s="92" t="str">
        <f>+'forwards peso-dólar'!AB60</f>
        <v>F.P.O PORVENIR - MODERADO               800224808</v>
      </c>
      <c r="T60" s="6"/>
      <c r="U60" s="6"/>
      <c r="V60" s="6"/>
      <c r="W60" s="6"/>
    </row>
    <row r="61" spans="1:23" ht="15.75" x14ac:dyDescent="0.25">
      <c r="A61" s="100"/>
      <c r="B61" s="45"/>
      <c r="C61" s="46"/>
      <c r="D61" s="46"/>
      <c r="E61" s="47"/>
      <c r="F61" s="100"/>
      <c r="G61" s="100"/>
      <c r="H61" s="48"/>
      <c r="I61" s="49"/>
      <c r="J61" s="100"/>
      <c r="K61" s="51"/>
      <c r="L61" s="100"/>
      <c r="M61" s="100"/>
      <c r="N61" s="54"/>
      <c r="O61" s="109" t="s">
        <v>56</v>
      </c>
      <c r="P61" s="6"/>
      <c r="Q61" s="6"/>
      <c r="R61" s="6"/>
      <c r="S61" s="92" t="str">
        <f>+'forwards peso-dólar'!AB61</f>
        <v>F.P.O PORVENIR - RETIRO PROGRAMADO               900394960</v>
      </c>
      <c r="T61" s="6"/>
      <c r="U61" s="6"/>
      <c r="V61" s="6"/>
      <c r="W61" s="6"/>
    </row>
    <row r="62" spans="1:23" ht="15.75" x14ac:dyDescent="0.25">
      <c r="A62" s="100"/>
      <c r="B62" s="45"/>
      <c r="C62" s="46"/>
      <c r="D62" s="46"/>
      <c r="E62" s="47"/>
      <c r="F62" s="100"/>
      <c r="G62" s="100"/>
      <c r="H62" s="48"/>
      <c r="I62" s="49"/>
      <c r="J62" s="100"/>
      <c r="K62" s="51"/>
      <c r="L62" s="100"/>
      <c r="M62" s="100"/>
      <c r="N62" s="54"/>
      <c r="O62" s="109" t="s">
        <v>56</v>
      </c>
      <c r="P62" s="6"/>
      <c r="Q62" s="6"/>
      <c r="R62" s="6"/>
      <c r="S62" s="92" t="str">
        <f>+'forwards peso-dólar'!AB62</f>
        <v>F.P.O PROTECCION - CONSERVADOR               900379759</v>
      </c>
      <c r="T62" s="6"/>
      <c r="U62" s="6"/>
      <c r="V62" s="6"/>
      <c r="W62" s="6"/>
    </row>
    <row r="63" spans="1:23" ht="15.75" x14ac:dyDescent="0.25">
      <c r="A63" s="100"/>
      <c r="B63" s="45"/>
      <c r="C63" s="46"/>
      <c r="D63" s="46"/>
      <c r="E63" s="47"/>
      <c r="F63" s="100"/>
      <c r="G63" s="100"/>
      <c r="H63" s="48"/>
      <c r="I63" s="49"/>
      <c r="J63" s="100"/>
      <c r="K63" s="51"/>
      <c r="L63" s="100"/>
      <c r="M63" s="100"/>
      <c r="N63" s="54"/>
      <c r="O63" s="109" t="s">
        <v>56</v>
      </c>
      <c r="P63" s="6"/>
      <c r="Q63" s="6"/>
      <c r="R63" s="6"/>
      <c r="S63" s="92" t="str">
        <f>+'forwards peso-dólar'!AB63</f>
        <v>F.P.O PROTECCION - MAYOR RIESGO               900379896</v>
      </c>
      <c r="T63" s="6"/>
      <c r="U63" s="6"/>
      <c r="V63" s="6"/>
      <c r="W63" s="6"/>
    </row>
    <row r="64" spans="1:23" ht="15.75" x14ac:dyDescent="0.25">
      <c r="A64" s="100"/>
      <c r="B64" s="45"/>
      <c r="C64" s="46"/>
      <c r="D64" s="46"/>
      <c r="E64" s="47"/>
      <c r="F64" s="100"/>
      <c r="G64" s="100"/>
      <c r="H64" s="48"/>
      <c r="I64" s="49"/>
      <c r="J64" s="100"/>
      <c r="K64" s="51"/>
      <c r="L64" s="100"/>
      <c r="M64" s="100"/>
      <c r="N64" s="54"/>
      <c r="O64" s="109" t="s">
        <v>56</v>
      </c>
      <c r="P64" s="6"/>
      <c r="Q64" s="6"/>
      <c r="R64" s="6"/>
      <c r="S64" s="92" t="str">
        <f>+'forwards peso-dólar'!AB64</f>
        <v>F.P.O PROTECCION - MODERADO               800229739</v>
      </c>
      <c r="T64" s="6"/>
      <c r="U64" s="6"/>
      <c r="V64" s="6"/>
      <c r="W64" s="6"/>
    </row>
    <row r="65" spans="1:23" ht="15.75" x14ac:dyDescent="0.25">
      <c r="A65" s="100"/>
      <c r="B65" s="45"/>
      <c r="C65" s="46"/>
      <c r="D65" s="46"/>
      <c r="E65" s="47"/>
      <c r="F65" s="100"/>
      <c r="G65" s="100"/>
      <c r="H65" s="48"/>
      <c r="I65" s="49"/>
      <c r="J65" s="100"/>
      <c r="K65" s="51"/>
      <c r="L65" s="100"/>
      <c r="M65" s="100"/>
      <c r="N65" s="54"/>
      <c r="O65" s="109" t="s">
        <v>56</v>
      </c>
      <c r="P65" s="6"/>
      <c r="Q65" s="6"/>
      <c r="R65" s="6"/>
      <c r="S65" s="92" t="str">
        <f>+'forwards peso-dólar'!AB65</f>
        <v>F.P.O PROTECCION - RETIRO PROGRAMADO               900379921</v>
      </c>
      <c r="T65" s="6"/>
      <c r="U65" s="6"/>
      <c r="V65" s="6"/>
      <c r="W65" s="6"/>
    </row>
    <row r="66" spans="1:23" ht="15.75" x14ac:dyDescent="0.25">
      <c r="A66" s="100"/>
      <c r="B66" s="45"/>
      <c r="C66" s="46"/>
      <c r="D66" s="46"/>
      <c r="E66" s="47"/>
      <c r="F66" s="100"/>
      <c r="G66" s="100"/>
      <c r="H66" s="48"/>
      <c r="I66" s="49"/>
      <c r="J66" s="100"/>
      <c r="K66" s="51"/>
      <c r="L66" s="100"/>
      <c r="M66" s="100"/>
      <c r="N66" s="54"/>
      <c r="O66" s="109" t="s">
        <v>56</v>
      </c>
      <c r="P66" s="6"/>
      <c r="Q66" s="6"/>
      <c r="R66" s="6"/>
      <c r="S66" s="92" t="str">
        <f>+'forwards peso-dólar'!AB66</f>
        <v>F.P.O SKANDIA - ALTERNATIVO               830125132</v>
      </c>
      <c r="T66" s="6"/>
      <c r="U66" s="6"/>
      <c r="V66" s="6"/>
      <c r="W66" s="6"/>
    </row>
    <row r="67" spans="1:23" ht="15.75" x14ac:dyDescent="0.25">
      <c r="A67" s="100"/>
      <c r="B67" s="45"/>
      <c r="C67" s="46"/>
      <c r="D67" s="46"/>
      <c r="E67" s="47"/>
      <c r="F67" s="100"/>
      <c r="G67" s="100"/>
      <c r="H67" s="48"/>
      <c r="I67" s="49"/>
      <c r="J67" s="100"/>
      <c r="K67" s="51"/>
      <c r="L67" s="100"/>
      <c r="M67" s="100"/>
      <c r="N67" s="54"/>
      <c r="O67" s="109" t="s">
        <v>56</v>
      </c>
      <c r="P67" s="6"/>
      <c r="Q67" s="6"/>
      <c r="R67" s="6"/>
      <c r="S67" s="92" t="str">
        <f>+'forwards peso-dólar'!AB67</f>
        <v>F.P.O SKANDIA - CONSERVADOR               900382681</v>
      </c>
      <c r="T67" s="6"/>
      <c r="U67" s="6"/>
      <c r="V67" s="6"/>
      <c r="W67" s="6"/>
    </row>
    <row r="68" spans="1:23" ht="15.75" x14ac:dyDescent="0.25">
      <c r="A68" s="100"/>
      <c r="B68" s="45"/>
      <c r="C68" s="46"/>
      <c r="D68" s="46"/>
      <c r="E68" s="47"/>
      <c r="F68" s="100"/>
      <c r="G68" s="100"/>
      <c r="H68" s="48"/>
      <c r="I68" s="49"/>
      <c r="J68" s="100"/>
      <c r="K68" s="51"/>
      <c r="L68" s="100"/>
      <c r="M68" s="100"/>
      <c r="N68" s="54"/>
      <c r="O68" s="109" t="s">
        <v>56</v>
      </c>
      <c r="P68" s="6"/>
      <c r="Q68" s="6"/>
      <c r="R68" s="6"/>
      <c r="S68" s="92" t="str">
        <f>+'forwards peso-dólar'!AB68</f>
        <v>F.P.O SKANDIA - MAYOR RIESGO               900382690</v>
      </c>
      <c r="T68" s="6"/>
      <c r="U68" s="6"/>
      <c r="V68" s="6"/>
      <c r="W68" s="6"/>
    </row>
    <row r="69" spans="1:23" ht="15.75" x14ac:dyDescent="0.25">
      <c r="A69" s="100"/>
      <c r="B69" s="45"/>
      <c r="C69" s="46"/>
      <c r="D69" s="46"/>
      <c r="E69" s="47"/>
      <c r="F69" s="100"/>
      <c r="G69" s="100"/>
      <c r="H69" s="48"/>
      <c r="I69" s="49"/>
      <c r="J69" s="100"/>
      <c r="K69" s="51"/>
      <c r="L69" s="100"/>
      <c r="M69" s="100"/>
      <c r="N69" s="54"/>
      <c r="O69" s="109" t="s">
        <v>56</v>
      </c>
      <c r="P69" s="6"/>
      <c r="Q69" s="6"/>
      <c r="R69" s="6"/>
      <c r="S69" s="92" t="str">
        <f>+'forwards peso-dólar'!AB69</f>
        <v>F.P.O SKANDIA - MODERADO               800253055</v>
      </c>
      <c r="T69" s="6"/>
      <c r="U69" s="6"/>
      <c r="V69" s="6"/>
      <c r="W69" s="6"/>
    </row>
    <row r="70" spans="1:23" ht="15.75" x14ac:dyDescent="0.25">
      <c r="A70" s="100"/>
      <c r="B70" s="45"/>
      <c r="C70" s="46"/>
      <c r="D70" s="46"/>
      <c r="E70" s="47"/>
      <c r="F70" s="100"/>
      <c r="G70" s="100"/>
      <c r="H70" s="48"/>
      <c r="I70" s="49"/>
      <c r="J70" s="100"/>
      <c r="K70" s="51"/>
      <c r="L70" s="100"/>
      <c r="M70" s="100"/>
      <c r="N70" s="54"/>
      <c r="O70" s="109" t="s">
        <v>56</v>
      </c>
      <c r="P70" s="6"/>
      <c r="Q70" s="6"/>
      <c r="R70" s="6"/>
      <c r="S70" s="92" t="str">
        <f>+'forwards peso-dólar'!AB70</f>
        <v>F.P.O SKANDIA - RETIRO PROGRAMADO               900382695</v>
      </c>
      <c r="T70" s="6"/>
      <c r="U70" s="6"/>
      <c r="V70" s="6"/>
      <c r="W70" s="6"/>
    </row>
    <row r="71" spans="1:23" ht="15.75" x14ac:dyDescent="0.25">
      <c r="A71" s="100"/>
      <c r="B71" s="45"/>
      <c r="C71" s="46"/>
      <c r="D71" s="46"/>
      <c r="E71" s="47"/>
      <c r="F71" s="100"/>
      <c r="G71" s="100"/>
      <c r="H71" s="48"/>
      <c r="I71" s="49"/>
      <c r="J71" s="100"/>
      <c r="K71" s="51"/>
      <c r="L71" s="100"/>
      <c r="M71" s="100"/>
      <c r="N71" s="54"/>
      <c r="O71" s="109" t="s">
        <v>56</v>
      </c>
      <c r="P71" s="6"/>
      <c r="Q71" s="6"/>
      <c r="R71" s="6"/>
      <c r="S71" s="92" t="str">
        <f>+'forwards peso-dólar'!AB71</f>
        <v>F.P.V COLFONDOS               830070784</v>
      </c>
      <c r="T71" s="6"/>
      <c r="U71" s="6"/>
      <c r="V71" s="6"/>
      <c r="W71" s="6"/>
    </row>
    <row r="72" spans="1:23" ht="15.75" x14ac:dyDescent="0.25">
      <c r="A72" s="100"/>
      <c r="B72" s="45"/>
      <c r="C72" s="46"/>
      <c r="D72" s="46"/>
      <c r="E72" s="47"/>
      <c r="F72" s="100"/>
      <c r="G72" s="100"/>
      <c r="H72" s="48"/>
      <c r="I72" s="49"/>
      <c r="J72" s="100"/>
      <c r="K72" s="51"/>
      <c r="L72" s="100"/>
      <c r="M72" s="100"/>
      <c r="N72" s="54"/>
      <c r="O72" s="109" t="s">
        <v>56</v>
      </c>
      <c r="P72" s="6"/>
      <c r="Q72" s="6"/>
      <c r="R72" s="6"/>
      <c r="S72" s="92" t="str">
        <f>+'forwards peso-dólar'!AB72</f>
        <v>F.P.V. PORVENIR               830006270</v>
      </c>
      <c r="T72" s="6"/>
      <c r="U72" s="6"/>
      <c r="V72" s="6"/>
      <c r="W72" s="6"/>
    </row>
    <row r="73" spans="1:23" ht="15.75" x14ac:dyDescent="0.25">
      <c r="A73" s="100"/>
      <c r="B73" s="45"/>
      <c r="C73" s="46"/>
      <c r="D73" s="46"/>
      <c r="E73" s="47"/>
      <c r="F73" s="100"/>
      <c r="G73" s="100"/>
      <c r="H73" s="48"/>
      <c r="I73" s="49"/>
      <c r="J73" s="100"/>
      <c r="K73" s="51"/>
      <c r="L73" s="100"/>
      <c r="M73" s="100"/>
      <c r="N73" s="54"/>
      <c r="O73" s="109" t="s">
        <v>56</v>
      </c>
      <c r="P73" s="6"/>
      <c r="Q73" s="6"/>
      <c r="R73" s="6"/>
      <c r="S73" s="92" t="str">
        <f>+'forwards peso-dólar'!AB73</f>
        <v>F.P.V. PROTECCION               800198281</v>
      </c>
      <c r="T73" s="6"/>
      <c r="U73" s="6"/>
      <c r="V73" s="6"/>
      <c r="W73" s="6"/>
    </row>
    <row r="74" spans="1:23" ht="15.75" x14ac:dyDescent="0.25">
      <c r="A74" s="100"/>
      <c r="B74" s="45"/>
      <c r="C74" s="46"/>
      <c r="D74" s="46"/>
      <c r="E74" s="47"/>
      <c r="F74" s="100"/>
      <c r="G74" s="100"/>
      <c r="H74" s="48"/>
      <c r="I74" s="49"/>
      <c r="J74" s="100"/>
      <c r="K74" s="51"/>
      <c r="L74" s="100"/>
      <c r="M74" s="100"/>
      <c r="N74" s="54"/>
      <c r="O74" s="109" t="s">
        <v>56</v>
      </c>
      <c r="P74" s="6"/>
      <c r="Q74" s="6"/>
      <c r="R74" s="6"/>
      <c r="S74" s="92" t="str">
        <f>+'forwards peso-dólar'!AB74</f>
        <v>F.P.V. SKANDIA               830038085</v>
      </c>
      <c r="T74" s="6"/>
      <c r="U74" s="6"/>
      <c r="V74" s="6"/>
      <c r="W74" s="6"/>
    </row>
    <row r="75" spans="1:23" ht="15.75" x14ac:dyDescent="0.25">
      <c r="A75" s="100"/>
      <c r="B75" s="45"/>
      <c r="C75" s="46"/>
      <c r="D75" s="46"/>
      <c r="E75" s="47"/>
      <c r="F75" s="100"/>
      <c r="G75" s="100"/>
      <c r="H75" s="48"/>
      <c r="I75" s="49"/>
      <c r="J75" s="100"/>
      <c r="K75" s="51"/>
      <c r="L75" s="100"/>
      <c r="M75" s="100"/>
      <c r="N75" s="54"/>
      <c r="O75" s="109" t="s">
        <v>56</v>
      </c>
      <c r="P75" s="6"/>
      <c r="Q75" s="6"/>
      <c r="R75" s="6"/>
      <c r="S75" s="92" t="str">
        <f>+'forwards peso-dólar'!AB75</f>
        <v>SOCIEDAD ADMINISTRADORA DE FONDOS DE PENSIONES Y CESANTÍAS PORVENIR S.A.               800144331</v>
      </c>
      <c r="T75" s="6"/>
      <c r="U75" s="6"/>
      <c r="V75" s="6"/>
      <c r="W75" s="6"/>
    </row>
    <row r="76" spans="1:23" ht="15.75" x14ac:dyDescent="0.25">
      <c r="A76" s="100"/>
      <c r="B76" s="45"/>
      <c r="C76" s="46"/>
      <c r="D76" s="46"/>
      <c r="E76" s="47"/>
      <c r="F76" s="100"/>
      <c r="G76" s="100"/>
      <c r="H76" s="48"/>
      <c r="I76" s="49"/>
      <c r="J76" s="100"/>
      <c r="K76" s="51"/>
      <c r="L76" s="100"/>
      <c r="M76" s="100"/>
      <c r="N76" s="54"/>
      <c r="O76" s="109" t="s">
        <v>56</v>
      </c>
      <c r="P76" s="6"/>
      <c r="Q76" s="6"/>
      <c r="R76" s="6"/>
      <c r="S76" s="92" t="str">
        <f>+'forwards peso-dólar'!AB76</f>
        <v>GLOBAL SECURITIES S.A.               800189604</v>
      </c>
      <c r="T76" s="6"/>
      <c r="U76" s="6"/>
      <c r="V76" s="6"/>
      <c r="W76" s="6"/>
    </row>
    <row r="77" spans="1:23" ht="15.75" x14ac:dyDescent="0.25">
      <c r="A77" s="100"/>
      <c r="B77" s="45"/>
      <c r="C77" s="46"/>
      <c r="D77" s="46"/>
      <c r="E77" s="47"/>
      <c r="F77" s="100"/>
      <c r="G77" s="100"/>
      <c r="H77" s="48"/>
      <c r="I77" s="49"/>
      <c r="J77" s="100"/>
      <c r="K77" s="51"/>
      <c r="L77" s="100"/>
      <c r="M77" s="100"/>
      <c r="N77" s="54"/>
      <c r="O77" s="109" t="s">
        <v>56</v>
      </c>
      <c r="P77" s="6"/>
      <c r="Q77" s="6"/>
      <c r="R77" s="6"/>
      <c r="S77" s="92" t="str">
        <f>+'forwards peso-dólar'!AB77</f>
        <v>BANCO MUNDO MUJER S.A.               900768933</v>
      </c>
      <c r="T77" s="6"/>
      <c r="U77" s="6"/>
      <c r="V77" s="6"/>
      <c r="W77" s="6"/>
    </row>
    <row r="78" spans="1:23" ht="15.75" x14ac:dyDescent="0.25">
      <c r="A78" s="100"/>
      <c r="B78" s="45"/>
      <c r="C78" s="46"/>
      <c r="D78" s="46"/>
      <c r="E78" s="47"/>
      <c r="F78" s="100"/>
      <c r="G78" s="100"/>
      <c r="H78" s="48"/>
      <c r="I78" s="49"/>
      <c r="J78" s="100"/>
      <c r="K78" s="51"/>
      <c r="L78" s="100"/>
      <c r="M78" s="100"/>
      <c r="N78" s="54"/>
      <c r="O78" s="109" t="s">
        <v>56</v>
      </c>
      <c r="P78" s="6"/>
      <c r="Q78" s="6"/>
      <c r="R78" s="6"/>
      <c r="S78" s="92" t="str">
        <f>+'forwards peso-dólar'!AB78</f>
        <v>GRUPO DE INVERSIONES SURAMERICANA S.A.               811012271</v>
      </c>
      <c r="T78" s="6"/>
      <c r="U78" s="6"/>
      <c r="V78" s="6"/>
      <c r="W78" s="6"/>
    </row>
    <row r="79" spans="1:23" ht="15.75" x14ac:dyDescent="0.25">
      <c r="A79" s="100"/>
      <c r="B79" s="45"/>
      <c r="C79" s="46"/>
      <c r="D79" s="46"/>
      <c r="E79" s="47"/>
      <c r="F79" s="100"/>
      <c r="G79" s="100"/>
      <c r="H79" s="48"/>
      <c r="I79" s="49"/>
      <c r="J79" s="100"/>
      <c r="K79" s="51"/>
      <c r="L79" s="100"/>
      <c r="M79" s="100"/>
      <c r="N79" s="54"/>
      <c r="O79" s="109" t="s">
        <v>56</v>
      </c>
      <c r="P79" s="6"/>
      <c r="Q79" s="6"/>
      <c r="R79" s="6"/>
      <c r="S79" s="92" t="str">
        <f>+'forwards peso-dólar'!AB79</f>
        <v>FONDO DE GARANTIAS DE INSTITUCIONES FINANCIERAS - FOGAFIN                860530751</v>
      </c>
      <c r="T79" s="5"/>
      <c r="U79" s="6"/>
      <c r="V79" s="6"/>
      <c r="W79" s="6"/>
    </row>
    <row r="80" spans="1:23" ht="15.75" x14ac:dyDescent="0.25">
      <c r="A80" s="100"/>
      <c r="B80" s="45"/>
      <c r="C80" s="46"/>
      <c r="D80" s="46"/>
      <c r="E80" s="47"/>
      <c r="F80" s="100"/>
      <c r="G80" s="100"/>
      <c r="H80" s="48"/>
      <c r="I80" s="49"/>
      <c r="J80" s="100"/>
      <c r="K80" s="51"/>
      <c r="L80" s="100"/>
      <c r="M80" s="100"/>
      <c r="N80" s="54"/>
      <c r="O80" s="109" t="s">
        <v>56</v>
      </c>
      <c r="P80" s="6"/>
      <c r="Q80" s="6"/>
      <c r="R80" s="6"/>
      <c r="S80" s="92" t="str">
        <f>+'forwards peso-dólar'!AB80</f>
        <v>TESORERIA GENERAL DE LA NACION               899999090</v>
      </c>
      <c r="T80" s="5"/>
      <c r="U80" s="6"/>
      <c r="V80" s="6"/>
      <c r="W80" s="6"/>
    </row>
    <row r="81" spans="1:23" ht="15.75" x14ac:dyDescent="0.25">
      <c r="A81" s="100"/>
      <c r="B81" s="45"/>
      <c r="C81" s="46"/>
      <c r="D81" s="46"/>
      <c r="E81" s="47"/>
      <c r="F81" s="100"/>
      <c r="G81" s="100"/>
      <c r="H81" s="48"/>
      <c r="I81" s="49"/>
      <c r="J81" s="100"/>
      <c r="K81" s="51"/>
      <c r="L81" s="100"/>
      <c r="M81" s="100"/>
      <c r="N81" s="54"/>
      <c r="O81" s="109" t="s">
        <v>56</v>
      </c>
      <c r="P81" s="6"/>
      <c r="Q81" s="6"/>
      <c r="R81" s="6"/>
      <c r="S81" s="92" t="str">
        <f>+'forwards peso-dólar'!AB81</f>
        <v>PORVENIR PASIVOS PENSIONALES               900095612</v>
      </c>
      <c r="T81" s="6"/>
      <c r="U81" s="6"/>
      <c r="V81" s="6"/>
      <c r="W81" s="6"/>
    </row>
    <row r="82" spans="1:23" ht="15.75" x14ac:dyDescent="0.25">
      <c r="A82" s="100"/>
      <c r="B82" s="45"/>
      <c r="C82" s="46"/>
      <c r="D82" s="46"/>
      <c r="E82" s="47"/>
      <c r="F82" s="100"/>
      <c r="G82" s="100"/>
      <c r="H82" s="48"/>
      <c r="I82" s="49"/>
      <c r="J82" s="100"/>
      <c r="K82" s="51"/>
      <c r="L82" s="100"/>
      <c r="M82" s="100"/>
      <c r="N82" s="54"/>
      <c r="O82" s="109" t="s">
        <v>56</v>
      </c>
      <c r="P82" s="6"/>
      <c r="Q82" s="6"/>
      <c r="R82" s="6"/>
      <c r="S82" s="92" t="str">
        <f>+'forwards peso-dólar'!AB82</f>
        <v>SEGUROS DE VIDA SURAMERICANA S.A               890903790</v>
      </c>
      <c r="T82" s="6"/>
      <c r="U82" s="6"/>
      <c r="V82" s="6"/>
      <c r="W82" s="6"/>
    </row>
    <row r="83" spans="1:23" ht="15.75" x14ac:dyDescent="0.25">
      <c r="A83" s="100"/>
      <c r="B83" s="45"/>
      <c r="C83" s="46"/>
      <c r="D83" s="46"/>
      <c r="E83" s="47"/>
      <c r="F83" s="100"/>
      <c r="G83" s="100"/>
      <c r="H83" s="48"/>
      <c r="I83" s="49"/>
      <c r="J83" s="100"/>
      <c r="K83" s="51"/>
      <c r="L83" s="100"/>
      <c r="M83" s="100"/>
      <c r="N83" s="54"/>
      <c r="O83" s="109" t="s">
        <v>56</v>
      </c>
      <c r="P83" s="6"/>
      <c r="Q83" s="6"/>
      <c r="R83" s="6"/>
      <c r="S83" s="92" t="str">
        <f>+'forwards peso-dólar'!AB83</f>
        <v>SEGUROS BOLÍVAR S.A.               860002503</v>
      </c>
      <c r="T83" s="6"/>
      <c r="U83" s="6"/>
      <c r="V83" s="6"/>
      <c r="W83" s="6"/>
    </row>
    <row r="84" spans="1:23" ht="16.5" thickBot="1" x14ac:dyDescent="0.3">
      <c r="A84" s="100"/>
      <c r="B84" s="45"/>
      <c r="C84" s="46"/>
      <c r="D84" s="46"/>
      <c r="E84" s="47"/>
      <c r="F84" s="100"/>
      <c r="G84" s="100"/>
      <c r="H84" s="48"/>
      <c r="I84" s="49"/>
      <c r="J84" s="100"/>
      <c r="K84" s="51"/>
      <c r="L84" s="100"/>
      <c r="M84" s="100"/>
      <c r="N84" s="54"/>
      <c r="O84" s="109" t="s">
        <v>56</v>
      </c>
      <c r="P84" s="6"/>
      <c r="Q84" s="6"/>
      <c r="R84" s="6"/>
      <c r="S84" s="102" t="str">
        <f>+'forwards peso-dólar'!AB84</f>
        <v>CÁMARA DE RIESGO CENTRAL DE CONTRAPARTE DE COLOMBIA S.A.               900182389</v>
      </c>
      <c r="T84" s="6"/>
      <c r="U84" s="6"/>
      <c r="V84" s="6"/>
      <c r="W84" s="6"/>
    </row>
    <row r="85" spans="1:23" ht="15.75" x14ac:dyDescent="0.25">
      <c r="A85" s="100"/>
      <c r="B85" s="45"/>
      <c r="C85" s="46"/>
      <c r="D85" s="46"/>
      <c r="E85" s="47"/>
      <c r="F85" s="100"/>
      <c r="G85" s="100"/>
      <c r="H85" s="48"/>
      <c r="I85" s="49"/>
      <c r="J85" s="100"/>
      <c r="K85" s="51"/>
      <c r="L85" s="100"/>
      <c r="M85" s="100"/>
      <c r="N85" s="54"/>
      <c r="O85" s="109" t="s">
        <v>56</v>
      </c>
      <c r="P85" s="6"/>
      <c r="Q85" s="6"/>
      <c r="R85" s="6"/>
      <c r="S85" s="7"/>
      <c r="T85" s="6"/>
      <c r="U85" s="6"/>
      <c r="V85" s="6"/>
      <c r="W85" s="6"/>
    </row>
    <row r="86" spans="1:23" ht="15.75" x14ac:dyDescent="0.25">
      <c r="A86" s="100"/>
      <c r="B86" s="45"/>
      <c r="C86" s="46"/>
      <c r="D86" s="46"/>
      <c r="E86" s="47"/>
      <c r="F86" s="100"/>
      <c r="G86" s="100"/>
      <c r="H86" s="48"/>
      <c r="I86" s="49"/>
      <c r="J86" s="100"/>
      <c r="K86" s="51"/>
      <c r="L86" s="100"/>
      <c r="M86" s="100"/>
      <c r="N86" s="54"/>
      <c r="O86" s="109" t="s">
        <v>56</v>
      </c>
      <c r="P86" s="6"/>
      <c r="Q86" s="6"/>
      <c r="R86" s="6"/>
      <c r="S86" s="7"/>
      <c r="T86" s="6"/>
      <c r="U86" s="6"/>
      <c r="V86" s="6"/>
      <c r="W86" s="6"/>
    </row>
    <row r="87" spans="1:23" ht="15.75" x14ac:dyDescent="0.25">
      <c r="A87" s="100"/>
      <c r="B87" s="45"/>
      <c r="C87" s="46"/>
      <c r="D87" s="46"/>
      <c r="E87" s="47"/>
      <c r="F87" s="100"/>
      <c r="G87" s="100"/>
      <c r="H87" s="48"/>
      <c r="I87" s="49"/>
      <c r="J87" s="100"/>
      <c r="K87" s="51"/>
      <c r="L87" s="100"/>
      <c r="M87" s="100"/>
      <c r="N87" s="54"/>
      <c r="O87" s="109" t="s">
        <v>56</v>
      </c>
      <c r="P87" s="6"/>
      <c r="Q87" s="6"/>
      <c r="R87" s="6"/>
      <c r="S87" s="6"/>
      <c r="T87" s="6"/>
      <c r="U87" s="6"/>
      <c r="V87" s="6"/>
      <c r="W87" s="6"/>
    </row>
    <row r="88" spans="1:23" ht="15.75" x14ac:dyDescent="0.25">
      <c r="A88" s="100"/>
      <c r="B88" s="45"/>
      <c r="C88" s="46"/>
      <c r="D88" s="46"/>
      <c r="E88" s="47"/>
      <c r="F88" s="100"/>
      <c r="G88" s="100"/>
      <c r="H88" s="48"/>
      <c r="I88" s="49"/>
      <c r="J88" s="100"/>
      <c r="K88" s="51"/>
      <c r="L88" s="100"/>
      <c r="M88" s="100"/>
      <c r="N88" s="54"/>
      <c r="O88" s="109" t="s">
        <v>56</v>
      </c>
      <c r="P88" s="6"/>
      <c r="Q88" s="6"/>
      <c r="R88" s="6"/>
      <c r="S88" s="6"/>
      <c r="T88" s="6"/>
      <c r="U88" s="6"/>
      <c r="V88" s="6"/>
      <c r="W88" s="6"/>
    </row>
    <row r="89" spans="1:23" ht="15.75" x14ac:dyDescent="0.25">
      <c r="A89" s="100"/>
      <c r="B89" s="45"/>
      <c r="C89" s="46"/>
      <c r="D89" s="46"/>
      <c r="E89" s="47"/>
      <c r="F89" s="100"/>
      <c r="G89" s="100"/>
      <c r="H89" s="48"/>
      <c r="I89" s="49"/>
      <c r="J89" s="100"/>
      <c r="K89" s="51"/>
      <c r="L89" s="100"/>
      <c r="M89" s="100"/>
      <c r="N89" s="54"/>
      <c r="O89" s="109" t="s">
        <v>56</v>
      </c>
      <c r="P89" s="6"/>
      <c r="Q89" s="6"/>
      <c r="R89" s="6"/>
      <c r="S89" s="6"/>
      <c r="T89" s="6"/>
      <c r="U89" s="6"/>
      <c r="V89" s="6"/>
      <c r="W89" s="6"/>
    </row>
    <row r="90" spans="1:23" ht="15.75" x14ac:dyDescent="0.25">
      <c r="A90" s="100"/>
      <c r="B90" s="45"/>
      <c r="C90" s="46"/>
      <c r="D90" s="46"/>
      <c r="E90" s="47"/>
      <c r="F90" s="100"/>
      <c r="G90" s="100"/>
      <c r="H90" s="48"/>
      <c r="I90" s="49"/>
      <c r="J90" s="100"/>
      <c r="K90" s="51"/>
      <c r="L90" s="100"/>
      <c r="M90" s="100"/>
      <c r="N90" s="54"/>
      <c r="O90" s="109" t="s">
        <v>56</v>
      </c>
      <c r="P90" s="6"/>
      <c r="Q90" s="6"/>
      <c r="R90" s="6"/>
      <c r="S90" s="6"/>
      <c r="T90" s="6"/>
      <c r="U90" s="6"/>
      <c r="V90" s="6"/>
      <c r="W90" s="6"/>
    </row>
    <row r="91" spans="1:23" ht="15.75" x14ac:dyDescent="0.25">
      <c r="A91" s="100"/>
      <c r="B91" s="45"/>
      <c r="C91" s="46"/>
      <c r="D91" s="46"/>
      <c r="E91" s="47"/>
      <c r="F91" s="100"/>
      <c r="G91" s="100"/>
      <c r="H91" s="48"/>
      <c r="I91" s="49"/>
      <c r="J91" s="100"/>
      <c r="K91" s="51"/>
      <c r="L91" s="100"/>
      <c r="M91" s="100"/>
      <c r="N91" s="54"/>
      <c r="O91" s="109" t="s">
        <v>56</v>
      </c>
      <c r="P91" s="6"/>
      <c r="Q91" s="6"/>
      <c r="R91" s="6"/>
      <c r="S91" s="6"/>
      <c r="T91" s="6"/>
      <c r="U91" s="6"/>
      <c r="V91" s="6"/>
      <c r="W91" s="6"/>
    </row>
    <row r="92" spans="1:23" ht="15.75" x14ac:dyDescent="0.25">
      <c r="A92" s="100"/>
      <c r="B92" s="45"/>
      <c r="C92" s="46"/>
      <c r="D92" s="46"/>
      <c r="E92" s="47"/>
      <c r="F92" s="100"/>
      <c r="G92" s="100"/>
      <c r="H92" s="48"/>
      <c r="I92" s="49"/>
      <c r="J92" s="100"/>
      <c r="K92" s="51"/>
      <c r="L92" s="100"/>
      <c r="M92" s="100"/>
      <c r="N92" s="54"/>
      <c r="O92" s="109" t="s">
        <v>56</v>
      </c>
      <c r="P92" s="6"/>
      <c r="Q92" s="6"/>
      <c r="R92" s="6"/>
      <c r="S92" s="6"/>
      <c r="T92" s="6"/>
      <c r="U92" s="6"/>
      <c r="V92" s="6"/>
      <c r="W92" s="6"/>
    </row>
    <row r="93" spans="1:23" ht="15.75" x14ac:dyDescent="0.25">
      <c r="A93" s="100"/>
      <c r="B93" s="45"/>
      <c r="C93" s="46"/>
      <c r="D93" s="46"/>
      <c r="E93" s="47"/>
      <c r="F93" s="100"/>
      <c r="G93" s="100"/>
      <c r="H93" s="48"/>
      <c r="I93" s="49"/>
      <c r="J93" s="100"/>
      <c r="K93" s="51"/>
      <c r="L93" s="100"/>
      <c r="M93" s="100"/>
      <c r="N93" s="54"/>
      <c r="O93" s="109" t="s">
        <v>56</v>
      </c>
      <c r="P93" s="6"/>
      <c r="Q93" s="6"/>
      <c r="R93" s="6"/>
      <c r="S93" s="6"/>
      <c r="T93" s="6"/>
      <c r="U93" s="6"/>
      <c r="V93" s="6"/>
      <c r="W93" s="6"/>
    </row>
    <row r="94" spans="1:23" ht="15.75" x14ac:dyDescent="0.25">
      <c r="A94" s="100"/>
      <c r="B94" s="45"/>
      <c r="C94" s="46"/>
      <c r="D94" s="46"/>
      <c r="E94" s="47"/>
      <c r="F94" s="100"/>
      <c r="G94" s="100"/>
      <c r="H94" s="48"/>
      <c r="I94" s="49"/>
      <c r="J94" s="100"/>
      <c r="K94" s="51"/>
      <c r="L94" s="100"/>
      <c r="M94" s="100"/>
      <c r="N94" s="54"/>
      <c r="O94" s="109" t="s">
        <v>56</v>
      </c>
      <c r="P94" s="6"/>
      <c r="Q94" s="6"/>
      <c r="R94" s="6"/>
      <c r="S94" s="6"/>
      <c r="T94" s="6"/>
      <c r="U94" s="6"/>
      <c r="V94" s="6"/>
      <c r="W94" s="6"/>
    </row>
    <row r="95" spans="1:23" ht="15.75" x14ac:dyDescent="0.25">
      <c r="A95" s="100"/>
      <c r="B95" s="45"/>
      <c r="C95" s="46"/>
      <c r="D95" s="46"/>
      <c r="E95" s="47"/>
      <c r="F95" s="100"/>
      <c r="G95" s="100"/>
      <c r="H95" s="48"/>
      <c r="I95" s="49"/>
      <c r="J95" s="100"/>
      <c r="K95" s="51"/>
      <c r="L95" s="100"/>
      <c r="M95" s="100"/>
      <c r="N95" s="54"/>
      <c r="O95" s="109" t="s">
        <v>56</v>
      </c>
      <c r="P95" s="6"/>
      <c r="Q95" s="6"/>
      <c r="R95" s="6"/>
      <c r="S95" s="6"/>
      <c r="T95" s="6"/>
      <c r="U95" s="6"/>
      <c r="V95" s="6"/>
      <c r="W95" s="6"/>
    </row>
    <row r="96" spans="1:23" ht="15.75" x14ac:dyDescent="0.25">
      <c r="A96" s="100"/>
      <c r="B96" s="45"/>
      <c r="C96" s="46"/>
      <c r="D96" s="46"/>
      <c r="E96" s="47"/>
      <c r="F96" s="100"/>
      <c r="G96" s="100"/>
      <c r="H96" s="48"/>
      <c r="I96" s="49"/>
      <c r="J96" s="100"/>
      <c r="K96" s="51"/>
      <c r="L96" s="100"/>
      <c r="M96" s="100"/>
      <c r="N96" s="54"/>
      <c r="O96" s="109" t="s">
        <v>56</v>
      </c>
      <c r="P96" s="6"/>
      <c r="Q96" s="6"/>
      <c r="R96" s="6"/>
      <c r="S96" s="6"/>
      <c r="T96" s="6"/>
      <c r="U96" s="6"/>
      <c r="V96" s="6"/>
      <c r="W96" s="6"/>
    </row>
    <row r="97" spans="1:23" ht="15.75" x14ac:dyDescent="0.25">
      <c r="A97" s="100"/>
      <c r="B97" s="45"/>
      <c r="C97" s="46"/>
      <c r="D97" s="46"/>
      <c r="E97" s="47"/>
      <c r="F97" s="100"/>
      <c r="G97" s="100"/>
      <c r="H97" s="48"/>
      <c r="I97" s="49"/>
      <c r="J97" s="100"/>
      <c r="K97" s="51"/>
      <c r="L97" s="100"/>
      <c r="M97" s="100"/>
      <c r="N97" s="54"/>
      <c r="O97" s="109" t="s">
        <v>56</v>
      </c>
      <c r="P97" s="6"/>
      <c r="Q97" s="6"/>
      <c r="R97" s="6"/>
      <c r="S97" s="6"/>
      <c r="T97" s="6"/>
      <c r="U97" s="6"/>
      <c r="V97" s="6"/>
      <c r="W97" s="6"/>
    </row>
    <row r="98" spans="1:23" ht="15.75" x14ac:dyDescent="0.25">
      <c r="A98" s="100"/>
      <c r="B98" s="45"/>
      <c r="C98" s="46"/>
      <c r="D98" s="46"/>
      <c r="E98" s="47"/>
      <c r="F98" s="100"/>
      <c r="G98" s="100"/>
      <c r="H98" s="48"/>
      <c r="I98" s="49"/>
      <c r="J98" s="100"/>
      <c r="K98" s="51"/>
      <c r="L98" s="100"/>
      <c r="M98" s="100"/>
      <c r="N98" s="54"/>
      <c r="O98" s="109" t="s">
        <v>56</v>
      </c>
      <c r="P98" s="6"/>
      <c r="Q98" s="6"/>
      <c r="R98" s="6"/>
      <c r="S98" s="6"/>
      <c r="T98" s="6"/>
      <c r="U98" s="6"/>
      <c r="V98" s="6"/>
      <c r="W98" s="6"/>
    </row>
    <row r="99" spans="1:23" ht="15.75" x14ac:dyDescent="0.25">
      <c r="A99" s="100"/>
      <c r="B99" s="45"/>
      <c r="C99" s="46"/>
      <c r="D99" s="46"/>
      <c r="E99" s="47"/>
      <c r="F99" s="100"/>
      <c r="G99" s="100"/>
      <c r="H99" s="48"/>
      <c r="I99" s="49"/>
      <c r="J99" s="100"/>
      <c r="K99" s="51"/>
      <c r="L99" s="100"/>
      <c r="M99" s="100"/>
      <c r="N99" s="54"/>
      <c r="O99" s="109" t="s">
        <v>56</v>
      </c>
      <c r="P99" s="6"/>
      <c r="Q99" s="6"/>
      <c r="R99" s="6"/>
      <c r="S99" s="6"/>
      <c r="T99" s="6"/>
      <c r="U99" s="6"/>
      <c r="V99" s="6"/>
      <c r="W99" s="6"/>
    </row>
    <row r="100" spans="1:23" ht="15.75" x14ac:dyDescent="0.25">
      <c r="A100" s="100"/>
      <c r="B100" s="45"/>
      <c r="C100" s="46"/>
      <c r="D100" s="46"/>
      <c r="E100" s="47"/>
      <c r="F100" s="100"/>
      <c r="G100" s="100"/>
      <c r="H100" s="48"/>
      <c r="I100" s="49"/>
      <c r="J100" s="100"/>
      <c r="K100" s="51"/>
      <c r="L100" s="100"/>
      <c r="M100" s="100"/>
      <c r="N100" s="54"/>
      <c r="O100" s="109" t="s">
        <v>56</v>
      </c>
      <c r="P100" s="6"/>
      <c r="Q100" s="6"/>
      <c r="R100" s="6"/>
      <c r="S100" s="6"/>
      <c r="T100" s="6"/>
      <c r="U100" s="6"/>
      <c r="V100" s="6"/>
      <c r="W100" s="6"/>
    </row>
    <row r="101" spans="1:23" ht="15.75" x14ac:dyDescent="0.25">
      <c r="A101" s="100"/>
      <c r="B101" s="45"/>
      <c r="C101" s="46"/>
      <c r="D101" s="46"/>
      <c r="E101" s="47"/>
      <c r="F101" s="100"/>
      <c r="G101" s="100"/>
      <c r="H101" s="48"/>
      <c r="I101" s="49"/>
      <c r="J101" s="100"/>
      <c r="K101" s="51"/>
      <c r="L101" s="100"/>
      <c r="M101" s="100"/>
      <c r="N101" s="54"/>
      <c r="O101" s="109" t="s">
        <v>56</v>
      </c>
      <c r="P101" s="6"/>
      <c r="Q101" s="6"/>
      <c r="R101" s="6"/>
      <c r="S101" s="6"/>
      <c r="T101" s="6"/>
      <c r="U101" s="6"/>
      <c r="V101" s="6"/>
      <c r="W101" s="6"/>
    </row>
    <row r="102" spans="1:23" ht="15.75" x14ac:dyDescent="0.25">
      <c r="A102" s="100"/>
      <c r="B102" s="45"/>
      <c r="C102" s="46"/>
      <c r="D102" s="46"/>
      <c r="E102" s="47"/>
      <c r="F102" s="100"/>
      <c r="G102" s="100"/>
      <c r="H102" s="48"/>
      <c r="I102" s="49"/>
      <c r="J102" s="100"/>
      <c r="K102" s="51"/>
      <c r="L102" s="100"/>
      <c r="M102" s="100"/>
      <c r="N102" s="54"/>
      <c r="O102" s="109" t="s">
        <v>56</v>
      </c>
      <c r="P102" s="6"/>
      <c r="Q102" s="6"/>
      <c r="R102" s="6"/>
      <c r="S102" s="6"/>
      <c r="T102" s="6"/>
      <c r="U102" s="6"/>
      <c r="V102" s="6"/>
      <c r="W102" s="6"/>
    </row>
    <row r="103" spans="1:23" ht="15.75" x14ac:dyDescent="0.25">
      <c r="A103" s="100"/>
      <c r="B103" s="45"/>
      <c r="C103" s="46"/>
      <c r="D103" s="46"/>
      <c r="E103" s="47"/>
      <c r="F103" s="100"/>
      <c r="G103" s="100"/>
      <c r="H103" s="48"/>
      <c r="I103" s="49"/>
      <c r="J103" s="100"/>
      <c r="K103" s="51"/>
      <c r="L103" s="100"/>
      <c r="M103" s="100"/>
      <c r="N103" s="54"/>
      <c r="O103" s="109" t="s">
        <v>56</v>
      </c>
      <c r="P103" s="6"/>
      <c r="Q103" s="6"/>
      <c r="R103" s="6"/>
      <c r="S103" s="6"/>
      <c r="T103" s="6"/>
      <c r="U103" s="6"/>
      <c r="V103" s="6"/>
      <c r="W103" s="6"/>
    </row>
    <row r="104" spans="1:23" ht="15.75" x14ac:dyDescent="0.25">
      <c r="A104" s="100"/>
      <c r="B104" s="45"/>
      <c r="C104" s="46"/>
      <c r="D104" s="46"/>
      <c r="E104" s="47"/>
      <c r="F104" s="100"/>
      <c r="G104" s="100"/>
      <c r="H104" s="48"/>
      <c r="I104" s="49"/>
      <c r="J104" s="100"/>
      <c r="K104" s="51"/>
      <c r="L104" s="100"/>
      <c r="M104" s="100"/>
      <c r="N104" s="54"/>
      <c r="O104" s="109" t="s">
        <v>56</v>
      </c>
      <c r="P104" s="6"/>
      <c r="Q104" s="6"/>
      <c r="R104" s="6"/>
      <c r="S104" s="6"/>
      <c r="T104" s="6"/>
      <c r="U104" s="6"/>
      <c r="V104" s="6"/>
      <c r="W104" s="6"/>
    </row>
    <row r="105" spans="1:23" ht="15.75" x14ac:dyDescent="0.25">
      <c r="A105" s="100"/>
      <c r="B105" s="45"/>
      <c r="C105" s="46"/>
      <c r="D105" s="46"/>
      <c r="E105" s="47"/>
      <c r="F105" s="100"/>
      <c r="G105" s="100"/>
      <c r="H105" s="48"/>
      <c r="I105" s="49"/>
      <c r="J105" s="100"/>
      <c r="K105" s="51"/>
      <c r="L105" s="100"/>
      <c r="M105" s="100"/>
      <c r="N105" s="54"/>
      <c r="O105" s="109" t="s">
        <v>56</v>
      </c>
      <c r="P105" s="6"/>
      <c r="Q105" s="6"/>
      <c r="R105" s="6"/>
      <c r="S105" s="6"/>
      <c r="T105" s="6"/>
      <c r="U105" s="6"/>
      <c r="V105" s="6"/>
      <c r="W105" s="6"/>
    </row>
    <row r="106" spans="1:23" ht="15.75" x14ac:dyDescent="0.25">
      <c r="A106" s="100"/>
      <c r="B106" s="45"/>
      <c r="C106" s="46"/>
      <c r="D106" s="46"/>
      <c r="E106" s="47"/>
      <c r="F106" s="100"/>
      <c r="G106" s="100"/>
      <c r="H106" s="48"/>
      <c r="I106" s="49"/>
      <c r="J106" s="100"/>
      <c r="K106" s="51"/>
      <c r="L106" s="100"/>
      <c r="M106" s="100"/>
      <c r="N106" s="54"/>
      <c r="O106" s="109" t="s">
        <v>56</v>
      </c>
      <c r="P106" s="6"/>
      <c r="Q106" s="6"/>
      <c r="R106" s="6"/>
      <c r="S106" s="6"/>
      <c r="T106" s="6"/>
      <c r="U106" s="6"/>
      <c r="V106" s="6"/>
      <c r="W106" s="6"/>
    </row>
    <row r="107" spans="1:23" ht="15.75" x14ac:dyDescent="0.25">
      <c r="A107" s="100"/>
      <c r="B107" s="45"/>
      <c r="C107" s="46"/>
      <c r="D107" s="46"/>
      <c r="E107" s="47"/>
      <c r="F107" s="100"/>
      <c r="G107" s="100"/>
      <c r="H107" s="48"/>
      <c r="I107" s="49"/>
      <c r="J107" s="100"/>
      <c r="K107" s="51"/>
      <c r="L107" s="100"/>
      <c r="M107" s="100"/>
      <c r="N107" s="54"/>
      <c r="O107" s="109" t="s">
        <v>56</v>
      </c>
      <c r="P107" s="6"/>
      <c r="Q107" s="6"/>
      <c r="R107" s="6"/>
      <c r="S107" s="6"/>
      <c r="T107" s="6"/>
      <c r="U107" s="6"/>
      <c r="V107" s="6"/>
      <c r="W107" s="6"/>
    </row>
    <row r="108" spans="1:23" ht="15.75" x14ac:dyDescent="0.25">
      <c r="A108" s="100"/>
      <c r="B108" s="45"/>
      <c r="C108" s="46"/>
      <c r="D108" s="46"/>
      <c r="E108" s="47"/>
      <c r="F108" s="100"/>
      <c r="G108" s="100"/>
      <c r="H108" s="48"/>
      <c r="I108" s="49"/>
      <c r="J108" s="100"/>
      <c r="K108" s="51"/>
      <c r="L108" s="100"/>
      <c r="M108" s="100"/>
      <c r="N108" s="54"/>
      <c r="O108" s="109" t="s">
        <v>56</v>
      </c>
      <c r="P108" s="6"/>
      <c r="Q108" s="6"/>
      <c r="R108" s="6"/>
      <c r="S108" s="6"/>
      <c r="T108" s="6"/>
      <c r="U108" s="6"/>
      <c r="V108" s="6"/>
      <c r="W108" s="6"/>
    </row>
    <row r="109" spans="1:23" ht="15.75" x14ac:dyDescent="0.25">
      <c r="A109" s="100"/>
      <c r="B109" s="45"/>
      <c r="C109" s="46"/>
      <c r="D109" s="46"/>
      <c r="E109" s="47"/>
      <c r="F109" s="100"/>
      <c r="G109" s="100"/>
      <c r="H109" s="48"/>
      <c r="I109" s="49"/>
      <c r="J109" s="100"/>
      <c r="K109" s="51"/>
      <c r="L109" s="100"/>
      <c r="M109" s="100"/>
      <c r="N109" s="54"/>
      <c r="O109" s="109" t="s">
        <v>56</v>
      </c>
      <c r="P109" s="6"/>
      <c r="Q109" s="6"/>
      <c r="R109" s="6"/>
      <c r="S109" s="6"/>
      <c r="T109" s="6"/>
      <c r="U109" s="6"/>
      <c r="V109" s="6"/>
      <c r="W109" s="6"/>
    </row>
    <row r="110" spans="1:23" ht="15.75" x14ac:dyDescent="0.25">
      <c r="A110" s="100"/>
      <c r="B110" s="45"/>
      <c r="C110" s="46"/>
      <c r="D110" s="46"/>
      <c r="E110" s="47"/>
      <c r="F110" s="100"/>
      <c r="G110" s="100"/>
      <c r="H110" s="48"/>
      <c r="I110" s="49"/>
      <c r="J110" s="100"/>
      <c r="K110" s="51"/>
      <c r="L110" s="100"/>
      <c r="M110" s="100"/>
      <c r="N110" s="54"/>
      <c r="O110" s="109" t="s">
        <v>56</v>
      </c>
      <c r="P110" s="6"/>
      <c r="Q110" s="6"/>
      <c r="R110" s="6"/>
      <c r="S110" s="6"/>
      <c r="T110" s="6"/>
      <c r="U110" s="6"/>
      <c r="V110" s="6"/>
      <c r="W110" s="6"/>
    </row>
    <row r="111" spans="1:23" ht="15.75" x14ac:dyDescent="0.25">
      <c r="A111" s="100"/>
      <c r="B111" s="45"/>
      <c r="C111" s="46"/>
      <c r="D111" s="46"/>
      <c r="E111" s="47"/>
      <c r="F111" s="100"/>
      <c r="G111" s="100"/>
      <c r="H111" s="48"/>
      <c r="I111" s="49"/>
      <c r="J111" s="100"/>
      <c r="K111" s="51"/>
      <c r="L111" s="100"/>
      <c r="M111" s="100"/>
      <c r="N111" s="54"/>
      <c r="O111" s="109" t="s">
        <v>56</v>
      </c>
      <c r="P111" s="6"/>
      <c r="Q111" s="6"/>
      <c r="R111" s="6"/>
      <c r="S111" s="6"/>
      <c r="T111" s="6"/>
      <c r="U111" s="6"/>
      <c r="V111" s="6"/>
      <c r="W111" s="6"/>
    </row>
    <row r="112" spans="1:23" ht="15.75" x14ac:dyDescent="0.25">
      <c r="A112" s="100"/>
      <c r="B112" s="45"/>
      <c r="C112" s="46"/>
      <c r="D112" s="46"/>
      <c r="E112" s="47"/>
      <c r="F112" s="100"/>
      <c r="G112" s="100"/>
      <c r="H112" s="48"/>
      <c r="I112" s="49"/>
      <c r="J112" s="100"/>
      <c r="K112" s="51"/>
      <c r="L112" s="100"/>
      <c r="M112" s="100"/>
      <c r="N112" s="54"/>
      <c r="O112" s="109" t="s">
        <v>56</v>
      </c>
      <c r="P112" s="6"/>
      <c r="Q112" s="6"/>
      <c r="R112" s="6"/>
      <c r="S112" s="6"/>
      <c r="T112" s="6"/>
      <c r="U112" s="6"/>
      <c r="V112" s="6"/>
      <c r="W112" s="6"/>
    </row>
    <row r="113" spans="1:23" ht="15.75" x14ac:dyDescent="0.25">
      <c r="A113" s="100"/>
      <c r="B113" s="45"/>
      <c r="C113" s="46"/>
      <c r="D113" s="46"/>
      <c r="E113" s="47"/>
      <c r="F113" s="100"/>
      <c r="G113" s="100"/>
      <c r="H113" s="48"/>
      <c r="I113" s="49"/>
      <c r="J113" s="100"/>
      <c r="K113" s="51"/>
      <c r="L113" s="100"/>
      <c r="M113" s="100"/>
      <c r="N113" s="54"/>
      <c r="O113" s="109" t="s">
        <v>56</v>
      </c>
      <c r="P113" s="6"/>
      <c r="Q113" s="6"/>
      <c r="R113" s="6"/>
      <c r="S113" s="6"/>
      <c r="T113" s="6"/>
      <c r="U113" s="6"/>
      <c r="V113" s="6"/>
      <c r="W113" s="6"/>
    </row>
    <row r="114" spans="1:23" ht="15.75" x14ac:dyDescent="0.25">
      <c r="A114" s="100"/>
      <c r="B114" s="45"/>
      <c r="C114" s="46"/>
      <c r="D114" s="46"/>
      <c r="E114" s="47"/>
      <c r="F114" s="100"/>
      <c r="G114" s="100"/>
      <c r="H114" s="48"/>
      <c r="I114" s="49"/>
      <c r="J114" s="100"/>
      <c r="K114" s="51"/>
      <c r="L114" s="100"/>
      <c r="M114" s="100"/>
      <c r="N114" s="54"/>
      <c r="O114" s="109" t="s">
        <v>56</v>
      </c>
      <c r="P114" s="6"/>
      <c r="Q114" s="6"/>
      <c r="R114" s="6"/>
      <c r="S114" s="6"/>
      <c r="T114" s="6"/>
      <c r="U114" s="6"/>
      <c r="V114" s="6"/>
      <c r="W114" s="6"/>
    </row>
    <row r="115" spans="1:23" ht="15.75" x14ac:dyDescent="0.25">
      <c r="A115" s="100"/>
      <c r="B115" s="45"/>
      <c r="C115" s="46"/>
      <c r="D115" s="46"/>
      <c r="E115" s="47"/>
      <c r="F115" s="100"/>
      <c r="G115" s="100"/>
      <c r="H115" s="48"/>
      <c r="I115" s="49"/>
      <c r="J115" s="100"/>
      <c r="K115" s="51"/>
      <c r="L115" s="100"/>
      <c r="M115" s="100"/>
      <c r="N115" s="54"/>
      <c r="O115" s="109" t="s">
        <v>56</v>
      </c>
      <c r="P115" s="6"/>
      <c r="Q115" s="6"/>
      <c r="R115" s="6"/>
      <c r="S115" s="6"/>
      <c r="T115" s="6"/>
      <c r="U115" s="6"/>
      <c r="V115" s="6"/>
      <c r="W115" s="6"/>
    </row>
    <row r="116" spans="1:23" ht="15.75" x14ac:dyDescent="0.25">
      <c r="A116" s="100"/>
      <c r="B116" s="45"/>
      <c r="C116" s="46"/>
      <c r="D116" s="46"/>
      <c r="E116" s="47"/>
      <c r="F116" s="100"/>
      <c r="G116" s="100"/>
      <c r="H116" s="48"/>
      <c r="I116" s="49"/>
      <c r="J116" s="100"/>
      <c r="K116" s="51"/>
      <c r="L116" s="100"/>
      <c r="M116" s="100"/>
      <c r="N116" s="54"/>
      <c r="O116" s="109" t="s">
        <v>56</v>
      </c>
      <c r="P116" s="6"/>
      <c r="Q116" s="6"/>
      <c r="R116" s="6"/>
      <c r="S116" s="6"/>
      <c r="T116" s="6"/>
      <c r="U116" s="6"/>
      <c r="V116" s="6"/>
      <c r="W116" s="6"/>
    </row>
    <row r="117" spans="1:23" ht="15.75" x14ac:dyDescent="0.25">
      <c r="A117" s="100"/>
      <c r="B117" s="45"/>
      <c r="C117" s="46"/>
      <c r="D117" s="46"/>
      <c r="E117" s="47"/>
      <c r="F117" s="100"/>
      <c r="G117" s="100"/>
      <c r="H117" s="48"/>
      <c r="I117" s="49"/>
      <c r="J117" s="100"/>
      <c r="K117" s="51"/>
      <c r="L117" s="100"/>
      <c r="M117" s="100"/>
      <c r="N117" s="54"/>
      <c r="O117" s="109" t="s">
        <v>56</v>
      </c>
      <c r="P117" s="6"/>
      <c r="Q117" s="6"/>
      <c r="R117" s="6"/>
      <c r="S117" s="6"/>
      <c r="T117" s="6"/>
      <c r="U117" s="6"/>
      <c r="V117" s="6"/>
      <c r="W117" s="6"/>
    </row>
    <row r="118" spans="1:23" ht="15.75" x14ac:dyDescent="0.25">
      <c r="A118" s="100"/>
      <c r="B118" s="45"/>
      <c r="C118" s="46"/>
      <c r="D118" s="46"/>
      <c r="E118" s="47"/>
      <c r="F118" s="100"/>
      <c r="G118" s="100"/>
      <c r="H118" s="48"/>
      <c r="I118" s="49"/>
      <c r="J118" s="100"/>
      <c r="K118" s="51"/>
      <c r="L118" s="100"/>
      <c r="M118" s="100"/>
      <c r="N118" s="54"/>
      <c r="O118" s="109" t="s">
        <v>56</v>
      </c>
      <c r="P118" s="6"/>
      <c r="Q118" s="6"/>
      <c r="R118" s="6"/>
      <c r="S118" s="6"/>
      <c r="T118" s="6"/>
      <c r="U118" s="6"/>
      <c r="V118" s="6"/>
      <c r="W118" s="6"/>
    </row>
    <row r="119" spans="1:23" ht="15.75" x14ac:dyDescent="0.25">
      <c r="A119" s="100"/>
      <c r="B119" s="45"/>
      <c r="C119" s="46"/>
      <c r="D119" s="46"/>
      <c r="E119" s="47"/>
      <c r="F119" s="100"/>
      <c r="G119" s="100"/>
      <c r="H119" s="48"/>
      <c r="I119" s="49"/>
      <c r="J119" s="100"/>
      <c r="K119" s="51"/>
      <c r="L119" s="100"/>
      <c r="M119" s="100"/>
      <c r="N119" s="54"/>
      <c r="O119" s="109" t="s">
        <v>56</v>
      </c>
      <c r="P119" s="6"/>
      <c r="Q119" s="6"/>
      <c r="R119" s="6"/>
      <c r="S119" s="6"/>
      <c r="T119" s="6"/>
      <c r="U119" s="6"/>
      <c r="V119" s="6"/>
      <c r="W119" s="6"/>
    </row>
    <row r="120" spans="1:23" ht="15.75" x14ac:dyDescent="0.25">
      <c r="A120" s="100"/>
      <c r="B120" s="45"/>
      <c r="C120" s="46"/>
      <c r="D120" s="46"/>
      <c r="E120" s="47"/>
      <c r="F120" s="100"/>
      <c r="G120" s="100"/>
      <c r="H120" s="48"/>
      <c r="I120" s="49"/>
      <c r="J120" s="100"/>
      <c r="K120" s="51"/>
      <c r="L120" s="100"/>
      <c r="M120" s="100"/>
      <c r="N120" s="54"/>
      <c r="O120" s="109" t="s">
        <v>56</v>
      </c>
      <c r="P120" s="6"/>
      <c r="Q120" s="6"/>
      <c r="R120" s="6"/>
      <c r="S120" s="6"/>
      <c r="T120" s="6"/>
      <c r="U120" s="6"/>
      <c r="V120" s="6"/>
      <c r="W120" s="6"/>
    </row>
    <row r="121" spans="1:23" ht="15.75" x14ac:dyDescent="0.25">
      <c r="A121" s="100"/>
      <c r="B121" s="45"/>
      <c r="C121" s="46"/>
      <c r="D121" s="46"/>
      <c r="E121" s="47"/>
      <c r="F121" s="100"/>
      <c r="G121" s="100"/>
      <c r="H121" s="48"/>
      <c r="I121" s="49"/>
      <c r="J121" s="100"/>
      <c r="K121" s="51"/>
      <c r="L121" s="100"/>
      <c r="M121" s="100"/>
      <c r="N121" s="54"/>
      <c r="O121" s="109" t="s">
        <v>56</v>
      </c>
      <c r="P121" s="6"/>
      <c r="Q121" s="6"/>
      <c r="R121" s="6"/>
      <c r="S121" s="6"/>
      <c r="T121" s="6"/>
      <c r="U121" s="6"/>
      <c r="V121" s="6"/>
      <c r="W121" s="6"/>
    </row>
    <row r="122" spans="1:23" ht="15.75" x14ac:dyDescent="0.25">
      <c r="A122" s="100"/>
      <c r="B122" s="45"/>
      <c r="C122" s="46"/>
      <c r="D122" s="46"/>
      <c r="E122" s="47"/>
      <c r="F122" s="100"/>
      <c r="G122" s="100"/>
      <c r="H122" s="48"/>
      <c r="I122" s="49"/>
      <c r="J122" s="100"/>
      <c r="K122" s="51"/>
      <c r="L122" s="100"/>
      <c r="M122" s="100"/>
      <c r="N122" s="54"/>
      <c r="O122" s="109" t="s">
        <v>56</v>
      </c>
      <c r="P122" s="6"/>
      <c r="Q122" s="6"/>
      <c r="R122" s="6"/>
      <c r="S122" s="6"/>
      <c r="T122" s="6"/>
      <c r="U122" s="6"/>
      <c r="V122" s="6"/>
      <c r="W122" s="6"/>
    </row>
    <row r="123" spans="1:23" ht="15.75" x14ac:dyDescent="0.25">
      <c r="A123" s="100"/>
      <c r="B123" s="45"/>
      <c r="C123" s="46"/>
      <c r="D123" s="46"/>
      <c r="E123" s="47"/>
      <c r="F123" s="100"/>
      <c r="G123" s="100"/>
      <c r="H123" s="48"/>
      <c r="I123" s="49"/>
      <c r="J123" s="100"/>
      <c r="K123" s="51"/>
      <c r="L123" s="100"/>
      <c r="M123" s="100"/>
      <c r="N123" s="54"/>
      <c r="O123" s="109" t="s">
        <v>56</v>
      </c>
      <c r="P123" s="6"/>
      <c r="Q123" s="6"/>
      <c r="R123" s="6"/>
      <c r="S123" s="6"/>
      <c r="T123" s="6"/>
      <c r="U123" s="6"/>
      <c r="V123" s="6"/>
      <c r="W123" s="6"/>
    </row>
    <row r="124" spans="1:23" ht="15.75" x14ac:dyDescent="0.25">
      <c r="A124" s="100"/>
      <c r="B124" s="45"/>
      <c r="C124" s="46"/>
      <c r="D124" s="46"/>
      <c r="E124" s="47"/>
      <c r="F124" s="100"/>
      <c r="G124" s="100"/>
      <c r="H124" s="48"/>
      <c r="I124" s="49"/>
      <c r="J124" s="100"/>
      <c r="K124" s="51"/>
      <c r="L124" s="100"/>
      <c r="M124" s="100"/>
      <c r="N124" s="54"/>
      <c r="O124" s="109" t="s">
        <v>56</v>
      </c>
      <c r="P124" s="6"/>
      <c r="Q124" s="6"/>
      <c r="R124" s="6"/>
      <c r="S124" s="6"/>
      <c r="T124" s="6"/>
      <c r="U124" s="6"/>
      <c r="V124" s="6"/>
      <c r="W124" s="6"/>
    </row>
    <row r="125" spans="1:23" ht="15.75" x14ac:dyDescent="0.25">
      <c r="A125" s="100"/>
      <c r="B125" s="45"/>
      <c r="C125" s="46"/>
      <c r="D125" s="46"/>
      <c r="E125" s="47"/>
      <c r="F125" s="100"/>
      <c r="G125" s="100"/>
      <c r="H125" s="48"/>
      <c r="I125" s="49"/>
      <c r="J125" s="100"/>
      <c r="K125" s="51"/>
      <c r="L125" s="100"/>
      <c r="M125" s="100"/>
      <c r="N125" s="54"/>
      <c r="O125" s="109" t="s">
        <v>56</v>
      </c>
      <c r="P125" s="6"/>
      <c r="Q125" s="6"/>
      <c r="R125" s="6"/>
      <c r="S125" s="6"/>
      <c r="T125" s="6"/>
      <c r="U125" s="6"/>
      <c r="V125" s="6"/>
      <c r="W125" s="6"/>
    </row>
    <row r="126" spans="1:23" ht="15.75" x14ac:dyDescent="0.25">
      <c r="A126" s="100"/>
      <c r="B126" s="45"/>
      <c r="C126" s="46"/>
      <c r="D126" s="46"/>
      <c r="E126" s="47"/>
      <c r="F126" s="100"/>
      <c r="G126" s="100"/>
      <c r="H126" s="48"/>
      <c r="I126" s="49"/>
      <c r="J126" s="100"/>
      <c r="K126" s="51"/>
      <c r="L126" s="100"/>
      <c r="M126" s="100"/>
      <c r="N126" s="54"/>
      <c r="O126" s="109" t="s">
        <v>56</v>
      </c>
      <c r="P126" s="6"/>
      <c r="Q126" s="6"/>
      <c r="R126" s="6"/>
      <c r="S126" s="6"/>
      <c r="T126" s="6"/>
      <c r="U126" s="6"/>
      <c r="V126" s="6"/>
      <c r="W126" s="6"/>
    </row>
    <row r="127" spans="1:23" ht="15.75" x14ac:dyDescent="0.25">
      <c r="A127" s="100"/>
      <c r="B127" s="45"/>
      <c r="C127" s="46"/>
      <c r="D127" s="46"/>
      <c r="E127" s="47"/>
      <c r="F127" s="100"/>
      <c r="G127" s="100"/>
      <c r="H127" s="48"/>
      <c r="I127" s="49"/>
      <c r="J127" s="100"/>
      <c r="K127" s="51"/>
      <c r="L127" s="100"/>
      <c r="M127" s="100"/>
      <c r="N127" s="54"/>
      <c r="O127" s="109" t="s">
        <v>56</v>
      </c>
      <c r="P127" s="6"/>
      <c r="Q127" s="6"/>
      <c r="R127" s="6"/>
      <c r="S127" s="6"/>
      <c r="T127" s="6"/>
      <c r="U127" s="6"/>
      <c r="V127" s="6"/>
      <c r="W127" s="6"/>
    </row>
    <row r="128" spans="1:23" ht="15.75" x14ac:dyDescent="0.25">
      <c r="A128" s="100"/>
      <c r="B128" s="45"/>
      <c r="C128" s="46"/>
      <c r="D128" s="46"/>
      <c r="E128" s="47"/>
      <c r="F128" s="100"/>
      <c r="G128" s="100"/>
      <c r="H128" s="48"/>
      <c r="I128" s="49"/>
      <c r="J128" s="100"/>
      <c r="K128" s="51"/>
      <c r="L128" s="100"/>
      <c r="M128" s="100"/>
      <c r="N128" s="54"/>
      <c r="O128" s="109" t="s">
        <v>56</v>
      </c>
      <c r="P128" s="6"/>
      <c r="Q128" s="6"/>
      <c r="R128" s="6"/>
      <c r="S128" s="6"/>
      <c r="T128" s="6"/>
      <c r="U128" s="6"/>
      <c r="V128" s="6"/>
      <c r="W128" s="6"/>
    </row>
    <row r="129" spans="1:23" ht="15.75" x14ac:dyDescent="0.25">
      <c r="A129" s="100"/>
      <c r="B129" s="45"/>
      <c r="C129" s="46"/>
      <c r="D129" s="46"/>
      <c r="E129" s="47"/>
      <c r="F129" s="100"/>
      <c r="G129" s="100"/>
      <c r="H129" s="48"/>
      <c r="I129" s="49"/>
      <c r="J129" s="100"/>
      <c r="K129" s="51"/>
      <c r="L129" s="100"/>
      <c r="M129" s="100"/>
      <c r="N129" s="54"/>
      <c r="O129" s="109" t="s">
        <v>56</v>
      </c>
      <c r="P129" s="6"/>
      <c r="Q129" s="6"/>
      <c r="R129" s="6"/>
      <c r="S129" s="6"/>
      <c r="T129" s="6"/>
      <c r="U129" s="6"/>
      <c r="V129" s="6"/>
      <c r="W129" s="6"/>
    </row>
    <row r="130" spans="1:23" ht="15.75" x14ac:dyDescent="0.25">
      <c r="A130" s="100"/>
      <c r="B130" s="45"/>
      <c r="C130" s="46"/>
      <c r="D130" s="46"/>
      <c r="E130" s="47"/>
      <c r="F130" s="100"/>
      <c r="G130" s="100"/>
      <c r="H130" s="48"/>
      <c r="I130" s="49"/>
      <c r="J130" s="100"/>
      <c r="K130" s="51"/>
      <c r="L130" s="100"/>
      <c r="M130" s="100"/>
      <c r="N130" s="54"/>
      <c r="O130" s="109" t="s">
        <v>56</v>
      </c>
      <c r="P130" s="6"/>
      <c r="Q130" s="6"/>
      <c r="R130" s="6"/>
      <c r="S130" s="6"/>
      <c r="T130" s="6"/>
      <c r="U130" s="6"/>
      <c r="V130" s="6"/>
      <c r="W130" s="6"/>
    </row>
    <row r="131" spans="1:23" ht="15.75" x14ac:dyDescent="0.25">
      <c r="A131" s="100"/>
      <c r="B131" s="45"/>
      <c r="C131" s="46"/>
      <c r="D131" s="46"/>
      <c r="E131" s="47"/>
      <c r="F131" s="100"/>
      <c r="G131" s="100"/>
      <c r="H131" s="48"/>
      <c r="I131" s="49"/>
      <c r="J131" s="100"/>
      <c r="K131" s="51"/>
      <c r="L131" s="100"/>
      <c r="M131" s="100"/>
      <c r="N131" s="54"/>
      <c r="O131" s="109" t="s">
        <v>56</v>
      </c>
      <c r="P131" s="6"/>
      <c r="Q131" s="6"/>
      <c r="R131" s="6"/>
      <c r="S131" s="6"/>
      <c r="T131" s="6"/>
      <c r="U131" s="6"/>
      <c r="V131" s="6"/>
      <c r="W131" s="6"/>
    </row>
    <row r="132" spans="1:23" ht="15.75" x14ac:dyDescent="0.25">
      <c r="A132" s="100"/>
      <c r="B132" s="45"/>
      <c r="C132" s="46"/>
      <c r="D132" s="46"/>
      <c r="E132" s="47"/>
      <c r="F132" s="100"/>
      <c r="G132" s="100"/>
      <c r="H132" s="48"/>
      <c r="I132" s="49"/>
      <c r="J132" s="100"/>
      <c r="K132" s="51"/>
      <c r="L132" s="100"/>
      <c r="M132" s="100"/>
      <c r="N132" s="54"/>
      <c r="O132" s="109" t="s">
        <v>56</v>
      </c>
      <c r="P132" s="6"/>
      <c r="Q132" s="6"/>
      <c r="R132" s="6"/>
      <c r="S132" s="6"/>
      <c r="T132" s="6"/>
      <c r="U132" s="6"/>
      <c r="V132" s="6"/>
      <c r="W132" s="6"/>
    </row>
    <row r="133" spans="1:23" ht="15.75" x14ac:dyDescent="0.25">
      <c r="A133" s="100"/>
      <c r="B133" s="45"/>
      <c r="C133" s="46"/>
      <c r="D133" s="46"/>
      <c r="E133" s="47"/>
      <c r="F133" s="100"/>
      <c r="G133" s="100"/>
      <c r="H133" s="48"/>
      <c r="I133" s="49"/>
      <c r="J133" s="100"/>
      <c r="K133" s="51"/>
      <c r="L133" s="100"/>
      <c r="M133" s="100"/>
      <c r="N133" s="54"/>
      <c r="O133" s="109" t="s">
        <v>56</v>
      </c>
      <c r="P133" s="6"/>
      <c r="Q133" s="6"/>
      <c r="R133" s="6"/>
      <c r="S133" s="6"/>
      <c r="T133" s="6"/>
      <c r="U133" s="6"/>
      <c r="V133" s="6"/>
      <c r="W133" s="6"/>
    </row>
    <row r="134" spans="1:23" ht="15.75" x14ac:dyDescent="0.25">
      <c r="A134" s="100"/>
      <c r="B134" s="45"/>
      <c r="C134" s="46"/>
      <c r="D134" s="46"/>
      <c r="E134" s="47"/>
      <c r="F134" s="100"/>
      <c r="G134" s="100"/>
      <c r="H134" s="48"/>
      <c r="I134" s="49"/>
      <c r="J134" s="100"/>
      <c r="K134" s="51"/>
      <c r="L134" s="100"/>
      <c r="M134" s="100"/>
      <c r="N134" s="54"/>
      <c r="O134" s="109" t="s">
        <v>56</v>
      </c>
      <c r="P134" s="6"/>
      <c r="Q134" s="6"/>
      <c r="R134" s="6"/>
      <c r="S134" s="6"/>
      <c r="T134" s="6"/>
      <c r="U134" s="6"/>
      <c r="V134" s="6"/>
      <c r="W134" s="6"/>
    </row>
    <row r="135" spans="1:23" ht="15.75" x14ac:dyDescent="0.25">
      <c r="A135" s="100"/>
      <c r="B135" s="45"/>
      <c r="C135" s="46"/>
      <c r="D135" s="46"/>
      <c r="E135" s="47"/>
      <c r="F135" s="100"/>
      <c r="G135" s="100"/>
      <c r="H135" s="48"/>
      <c r="I135" s="49"/>
      <c r="J135" s="100"/>
      <c r="K135" s="51"/>
      <c r="L135" s="100"/>
      <c r="M135" s="100"/>
      <c r="N135" s="54"/>
      <c r="O135" s="109" t="s">
        <v>56</v>
      </c>
      <c r="P135" s="6"/>
      <c r="Q135" s="6"/>
      <c r="R135" s="6"/>
      <c r="S135" s="6"/>
      <c r="T135" s="6"/>
      <c r="U135" s="6"/>
      <c r="V135" s="6"/>
      <c r="W135" s="6"/>
    </row>
    <row r="136" spans="1:23" ht="15.75" x14ac:dyDescent="0.25">
      <c r="A136" s="100"/>
      <c r="B136" s="45"/>
      <c r="C136" s="46"/>
      <c r="D136" s="46"/>
      <c r="E136" s="47"/>
      <c r="F136" s="100"/>
      <c r="G136" s="100"/>
      <c r="H136" s="48"/>
      <c r="I136" s="49"/>
      <c r="J136" s="100"/>
      <c r="K136" s="51"/>
      <c r="L136" s="100"/>
      <c r="M136" s="100"/>
      <c r="N136" s="54"/>
      <c r="O136" s="109" t="s">
        <v>56</v>
      </c>
      <c r="P136" s="6"/>
      <c r="Q136" s="6"/>
      <c r="R136" s="6"/>
      <c r="S136" s="6"/>
      <c r="T136" s="6"/>
      <c r="U136" s="6"/>
      <c r="V136" s="6"/>
      <c r="W136" s="6"/>
    </row>
    <row r="137" spans="1:23" ht="15.75" x14ac:dyDescent="0.25">
      <c r="A137" s="100"/>
      <c r="B137" s="45"/>
      <c r="C137" s="46"/>
      <c r="D137" s="46"/>
      <c r="E137" s="47"/>
      <c r="F137" s="100"/>
      <c r="G137" s="100"/>
      <c r="H137" s="48"/>
      <c r="I137" s="49"/>
      <c r="J137" s="100"/>
      <c r="K137" s="51"/>
      <c r="L137" s="100"/>
      <c r="M137" s="100"/>
      <c r="N137" s="54"/>
      <c r="O137" s="109" t="s">
        <v>56</v>
      </c>
      <c r="P137" s="6"/>
      <c r="Q137" s="6"/>
      <c r="R137" s="6"/>
      <c r="S137" s="6"/>
      <c r="T137" s="6"/>
      <c r="U137" s="6"/>
      <c r="V137" s="6"/>
      <c r="W137" s="6"/>
    </row>
    <row r="138" spans="1:23" ht="15.75" x14ac:dyDescent="0.25">
      <c r="A138" s="100"/>
      <c r="B138" s="45"/>
      <c r="C138" s="46"/>
      <c r="D138" s="46"/>
      <c r="E138" s="47"/>
      <c r="F138" s="100"/>
      <c r="G138" s="100"/>
      <c r="H138" s="48"/>
      <c r="I138" s="49"/>
      <c r="J138" s="100"/>
      <c r="K138" s="51"/>
      <c r="L138" s="100"/>
      <c r="M138" s="100"/>
      <c r="N138" s="54"/>
      <c r="O138" s="109" t="s">
        <v>56</v>
      </c>
      <c r="P138" s="6"/>
      <c r="Q138" s="6"/>
      <c r="R138" s="6"/>
      <c r="S138" s="6"/>
      <c r="T138" s="6"/>
      <c r="U138" s="6"/>
      <c r="V138" s="6"/>
      <c r="W138" s="6"/>
    </row>
    <row r="139" spans="1:23" ht="15.75" x14ac:dyDescent="0.25">
      <c r="A139" s="100"/>
      <c r="B139" s="45"/>
      <c r="C139" s="46"/>
      <c r="D139" s="46"/>
      <c r="E139" s="47"/>
      <c r="F139" s="100"/>
      <c r="G139" s="100"/>
      <c r="H139" s="48"/>
      <c r="I139" s="49"/>
      <c r="J139" s="100"/>
      <c r="K139" s="51"/>
      <c r="L139" s="100"/>
      <c r="M139" s="100"/>
      <c r="N139" s="54"/>
      <c r="O139" s="109" t="s">
        <v>56</v>
      </c>
      <c r="P139" s="6"/>
      <c r="Q139" s="6"/>
      <c r="R139" s="6"/>
      <c r="S139" s="6"/>
      <c r="T139" s="6"/>
      <c r="U139" s="6"/>
      <c r="V139" s="6"/>
      <c r="W139" s="6"/>
    </row>
    <row r="140" spans="1:23" ht="15.75" x14ac:dyDescent="0.25">
      <c r="A140" s="100"/>
      <c r="B140" s="45"/>
      <c r="C140" s="46"/>
      <c r="D140" s="46"/>
      <c r="E140" s="47"/>
      <c r="F140" s="100"/>
      <c r="G140" s="100"/>
      <c r="H140" s="48"/>
      <c r="I140" s="49"/>
      <c r="J140" s="100"/>
      <c r="K140" s="51"/>
      <c r="L140" s="100"/>
      <c r="M140" s="100"/>
      <c r="N140" s="54"/>
      <c r="O140" s="109" t="s">
        <v>56</v>
      </c>
      <c r="P140" s="6"/>
      <c r="Q140" s="6"/>
      <c r="R140" s="6"/>
      <c r="S140" s="6"/>
      <c r="T140" s="6"/>
      <c r="U140" s="6"/>
      <c r="V140" s="6"/>
      <c r="W140" s="6"/>
    </row>
    <row r="141" spans="1:23" ht="15.75" x14ac:dyDescent="0.25">
      <c r="A141" s="100"/>
      <c r="B141" s="45"/>
      <c r="C141" s="46"/>
      <c r="D141" s="46"/>
      <c r="E141" s="47"/>
      <c r="F141" s="100"/>
      <c r="G141" s="100"/>
      <c r="H141" s="48"/>
      <c r="I141" s="49"/>
      <c r="J141" s="100"/>
      <c r="K141" s="51"/>
      <c r="L141" s="100"/>
      <c r="M141" s="100"/>
      <c r="N141" s="54"/>
      <c r="O141" s="109" t="s">
        <v>56</v>
      </c>
      <c r="P141" s="6"/>
      <c r="Q141" s="6"/>
      <c r="R141" s="6"/>
      <c r="S141" s="6"/>
      <c r="T141" s="6"/>
      <c r="U141" s="6"/>
      <c r="V141" s="6"/>
      <c r="W141" s="6"/>
    </row>
    <row r="142" spans="1:23" ht="15.75" x14ac:dyDescent="0.25">
      <c r="A142" s="100"/>
      <c r="B142" s="45"/>
      <c r="C142" s="46"/>
      <c r="D142" s="46"/>
      <c r="E142" s="47"/>
      <c r="F142" s="100"/>
      <c r="G142" s="100"/>
      <c r="H142" s="48"/>
      <c r="I142" s="49"/>
      <c r="J142" s="100"/>
      <c r="K142" s="51"/>
      <c r="L142" s="100"/>
      <c r="M142" s="100"/>
      <c r="N142" s="54"/>
      <c r="O142" s="109" t="s">
        <v>56</v>
      </c>
      <c r="P142" s="6"/>
      <c r="Q142" s="6"/>
      <c r="R142" s="6"/>
      <c r="S142" s="6"/>
      <c r="T142" s="6"/>
      <c r="U142" s="6"/>
      <c r="V142" s="6"/>
      <c r="W142" s="6"/>
    </row>
    <row r="143" spans="1:23" ht="15.75" x14ac:dyDescent="0.25">
      <c r="A143" s="100"/>
      <c r="B143" s="45"/>
      <c r="C143" s="46"/>
      <c r="D143" s="46"/>
      <c r="E143" s="47"/>
      <c r="F143" s="100"/>
      <c r="G143" s="100"/>
      <c r="H143" s="48"/>
      <c r="I143" s="49"/>
      <c r="J143" s="100"/>
      <c r="K143" s="51"/>
      <c r="L143" s="100"/>
      <c r="M143" s="100"/>
      <c r="N143" s="54"/>
      <c r="O143" s="109" t="s">
        <v>56</v>
      </c>
      <c r="P143" s="6"/>
      <c r="Q143" s="6"/>
      <c r="R143" s="6"/>
      <c r="S143" s="6"/>
      <c r="T143" s="6"/>
      <c r="U143" s="6"/>
      <c r="V143" s="6"/>
      <c r="W143" s="6"/>
    </row>
    <row r="144" spans="1:23" ht="15.75" x14ac:dyDescent="0.25">
      <c r="A144" s="100"/>
      <c r="B144" s="45"/>
      <c r="C144" s="46"/>
      <c r="D144" s="46"/>
      <c r="E144" s="47"/>
      <c r="F144" s="100"/>
      <c r="G144" s="100"/>
      <c r="H144" s="48"/>
      <c r="I144" s="49"/>
      <c r="J144" s="100"/>
      <c r="K144" s="51"/>
      <c r="L144" s="100"/>
      <c r="M144" s="100"/>
      <c r="N144" s="54"/>
      <c r="O144" s="109" t="s">
        <v>56</v>
      </c>
      <c r="P144" s="6"/>
      <c r="Q144" s="6"/>
      <c r="R144" s="6"/>
      <c r="S144" s="6"/>
      <c r="T144" s="6"/>
      <c r="U144" s="6"/>
      <c r="V144" s="6"/>
      <c r="W144" s="6"/>
    </row>
    <row r="145" spans="1:23" ht="15.75" x14ac:dyDescent="0.25">
      <c r="A145" s="100"/>
      <c r="B145" s="45"/>
      <c r="C145" s="46"/>
      <c r="D145" s="46"/>
      <c r="E145" s="47"/>
      <c r="F145" s="100"/>
      <c r="G145" s="100"/>
      <c r="H145" s="48"/>
      <c r="I145" s="49"/>
      <c r="J145" s="100"/>
      <c r="K145" s="51"/>
      <c r="L145" s="100"/>
      <c r="M145" s="100"/>
      <c r="N145" s="54"/>
      <c r="O145" s="109" t="s">
        <v>56</v>
      </c>
      <c r="P145" s="6"/>
      <c r="Q145" s="6"/>
      <c r="R145" s="6"/>
      <c r="S145" s="6"/>
      <c r="T145" s="6"/>
      <c r="U145" s="6"/>
      <c r="V145" s="6"/>
      <c r="W145" s="6"/>
    </row>
    <row r="146" spans="1:23" ht="15.75" x14ac:dyDescent="0.25">
      <c r="A146" s="100"/>
      <c r="B146" s="45"/>
      <c r="C146" s="46"/>
      <c r="D146" s="46"/>
      <c r="E146" s="47"/>
      <c r="F146" s="100"/>
      <c r="G146" s="100"/>
      <c r="H146" s="48"/>
      <c r="I146" s="49"/>
      <c r="J146" s="100"/>
      <c r="K146" s="51"/>
      <c r="L146" s="100"/>
      <c r="M146" s="100"/>
      <c r="N146" s="54"/>
      <c r="O146" s="109" t="s">
        <v>56</v>
      </c>
      <c r="P146" s="6"/>
      <c r="Q146" s="6"/>
      <c r="R146" s="6"/>
      <c r="S146" s="6"/>
      <c r="T146" s="6"/>
      <c r="U146" s="6"/>
      <c r="V146" s="6"/>
      <c r="W146" s="6"/>
    </row>
    <row r="147" spans="1:23" ht="15.75" x14ac:dyDescent="0.25">
      <c r="A147" s="100"/>
      <c r="B147" s="45"/>
      <c r="C147" s="46"/>
      <c r="D147" s="46"/>
      <c r="E147" s="47"/>
      <c r="F147" s="100"/>
      <c r="G147" s="100"/>
      <c r="H147" s="48"/>
      <c r="I147" s="49"/>
      <c r="J147" s="100"/>
      <c r="K147" s="51"/>
      <c r="L147" s="100"/>
      <c r="M147" s="100"/>
      <c r="N147" s="54"/>
      <c r="O147" s="109" t="s">
        <v>56</v>
      </c>
      <c r="P147" s="6"/>
      <c r="Q147" s="6"/>
      <c r="R147" s="6"/>
      <c r="S147" s="6"/>
      <c r="T147" s="6"/>
      <c r="U147" s="6"/>
      <c r="V147" s="6"/>
      <c r="W147" s="6"/>
    </row>
    <row r="148" spans="1:23" ht="15.75" x14ac:dyDescent="0.25">
      <c r="A148" s="100"/>
      <c r="B148" s="45"/>
      <c r="C148" s="46"/>
      <c r="D148" s="46"/>
      <c r="E148" s="47"/>
      <c r="F148" s="100"/>
      <c r="G148" s="100"/>
      <c r="H148" s="48"/>
      <c r="I148" s="49"/>
      <c r="J148" s="100"/>
      <c r="K148" s="51"/>
      <c r="L148" s="100"/>
      <c r="M148" s="100"/>
      <c r="N148" s="54"/>
      <c r="O148" s="109" t="s">
        <v>56</v>
      </c>
      <c r="P148" s="6"/>
      <c r="Q148" s="6"/>
      <c r="R148" s="6"/>
      <c r="S148" s="6"/>
      <c r="T148" s="6"/>
      <c r="U148" s="6"/>
      <c r="V148" s="6"/>
      <c r="W148" s="6"/>
    </row>
    <row r="149" spans="1:23" ht="15.75" x14ac:dyDescent="0.25">
      <c r="A149" s="100"/>
      <c r="B149" s="45"/>
      <c r="C149" s="46"/>
      <c r="D149" s="46"/>
      <c r="E149" s="47"/>
      <c r="F149" s="100"/>
      <c r="G149" s="100"/>
      <c r="H149" s="48"/>
      <c r="I149" s="49"/>
      <c r="J149" s="100"/>
      <c r="K149" s="51"/>
      <c r="L149" s="100"/>
      <c r="M149" s="100"/>
      <c r="N149" s="54"/>
      <c r="O149" s="109" t="s">
        <v>56</v>
      </c>
      <c r="P149" s="6"/>
      <c r="Q149" s="6"/>
      <c r="R149" s="6"/>
      <c r="S149" s="6"/>
      <c r="T149" s="6"/>
      <c r="U149" s="6"/>
      <c r="V149" s="6"/>
      <c r="W149" s="6"/>
    </row>
    <row r="150" spans="1:23" ht="15.75" x14ac:dyDescent="0.25">
      <c r="A150" s="100"/>
      <c r="B150" s="45"/>
      <c r="C150" s="46"/>
      <c r="D150" s="46"/>
      <c r="E150" s="47"/>
      <c r="F150" s="100"/>
      <c r="G150" s="100"/>
      <c r="H150" s="48"/>
      <c r="I150" s="49"/>
      <c r="J150" s="100"/>
      <c r="K150" s="51"/>
      <c r="L150" s="100"/>
      <c r="M150" s="100"/>
      <c r="N150" s="54"/>
      <c r="O150" s="109" t="s">
        <v>56</v>
      </c>
      <c r="P150" s="6"/>
      <c r="Q150" s="6"/>
      <c r="R150" s="6"/>
      <c r="S150" s="6"/>
      <c r="T150" s="6"/>
      <c r="U150" s="6"/>
      <c r="V150" s="6"/>
      <c r="W150" s="6"/>
    </row>
    <row r="151" spans="1:23" ht="15.75" x14ac:dyDescent="0.25">
      <c r="A151" s="100"/>
      <c r="B151" s="45"/>
      <c r="C151" s="46"/>
      <c r="D151" s="46"/>
      <c r="E151" s="47"/>
      <c r="F151" s="100"/>
      <c r="G151" s="100"/>
      <c r="H151" s="48"/>
      <c r="I151" s="49"/>
      <c r="J151" s="100"/>
      <c r="K151" s="51"/>
      <c r="L151" s="100"/>
      <c r="M151" s="100"/>
      <c r="N151" s="54"/>
      <c r="O151" s="109" t="s">
        <v>56</v>
      </c>
      <c r="P151" s="6"/>
      <c r="Q151" s="6"/>
      <c r="R151" s="6"/>
      <c r="S151" s="6"/>
      <c r="T151" s="6"/>
      <c r="U151" s="6"/>
      <c r="V151" s="6"/>
      <c r="W151" s="6"/>
    </row>
    <row r="152" spans="1:23" ht="15.75" x14ac:dyDescent="0.25">
      <c r="A152" s="100"/>
      <c r="B152" s="45"/>
      <c r="C152" s="46"/>
      <c r="D152" s="46"/>
      <c r="E152" s="47"/>
      <c r="F152" s="100"/>
      <c r="G152" s="100"/>
      <c r="H152" s="48"/>
      <c r="I152" s="49"/>
      <c r="J152" s="100"/>
      <c r="K152" s="51"/>
      <c r="L152" s="100"/>
      <c r="M152" s="100"/>
      <c r="N152" s="54"/>
      <c r="O152" s="109" t="s">
        <v>56</v>
      </c>
      <c r="P152" s="6"/>
      <c r="Q152" s="6"/>
      <c r="R152" s="6"/>
      <c r="S152" s="6"/>
      <c r="T152" s="6"/>
      <c r="U152" s="6"/>
      <c r="V152" s="6"/>
      <c r="W152" s="6"/>
    </row>
    <row r="153" spans="1:23" ht="15.75" x14ac:dyDescent="0.25">
      <c r="A153" s="100"/>
      <c r="B153" s="45"/>
      <c r="C153" s="46"/>
      <c r="D153" s="46"/>
      <c r="E153" s="47"/>
      <c r="F153" s="100"/>
      <c r="G153" s="100"/>
      <c r="H153" s="48"/>
      <c r="I153" s="49"/>
      <c r="J153" s="100"/>
      <c r="K153" s="51"/>
      <c r="L153" s="100"/>
      <c r="M153" s="100"/>
      <c r="N153" s="54"/>
      <c r="O153" s="109" t="s">
        <v>56</v>
      </c>
      <c r="P153" s="6"/>
      <c r="Q153" s="6"/>
      <c r="R153" s="6"/>
      <c r="S153" s="6"/>
      <c r="T153" s="6"/>
      <c r="U153" s="6"/>
      <c r="V153" s="6"/>
      <c r="W153" s="6"/>
    </row>
    <row r="154" spans="1:23" ht="15.75" x14ac:dyDescent="0.25">
      <c r="A154" s="100"/>
      <c r="B154" s="45"/>
      <c r="C154" s="46"/>
      <c r="D154" s="46"/>
      <c r="E154" s="47"/>
      <c r="F154" s="100"/>
      <c r="G154" s="100"/>
      <c r="H154" s="48"/>
      <c r="I154" s="49"/>
      <c r="J154" s="100"/>
      <c r="K154" s="51"/>
      <c r="L154" s="100"/>
      <c r="M154" s="100"/>
      <c r="N154" s="54"/>
      <c r="O154" s="109" t="s">
        <v>56</v>
      </c>
      <c r="P154" s="6"/>
      <c r="Q154" s="6"/>
      <c r="R154" s="6"/>
      <c r="S154" s="6"/>
      <c r="T154" s="6"/>
      <c r="U154" s="6"/>
      <c r="V154" s="6"/>
      <c r="W154" s="6"/>
    </row>
    <row r="155" spans="1:23" ht="15.75" x14ac:dyDescent="0.25">
      <c r="A155" s="100"/>
      <c r="B155" s="45"/>
      <c r="C155" s="46"/>
      <c r="D155" s="46"/>
      <c r="E155" s="47"/>
      <c r="F155" s="100"/>
      <c r="G155" s="100"/>
      <c r="H155" s="48"/>
      <c r="I155" s="49"/>
      <c r="J155" s="100"/>
      <c r="K155" s="51"/>
      <c r="L155" s="100"/>
      <c r="M155" s="100"/>
      <c r="N155" s="54"/>
      <c r="O155" s="109" t="s">
        <v>56</v>
      </c>
      <c r="P155" s="6"/>
      <c r="Q155" s="6"/>
      <c r="R155" s="6"/>
      <c r="S155" s="6"/>
      <c r="T155" s="6"/>
      <c r="U155" s="6"/>
      <c r="V155" s="6"/>
      <c r="W155" s="6"/>
    </row>
    <row r="156" spans="1:23" ht="15.75" x14ac:dyDescent="0.25">
      <c r="A156" s="100"/>
      <c r="B156" s="45"/>
      <c r="C156" s="46"/>
      <c r="D156" s="46"/>
      <c r="E156" s="47"/>
      <c r="F156" s="100"/>
      <c r="G156" s="100"/>
      <c r="H156" s="48"/>
      <c r="I156" s="49"/>
      <c r="J156" s="100"/>
      <c r="K156" s="51"/>
      <c r="L156" s="100"/>
      <c r="M156" s="100"/>
      <c r="N156" s="54"/>
      <c r="O156" s="109" t="s">
        <v>56</v>
      </c>
      <c r="P156" s="6"/>
      <c r="Q156" s="6"/>
      <c r="R156" s="6"/>
      <c r="S156" s="6"/>
      <c r="T156" s="6"/>
      <c r="U156" s="6"/>
      <c r="V156" s="6"/>
      <c r="W156" s="6"/>
    </row>
    <row r="157" spans="1:23" ht="15.75" x14ac:dyDescent="0.25">
      <c r="A157" s="100"/>
      <c r="B157" s="45"/>
      <c r="C157" s="46"/>
      <c r="D157" s="46"/>
      <c r="E157" s="47"/>
      <c r="F157" s="100"/>
      <c r="G157" s="100"/>
      <c r="H157" s="48"/>
      <c r="I157" s="49"/>
      <c r="J157" s="100"/>
      <c r="K157" s="51"/>
      <c r="L157" s="100"/>
      <c r="M157" s="100"/>
      <c r="N157" s="54"/>
      <c r="O157" s="109" t="s">
        <v>56</v>
      </c>
      <c r="P157" s="6"/>
      <c r="Q157" s="6"/>
      <c r="R157" s="6"/>
      <c r="S157" s="6"/>
      <c r="T157" s="6"/>
      <c r="U157" s="6"/>
      <c r="V157" s="6"/>
      <c r="W157" s="6"/>
    </row>
    <row r="158" spans="1:23" ht="15.75" x14ac:dyDescent="0.25">
      <c r="A158" s="100"/>
      <c r="B158" s="45"/>
      <c r="C158" s="46"/>
      <c r="D158" s="46"/>
      <c r="E158" s="47"/>
      <c r="F158" s="100"/>
      <c r="G158" s="100"/>
      <c r="H158" s="48"/>
      <c r="I158" s="49"/>
      <c r="J158" s="100"/>
      <c r="K158" s="51"/>
      <c r="L158" s="100"/>
      <c r="M158" s="100"/>
      <c r="N158" s="54"/>
      <c r="O158" s="109" t="s">
        <v>56</v>
      </c>
      <c r="P158" s="6"/>
      <c r="Q158" s="6"/>
      <c r="R158" s="6"/>
      <c r="S158" s="6"/>
      <c r="T158" s="6"/>
      <c r="U158" s="6"/>
      <c r="V158" s="6"/>
      <c r="W158" s="6"/>
    </row>
    <row r="159" spans="1:23" ht="15.75" x14ac:dyDescent="0.25">
      <c r="A159" s="100"/>
      <c r="B159" s="45"/>
      <c r="C159" s="46"/>
      <c r="D159" s="46"/>
      <c r="E159" s="47"/>
      <c r="F159" s="100"/>
      <c r="G159" s="100"/>
      <c r="H159" s="48"/>
      <c r="I159" s="49"/>
      <c r="J159" s="100"/>
      <c r="K159" s="51"/>
      <c r="L159" s="100"/>
      <c r="M159" s="100"/>
      <c r="N159" s="54"/>
      <c r="O159" s="109" t="s">
        <v>56</v>
      </c>
      <c r="P159" s="6"/>
      <c r="Q159" s="6"/>
      <c r="R159" s="6"/>
      <c r="S159" s="6"/>
      <c r="T159" s="6"/>
      <c r="U159" s="6"/>
      <c r="V159" s="6"/>
      <c r="W159" s="6"/>
    </row>
    <row r="160" spans="1:23" ht="15.75" x14ac:dyDescent="0.25">
      <c r="A160" s="100"/>
      <c r="B160" s="45"/>
      <c r="C160" s="46"/>
      <c r="D160" s="46"/>
      <c r="E160" s="47"/>
      <c r="F160" s="100"/>
      <c r="G160" s="100"/>
      <c r="H160" s="48"/>
      <c r="I160" s="49"/>
      <c r="J160" s="100"/>
      <c r="K160" s="51"/>
      <c r="L160" s="100"/>
      <c r="M160" s="100"/>
      <c r="N160" s="54"/>
      <c r="O160" s="109" t="s">
        <v>56</v>
      </c>
      <c r="P160" s="6"/>
      <c r="Q160" s="6"/>
      <c r="R160" s="6"/>
      <c r="S160" s="6"/>
      <c r="T160" s="6"/>
      <c r="U160" s="6"/>
      <c r="V160" s="6"/>
      <c r="W160" s="6"/>
    </row>
    <row r="161" spans="1:23" ht="15.75" x14ac:dyDescent="0.25">
      <c r="A161" s="100"/>
      <c r="B161" s="45"/>
      <c r="C161" s="46"/>
      <c r="D161" s="46"/>
      <c r="E161" s="47"/>
      <c r="F161" s="100"/>
      <c r="G161" s="100"/>
      <c r="H161" s="48"/>
      <c r="I161" s="49"/>
      <c r="J161" s="100"/>
      <c r="K161" s="51"/>
      <c r="L161" s="100"/>
      <c r="M161" s="100"/>
      <c r="N161" s="54"/>
      <c r="O161" s="109" t="s">
        <v>56</v>
      </c>
      <c r="P161" s="6"/>
      <c r="Q161" s="6"/>
      <c r="R161" s="6"/>
      <c r="S161" s="6"/>
      <c r="T161" s="6"/>
      <c r="U161" s="6"/>
      <c r="V161" s="6"/>
      <c r="W161" s="6"/>
    </row>
    <row r="162" spans="1:23" ht="15.75" x14ac:dyDescent="0.25">
      <c r="A162" s="100"/>
      <c r="B162" s="45"/>
      <c r="C162" s="46"/>
      <c r="D162" s="46"/>
      <c r="E162" s="47"/>
      <c r="F162" s="100"/>
      <c r="G162" s="100"/>
      <c r="H162" s="48"/>
      <c r="I162" s="49"/>
      <c r="J162" s="100"/>
      <c r="K162" s="51"/>
      <c r="L162" s="100"/>
      <c r="M162" s="100"/>
      <c r="N162" s="54"/>
      <c r="O162" s="109" t="s">
        <v>56</v>
      </c>
      <c r="P162" s="6"/>
      <c r="Q162" s="6"/>
      <c r="R162" s="6"/>
      <c r="S162" s="6"/>
      <c r="T162" s="6"/>
      <c r="U162" s="6"/>
      <c r="V162" s="6"/>
      <c r="W162" s="6"/>
    </row>
    <row r="163" spans="1:23" ht="15.75" x14ac:dyDescent="0.25">
      <c r="A163" s="100"/>
      <c r="B163" s="45"/>
      <c r="C163" s="46"/>
      <c r="D163" s="46"/>
      <c r="E163" s="47"/>
      <c r="F163" s="100"/>
      <c r="G163" s="100"/>
      <c r="H163" s="48"/>
      <c r="I163" s="49"/>
      <c r="J163" s="100"/>
      <c r="K163" s="51"/>
      <c r="L163" s="100"/>
      <c r="M163" s="100"/>
      <c r="N163" s="54"/>
      <c r="O163" s="109" t="s">
        <v>56</v>
      </c>
      <c r="P163" s="6"/>
      <c r="Q163" s="6"/>
      <c r="R163" s="6"/>
      <c r="S163" s="6"/>
      <c r="T163" s="6"/>
      <c r="U163" s="6"/>
      <c r="V163" s="6"/>
      <c r="W163" s="6"/>
    </row>
    <row r="164" spans="1:23" ht="15.75" x14ac:dyDescent="0.25">
      <c r="A164" s="100"/>
      <c r="B164" s="45"/>
      <c r="C164" s="46"/>
      <c r="D164" s="46"/>
      <c r="E164" s="47"/>
      <c r="F164" s="100"/>
      <c r="G164" s="100"/>
      <c r="H164" s="48"/>
      <c r="I164" s="49"/>
      <c r="J164" s="100"/>
      <c r="K164" s="51"/>
      <c r="L164" s="100"/>
      <c r="M164" s="100"/>
      <c r="N164" s="54"/>
      <c r="O164" s="109" t="s">
        <v>56</v>
      </c>
      <c r="P164" s="6"/>
      <c r="Q164" s="6"/>
      <c r="R164" s="6"/>
      <c r="S164" s="6"/>
      <c r="T164" s="6"/>
      <c r="U164" s="6"/>
      <c r="V164" s="6"/>
      <c r="W164" s="6"/>
    </row>
    <row r="165" spans="1:23" ht="15.75" x14ac:dyDescent="0.25">
      <c r="A165" s="100"/>
      <c r="B165" s="45"/>
      <c r="C165" s="46"/>
      <c r="D165" s="46"/>
      <c r="E165" s="47"/>
      <c r="F165" s="100"/>
      <c r="G165" s="100"/>
      <c r="H165" s="48"/>
      <c r="I165" s="49"/>
      <c r="J165" s="100"/>
      <c r="K165" s="51"/>
      <c r="L165" s="100"/>
      <c r="M165" s="100"/>
      <c r="N165" s="54"/>
      <c r="O165" s="109" t="s">
        <v>56</v>
      </c>
      <c r="P165" s="6"/>
      <c r="Q165" s="6"/>
      <c r="R165" s="6"/>
      <c r="S165" s="6"/>
      <c r="T165" s="6"/>
      <c r="U165" s="6"/>
      <c r="V165" s="6"/>
      <c r="W165" s="6"/>
    </row>
    <row r="166" spans="1:23" ht="15.75" x14ac:dyDescent="0.25">
      <c r="A166" s="100"/>
      <c r="B166" s="45"/>
      <c r="C166" s="46"/>
      <c r="D166" s="46"/>
      <c r="E166" s="47"/>
      <c r="F166" s="100"/>
      <c r="G166" s="100"/>
      <c r="H166" s="48"/>
      <c r="I166" s="49"/>
      <c r="J166" s="100"/>
      <c r="K166" s="51"/>
      <c r="L166" s="100"/>
      <c r="M166" s="100"/>
      <c r="N166" s="54"/>
      <c r="O166" s="109" t="s">
        <v>56</v>
      </c>
      <c r="P166" s="6"/>
      <c r="Q166" s="6"/>
      <c r="R166" s="6"/>
      <c r="S166" s="6"/>
      <c r="T166" s="6"/>
      <c r="U166" s="6"/>
      <c r="V166" s="6"/>
      <c r="W166" s="6"/>
    </row>
    <row r="167" spans="1:23" ht="15.75" x14ac:dyDescent="0.25">
      <c r="A167" s="100"/>
      <c r="B167" s="45"/>
      <c r="C167" s="46"/>
      <c r="D167" s="46"/>
      <c r="E167" s="47"/>
      <c r="F167" s="100"/>
      <c r="G167" s="100"/>
      <c r="H167" s="48"/>
      <c r="I167" s="49"/>
      <c r="J167" s="100"/>
      <c r="K167" s="51"/>
      <c r="L167" s="100"/>
      <c r="M167" s="100"/>
      <c r="N167" s="54"/>
      <c r="O167" s="109" t="s">
        <v>56</v>
      </c>
      <c r="P167" s="6"/>
      <c r="Q167" s="6"/>
      <c r="R167" s="6"/>
      <c r="S167" s="6"/>
      <c r="T167" s="6"/>
      <c r="U167" s="6"/>
      <c r="V167" s="6"/>
      <c r="W167" s="6"/>
    </row>
    <row r="168" spans="1:23" ht="15.75" x14ac:dyDescent="0.25">
      <c r="A168" s="100"/>
      <c r="B168" s="45"/>
      <c r="C168" s="46"/>
      <c r="D168" s="46"/>
      <c r="E168" s="47"/>
      <c r="F168" s="100"/>
      <c r="G168" s="100"/>
      <c r="H168" s="48"/>
      <c r="I168" s="49"/>
      <c r="J168" s="100"/>
      <c r="K168" s="51"/>
      <c r="L168" s="100"/>
      <c r="M168" s="100"/>
      <c r="N168" s="54"/>
      <c r="O168" s="109" t="s">
        <v>56</v>
      </c>
      <c r="P168" s="6"/>
      <c r="Q168" s="6"/>
      <c r="R168" s="6"/>
      <c r="S168" s="6"/>
      <c r="T168" s="6"/>
      <c r="U168" s="6"/>
      <c r="V168" s="6"/>
      <c r="W168" s="6"/>
    </row>
    <row r="169" spans="1:23" ht="15.75" x14ac:dyDescent="0.25">
      <c r="A169" s="100"/>
      <c r="B169" s="45"/>
      <c r="C169" s="46"/>
      <c r="D169" s="46"/>
      <c r="E169" s="47"/>
      <c r="F169" s="100"/>
      <c r="G169" s="100"/>
      <c r="H169" s="48"/>
      <c r="I169" s="49"/>
      <c r="J169" s="100"/>
      <c r="K169" s="51"/>
      <c r="L169" s="100"/>
      <c r="M169" s="100"/>
      <c r="N169" s="54"/>
      <c r="O169" s="109" t="s">
        <v>56</v>
      </c>
      <c r="P169" s="6"/>
      <c r="Q169" s="6"/>
      <c r="R169" s="6"/>
      <c r="S169" s="6"/>
      <c r="T169" s="6"/>
      <c r="U169" s="6"/>
      <c r="V169" s="6"/>
      <c r="W169" s="6"/>
    </row>
    <row r="170" spans="1:23" ht="15.75" x14ac:dyDescent="0.25">
      <c r="A170" s="100"/>
      <c r="B170" s="45"/>
      <c r="C170" s="46"/>
      <c r="D170" s="46"/>
      <c r="E170" s="47"/>
      <c r="F170" s="100"/>
      <c r="G170" s="100"/>
      <c r="H170" s="48"/>
      <c r="I170" s="49"/>
      <c r="J170" s="100"/>
      <c r="K170" s="51"/>
      <c r="L170" s="100"/>
      <c r="M170" s="100"/>
      <c r="N170" s="54"/>
      <c r="O170" s="109" t="s">
        <v>56</v>
      </c>
      <c r="P170" s="6"/>
      <c r="Q170" s="6"/>
      <c r="R170" s="6"/>
      <c r="S170" s="6"/>
      <c r="T170" s="6"/>
      <c r="U170" s="6"/>
      <c r="V170" s="6"/>
      <c r="W170" s="6"/>
    </row>
    <row r="171" spans="1:23" ht="15.75" x14ac:dyDescent="0.25">
      <c r="A171" s="100"/>
      <c r="B171" s="45"/>
      <c r="C171" s="46"/>
      <c r="D171" s="46"/>
      <c r="E171" s="47"/>
      <c r="F171" s="100"/>
      <c r="G171" s="100"/>
      <c r="H171" s="48"/>
      <c r="I171" s="49"/>
      <c r="J171" s="100"/>
      <c r="K171" s="51"/>
      <c r="L171" s="100"/>
      <c r="M171" s="100"/>
      <c r="N171" s="54"/>
      <c r="O171" s="109" t="s">
        <v>56</v>
      </c>
      <c r="P171" s="6"/>
      <c r="Q171" s="6"/>
      <c r="R171" s="6"/>
      <c r="S171" s="6"/>
      <c r="T171" s="6"/>
      <c r="U171" s="6"/>
      <c r="V171" s="6"/>
      <c r="W171" s="6"/>
    </row>
    <row r="172" spans="1:23" ht="15.75" x14ac:dyDescent="0.25">
      <c r="A172" s="100"/>
      <c r="B172" s="45"/>
      <c r="C172" s="46"/>
      <c r="D172" s="46"/>
      <c r="E172" s="47"/>
      <c r="F172" s="100"/>
      <c r="G172" s="100"/>
      <c r="H172" s="48"/>
      <c r="I172" s="49"/>
      <c r="J172" s="100"/>
      <c r="K172" s="51"/>
      <c r="L172" s="100"/>
      <c r="M172" s="100"/>
      <c r="N172" s="54"/>
      <c r="O172" s="109" t="s">
        <v>56</v>
      </c>
      <c r="P172" s="6"/>
      <c r="Q172" s="6"/>
      <c r="R172" s="6"/>
      <c r="S172" s="6"/>
      <c r="T172" s="6"/>
      <c r="U172" s="6"/>
      <c r="V172" s="6"/>
      <c r="W172" s="6"/>
    </row>
    <row r="173" spans="1:23" ht="15.75" x14ac:dyDescent="0.25">
      <c r="A173" s="100"/>
      <c r="B173" s="45"/>
      <c r="C173" s="46"/>
      <c r="D173" s="46"/>
      <c r="E173" s="47"/>
      <c r="F173" s="100"/>
      <c r="G173" s="100"/>
      <c r="H173" s="48"/>
      <c r="I173" s="49"/>
      <c r="J173" s="100"/>
      <c r="K173" s="51"/>
      <c r="L173" s="100"/>
      <c r="M173" s="100"/>
      <c r="N173" s="54"/>
      <c r="O173" s="109" t="s">
        <v>56</v>
      </c>
      <c r="P173" s="6"/>
      <c r="Q173" s="6"/>
      <c r="R173" s="6"/>
      <c r="S173" s="6"/>
      <c r="T173" s="6"/>
      <c r="U173" s="6"/>
      <c r="V173" s="6"/>
      <c r="W173" s="6"/>
    </row>
    <row r="174" spans="1:23" ht="15.75" x14ac:dyDescent="0.25">
      <c r="A174" s="100"/>
      <c r="B174" s="45"/>
      <c r="C174" s="46"/>
      <c r="D174" s="46"/>
      <c r="E174" s="47"/>
      <c r="F174" s="100"/>
      <c r="G174" s="100"/>
      <c r="H174" s="48"/>
      <c r="I174" s="49"/>
      <c r="J174" s="100"/>
      <c r="K174" s="51"/>
      <c r="L174" s="100"/>
      <c r="M174" s="100"/>
      <c r="N174" s="54"/>
      <c r="O174" s="109" t="s">
        <v>56</v>
      </c>
      <c r="P174" s="6"/>
      <c r="Q174" s="6"/>
      <c r="R174" s="6"/>
      <c r="S174" s="6"/>
      <c r="T174" s="6"/>
      <c r="U174" s="6"/>
      <c r="V174" s="6"/>
      <c r="W174" s="6"/>
    </row>
    <row r="175" spans="1:23" ht="15.75" x14ac:dyDescent="0.25">
      <c r="A175" s="100"/>
      <c r="B175" s="45"/>
      <c r="C175" s="46"/>
      <c r="D175" s="46"/>
      <c r="E175" s="47"/>
      <c r="F175" s="100"/>
      <c r="G175" s="100"/>
      <c r="H175" s="48"/>
      <c r="I175" s="49"/>
      <c r="J175" s="100"/>
      <c r="K175" s="51"/>
      <c r="L175" s="100"/>
      <c r="M175" s="100"/>
      <c r="N175" s="54"/>
      <c r="O175" s="109" t="s">
        <v>56</v>
      </c>
      <c r="P175" s="6"/>
      <c r="Q175" s="6"/>
      <c r="R175" s="6"/>
      <c r="S175" s="6"/>
      <c r="T175" s="6"/>
      <c r="U175" s="6"/>
      <c r="V175" s="6"/>
      <c r="W175" s="6"/>
    </row>
    <row r="176" spans="1:23" ht="15.75" x14ac:dyDescent="0.25">
      <c r="A176" s="100"/>
      <c r="B176" s="45"/>
      <c r="C176" s="46"/>
      <c r="D176" s="46"/>
      <c r="E176" s="47"/>
      <c r="F176" s="100"/>
      <c r="G176" s="100"/>
      <c r="H176" s="48"/>
      <c r="I176" s="49"/>
      <c r="J176" s="100"/>
      <c r="K176" s="51"/>
      <c r="L176" s="100"/>
      <c r="M176" s="100"/>
      <c r="N176" s="54"/>
      <c r="O176" s="109" t="s">
        <v>56</v>
      </c>
      <c r="P176" s="6"/>
      <c r="Q176" s="6"/>
      <c r="R176" s="6"/>
      <c r="S176" s="6"/>
      <c r="T176" s="6"/>
      <c r="U176" s="6"/>
      <c r="V176" s="6"/>
      <c r="W176" s="6"/>
    </row>
    <row r="177" spans="1:23" ht="15.75" x14ac:dyDescent="0.25">
      <c r="A177" s="100"/>
      <c r="B177" s="45"/>
      <c r="C177" s="46"/>
      <c r="D177" s="46"/>
      <c r="E177" s="47"/>
      <c r="F177" s="100"/>
      <c r="G177" s="100"/>
      <c r="H177" s="48"/>
      <c r="I177" s="49"/>
      <c r="J177" s="100"/>
      <c r="K177" s="51"/>
      <c r="L177" s="100"/>
      <c r="M177" s="100"/>
      <c r="N177" s="54"/>
      <c r="O177" s="109" t="s">
        <v>56</v>
      </c>
      <c r="P177" s="6"/>
      <c r="Q177" s="6"/>
      <c r="R177" s="6"/>
      <c r="S177" s="6"/>
      <c r="T177" s="6"/>
      <c r="U177" s="6"/>
      <c r="V177" s="6"/>
      <c r="W177" s="6"/>
    </row>
    <row r="178" spans="1:23" ht="15.75" x14ac:dyDescent="0.25">
      <c r="A178" s="100"/>
      <c r="B178" s="45"/>
      <c r="C178" s="46"/>
      <c r="D178" s="46"/>
      <c r="E178" s="47"/>
      <c r="F178" s="100"/>
      <c r="G178" s="100"/>
      <c r="H178" s="48"/>
      <c r="I178" s="49"/>
      <c r="J178" s="100"/>
      <c r="K178" s="51"/>
      <c r="L178" s="100"/>
      <c r="M178" s="100"/>
      <c r="N178" s="54"/>
      <c r="O178" s="109" t="s">
        <v>56</v>
      </c>
      <c r="P178" s="6"/>
      <c r="Q178" s="6"/>
      <c r="R178" s="6"/>
      <c r="S178" s="6"/>
      <c r="T178" s="6"/>
      <c r="U178" s="6"/>
      <c r="V178" s="6"/>
      <c r="W178" s="6"/>
    </row>
    <row r="179" spans="1:23" ht="15.75" x14ac:dyDescent="0.25">
      <c r="A179" s="100"/>
      <c r="B179" s="45"/>
      <c r="C179" s="46"/>
      <c r="D179" s="46"/>
      <c r="E179" s="47"/>
      <c r="F179" s="100"/>
      <c r="G179" s="100"/>
      <c r="H179" s="48"/>
      <c r="I179" s="49"/>
      <c r="J179" s="100"/>
      <c r="K179" s="51"/>
      <c r="L179" s="100"/>
      <c r="M179" s="100"/>
      <c r="N179" s="54"/>
      <c r="O179" s="109" t="s">
        <v>56</v>
      </c>
      <c r="P179" s="6"/>
      <c r="Q179" s="6"/>
      <c r="R179" s="6"/>
      <c r="S179" s="6"/>
      <c r="T179" s="6"/>
      <c r="U179" s="6"/>
      <c r="V179" s="6"/>
      <c r="W179" s="6"/>
    </row>
    <row r="180" spans="1:23" ht="15.75" x14ac:dyDescent="0.25">
      <c r="A180" s="100"/>
      <c r="B180" s="45"/>
      <c r="C180" s="46"/>
      <c r="D180" s="46"/>
      <c r="E180" s="47"/>
      <c r="F180" s="100"/>
      <c r="G180" s="100"/>
      <c r="H180" s="48"/>
      <c r="I180" s="49"/>
      <c r="J180" s="100"/>
      <c r="K180" s="51"/>
      <c r="L180" s="100"/>
      <c r="M180" s="100"/>
      <c r="N180" s="54"/>
      <c r="O180" s="109" t="s">
        <v>56</v>
      </c>
      <c r="P180" s="6"/>
      <c r="Q180" s="6"/>
      <c r="R180" s="6"/>
      <c r="S180" s="6"/>
      <c r="T180" s="6"/>
      <c r="U180" s="6"/>
      <c r="V180" s="6"/>
      <c r="W180" s="6"/>
    </row>
    <row r="181" spans="1:23" ht="15.75" x14ac:dyDescent="0.25">
      <c r="A181" s="100"/>
      <c r="B181" s="45"/>
      <c r="C181" s="46"/>
      <c r="D181" s="46"/>
      <c r="E181" s="47"/>
      <c r="F181" s="100"/>
      <c r="G181" s="100"/>
      <c r="H181" s="48"/>
      <c r="I181" s="49"/>
      <c r="J181" s="100"/>
      <c r="K181" s="51"/>
      <c r="L181" s="100"/>
      <c r="M181" s="100"/>
      <c r="N181" s="54"/>
      <c r="O181" s="109" t="s">
        <v>56</v>
      </c>
      <c r="P181" s="6"/>
      <c r="Q181" s="6"/>
      <c r="R181" s="6"/>
      <c r="S181" s="6"/>
      <c r="T181" s="6"/>
      <c r="U181" s="6"/>
      <c r="V181" s="6"/>
      <c r="W181" s="6"/>
    </row>
    <row r="182" spans="1:23" ht="15.75" x14ac:dyDescent="0.25">
      <c r="A182" s="100"/>
      <c r="B182" s="45"/>
      <c r="C182" s="46"/>
      <c r="D182" s="46"/>
      <c r="E182" s="47"/>
      <c r="F182" s="100"/>
      <c r="G182" s="100"/>
      <c r="H182" s="48"/>
      <c r="I182" s="49"/>
      <c r="J182" s="100"/>
      <c r="K182" s="51"/>
      <c r="L182" s="100"/>
      <c r="M182" s="100"/>
      <c r="N182" s="54"/>
      <c r="O182" s="109" t="s">
        <v>56</v>
      </c>
      <c r="P182" s="6"/>
      <c r="Q182" s="6"/>
      <c r="R182" s="6"/>
      <c r="S182" s="6"/>
      <c r="T182" s="6"/>
      <c r="U182" s="6"/>
      <c r="V182" s="6"/>
      <c r="W182" s="6"/>
    </row>
    <row r="183" spans="1:23" ht="15.75" x14ac:dyDescent="0.25">
      <c r="A183" s="100"/>
      <c r="B183" s="45"/>
      <c r="C183" s="46"/>
      <c r="D183" s="46"/>
      <c r="E183" s="47"/>
      <c r="F183" s="100"/>
      <c r="G183" s="100"/>
      <c r="H183" s="48"/>
      <c r="I183" s="49"/>
      <c r="J183" s="100"/>
      <c r="K183" s="51"/>
      <c r="L183" s="100"/>
      <c r="M183" s="100"/>
      <c r="N183" s="54"/>
      <c r="O183" s="109" t="s">
        <v>56</v>
      </c>
      <c r="P183" s="6"/>
      <c r="Q183" s="6"/>
      <c r="R183" s="6"/>
      <c r="S183" s="6"/>
      <c r="T183" s="6"/>
      <c r="U183" s="6"/>
      <c r="V183" s="6"/>
      <c r="W183" s="6"/>
    </row>
    <row r="184" spans="1:23" ht="15.75" x14ac:dyDescent="0.25">
      <c r="A184" s="100"/>
      <c r="B184" s="45"/>
      <c r="C184" s="46"/>
      <c r="D184" s="46"/>
      <c r="E184" s="47"/>
      <c r="F184" s="100"/>
      <c r="G184" s="100"/>
      <c r="H184" s="48"/>
      <c r="I184" s="49"/>
      <c r="J184" s="100"/>
      <c r="K184" s="51"/>
      <c r="L184" s="100"/>
      <c r="M184" s="100"/>
      <c r="N184" s="54"/>
      <c r="O184" s="109" t="s">
        <v>56</v>
      </c>
      <c r="P184" s="6"/>
      <c r="Q184" s="6"/>
      <c r="R184" s="6"/>
      <c r="S184" s="6"/>
      <c r="T184" s="6"/>
      <c r="U184" s="6"/>
      <c r="V184" s="6"/>
      <c r="W184" s="6"/>
    </row>
    <row r="185" spans="1:23" ht="15.75" x14ac:dyDescent="0.25">
      <c r="A185" s="100"/>
      <c r="B185" s="45"/>
      <c r="C185" s="46"/>
      <c r="D185" s="46"/>
      <c r="E185" s="47"/>
      <c r="F185" s="100"/>
      <c r="G185" s="100"/>
      <c r="H185" s="48"/>
      <c r="I185" s="49"/>
      <c r="J185" s="100"/>
      <c r="K185" s="51"/>
      <c r="L185" s="100"/>
      <c r="M185" s="100"/>
      <c r="N185" s="54"/>
      <c r="O185" s="109" t="s">
        <v>56</v>
      </c>
      <c r="P185" s="6"/>
      <c r="Q185" s="6"/>
      <c r="R185" s="6"/>
      <c r="S185" s="6"/>
      <c r="T185" s="6"/>
      <c r="U185" s="6"/>
      <c r="V185" s="6"/>
      <c r="W185" s="6"/>
    </row>
    <row r="186" spans="1:23" ht="15.75" x14ac:dyDescent="0.25">
      <c r="A186" s="100"/>
      <c r="B186" s="45"/>
      <c r="C186" s="46"/>
      <c r="D186" s="46"/>
      <c r="E186" s="47"/>
      <c r="F186" s="100"/>
      <c r="G186" s="100"/>
      <c r="H186" s="48"/>
      <c r="I186" s="49"/>
      <c r="J186" s="100"/>
      <c r="K186" s="51"/>
      <c r="L186" s="100"/>
      <c r="M186" s="100"/>
      <c r="N186" s="54"/>
      <c r="O186" s="109" t="s">
        <v>56</v>
      </c>
      <c r="P186" s="6"/>
      <c r="Q186" s="6"/>
      <c r="R186" s="6"/>
      <c r="S186" s="6"/>
      <c r="T186" s="6"/>
      <c r="U186" s="6"/>
      <c r="V186" s="6"/>
      <c r="W186" s="6"/>
    </row>
    <row r="187" spans="1:23" ht="15.75" x14ac:dyDescent="0.25">
      <c r="A187" s="100"/>
      <c r="B187" s="45"/>
      <c r="C187" s="46"/>
      <c r="D187" s="46"/>
      <c r="E187" s="47"/>
      <c r="F187" s="100"/>
      <c r="G187" s="100"/>
      <c r="H187" s="48"/>
      <c r="I187" s="49"/>
      <c r="J187" s="100"/>
      <c r="K187" s="51"/>
      <c r="L187" s="100"/>
      <c r="M187" s="100"/>
      <c r="N187" s="54"/>
      <c r="O187" s="109" t="s">
        <v>56</v>
      </c>
      <c r="P187" s="6"/>
      <c r="Q187" s="6"/>
      <c r="R187" s="6"/>
      <c r="S187" s="6"/>
      <c r="T187" s="6"/>
      <c r="U187" s="6"/>
      <c r="V187" s="6"/>
      <c r="W187" s="6"/>
    </row>
    <row r="188" spans="1:23" ht="15.75" x14ac:dyDescent="0.25">
      <c r="A188" s="100"/>
      <c r="B188" s="45"/>
      <c r="C188" s="46"/>
      <c r="D188" s="46"/>
      <c r="E188" s="47"/>
      <c r="F188" s="100"/>
      <c r="G188" s="100"/>
      <c r="H188" s="48"/>
      <c r="I188" s="49"/>
      <c r="J188" s="100"/>
      <c r="K188" s="51"/>
      <c r="L188" s="100"/>
      <c r="M188" s="100"/>
      <c r="N188" s="54"/>
      <c r="O188" s="109" t="s">
        <v>56</v>
      </c>
      <c r="P188" s="6"/>
      <c r="Q188" s="6"/>
      <c r="R188" s="6"/>
      <c r="S188" s="6"/>
      <c r="T188" s="6"/>
      <c r="U188" s="6"/>
      <c r="V188" s="6"/>
      <c r="W188" s="6"/>
    </row>
    <row r="189" spans="1:23" ht="15.75" x14ac:dyDescent="0.25">
      <c r="A189" s="100"/>
      <c r="B189" s="45"/>
      <c r="C189" s="46"/>
      <c r="D189" s="46"/>
      <c r="E189" s="47"/>
      <c r="F189" s="100"/>
      <c r="G189" s="100"/>
      <c r="H189" s="48"/>
      <c r="I189" s="49"/>
      <c r="J189" s="100"/>
      <c r="K189" s="51"/>
      <c r="L189" s="100"/>
      <c r="M189" s="100"/>
      <c r="N189" s="54"/>
      <c r="O189" s="109" t="s">
        <v>56</v>
      </c>
      <c r="P189" s="6"/>
      <c r="Q189" s="6"/>
      <c r="R189" s="6"/>
      <c r="S189" s="6"/>
      <c r="T189" s="6"/>
      <c r="U189" s="6"/>
      <c r="V189" s="6"/>
      <c r="W189" s="6"/>
    </row>
    <row r="190" spans="1:23" ht="15.75" x14ac:dyDescent="0.25">
      <c r="A190" s="100"/>
      <c r="B190" s="45"/>
      <c r="C190" s="46"/>
      <c r="D190" s="46"/>
      <c r="E190" s="47"/>
      <c r="F190" s="100"/>
      <c r="G190" s="100"/>
      <c r="H190" s="48"/>
      <c r="I190" s="49"/>
      <c r="J190" s="100"/>
      <c r="K190" s="51"/>
      <c r="L190" s="100"/>
      <c r="M190" s="100"/>
      <c r="N190" s="54"/>
      <c r="O190" s="109" t="s">
        <v>56</v>
      </c>
      <c r="P190" s="6"/>
      <c r="Q190" s="6"/>
      <c r="R190" s="6"/>
      <c r="S190" s="6"/>
      <c r="T190" s="6"/>
      <c r="U190" s="6"/>
      <c r="V190" s="6"/>
      <c r="W190" s="6"/>
    </row>
    <row r="191" spans="1:23" ht="15.75" x14ac:dyDescent="0.25">
      <c r="A191" s="100"/>
      <c r="B191" s="45"/>
      <c r="C191" s="46"/>
      <c r="D191" s="46"/>
      <c r="E191" s="47"/>
      <c r="F191" s="100"/>
      <c r="G191" s="100"/>
      <c r="H191" s="48"/>
      <c r="I191" s="49"/>
      <c r="J191" s="100"/>
      <c r="K191" s="51"/>
      <c r="L191" s="100"/>
      <c r="M191" s="100"/>
      <c r="N191" s="54"/>
      <c r="O191" s="109" t="s">
        <v>56</v>
      </c>
      <c r="P191" s="6"/>
      <c r="Q191" s="6"/>
      <c r="R191" s="6"/>
      <c r="S191" s="6"/>
      <c r="T191" s="6"/>
      <c r="U191" s="6"/>
      <c r="V191" s="6"/>
      <c r="W191" s="6"/>
    </row>
    <row r="192" spans="1:23" ht="15.75" x14ac:dyDescent="0.25">
      <c r="A192" s="100"/>
      <c r="B192" s="45"/>
      <c r="C192" s="46"/>
      <c r="D192" s="46"/>
      <c r="E192" s="47"/>
      <c r="F192" s="100"/>
      <c r="G192" s="100"/>
      <c r="H192" s="48"/>
      <c r="I192" s="49"/>
      <c r="J192" s="100"/>
      <c r="K192" s="51"/>
      <c r="L192" s="100"/>
      <c r="M192" s="100"/>
      <c r="N192" s="54"/>
      <c r="O192" s="109" t="s">
        <v>56</v>
      </c>
      <c r="P192" s="6"/>
      <c r="Q192" s="6"/>
      <c r="R192" s="6"/>
      <c r="S192" s="6"/>
      <c r="T192" s="6"/>
      <c r="U192" s="6"/>
      <c r="V192" s="6"/>
      <c r="W192" s="6"/>
    </row>
    <row r="193" spans="1:23" ht="15.75" x14ac:dyDescent="0.25">
      <c r="A193" s="100"/>
      <c r="B193" s="45"/>
      <c r="C193" s="46"/>
      <c r="D193" s="46"/>
      <c r="E193" s="47"/>
      <c r="F193" s="100"/>
      <c r="G193" s="100"/>
      <c r="H193" s="48"/>
      <c r="I193" s="49"/>
      <c r="J193" s="100"/>
      <c r="K193" s="51"/>
      <c r="L193" s="100"/>
      <c r="M193" s="100"/>
      <c r="N193" s="54"/>
      <c r="O193" s="109" t="s">
        <v>56</v>
      </c>
      <c r="P193" s="6"/>
      <c r="Q193" s="6"/>
      <c r="R193" s="6"/>
      <c r="S193" s="6"/>
      <c r="T193" s="6"/>
      <c r="U193" s="6"/>
      <c r="V193" s="6"/>
      <c r="W193" s="6"/>
    </row>
    <row r="194" spans="1:23" ht="15.75" x14ac:dyDescent="0.25">
      <c r="A194" s="100"/>
      <c r="B194" s="45"/>
      <c r="C194" s="46"/>
      <c r="D194" s="46"/>
      <c r="E194" s="47"/>
      <c r="F194" s="100"/>
      <c r="G194" s="100"/>
      <c r="H194" s="48"/>
      <c r="I194" s="49"/>
      <c r="J194" s="100"/>
      <c r="K194" s="51"/>
      <c r="L194" s="100"/>
      <c r="M194" s="100"/>
      <c r="N194" s="54"/>
      <c r="O194" s="109" t="s">
        <v>56</v>
      </c>
      <c r="P194" s="6"/>
      <c r="Q194" s="6"/>
      <c r="R194" s="6"/>
      <c r="S194" s="6"/>
      <c r="T194" s="6"/>
      <c r="U194" s="6"/>
      <c r="V194" s="6"/>
      <c r="W194" s="6"/>
    </row>
    <row r="195" spans="1:23" ht="15.75" x14ac:dyDescent="0.25">
      <c r="A195" s="100"/>
      <c r="B195" s="45"/>
      <c r="C195" s="46"/>
      <c r="D195" s="46"/>
      <c r="E195" s="47"/>
      <c r="F195" s="100"/>
      <c r="G195" s="100"/>
      <c r="H195" s="48"/>
      <c r="I195" s="49"/>
      <c r="J195" s="100"/>
      <c r="K195" s="51"/>
      <c r="L195" s="100"/>
      <c r="M195" s="100"/>
      <c r="N195" s="54"/>
      <c r="O195" s="109" t="s">
        <v>56</v>
      </c>
      <c r="P195" s="6"/>
      <c r="Q195" s="6"/>
      <c r="R195" s="6"/>
      <c r="S195" s="6"/>
      <c r="T195" s="6"/>
      <c r="U195" s="6"/>
      <c r="V195" s="6"/>
      <c r="W195" s="6"/>
    </row>
    <row r="196" spans="1:23" ht="15.75" x14ac:dyDescent="0.25">
      <c r="A196" s="100"/>
      <c r="B196" s="45"/>
      <c r="C196" s="46"/>
      <c r="D196" s="46"/>
      <c r="E196" s="47"/>
      <c r="F196" s="100"/>
      <c r="G196" s="100"/>
      <c r="H196" s="48"/>
      <c r="I196" s="49"/>
      <c r="J196" s="100"/>
      <c r="K196" s="51"/>
      <c r="L196" s="100"/>
      <c r="M196" s="100"/>
      <c r="N196" s="54"/>
      <c r="O196" s="109" t="s">
        <v>56</v>
      </c>
      <c r="P196" s="6"/>
      <c r="Q196" s="6"/>
      <c r="R196" s="6"/>
      <c r="S196" s="6"/>
      <c r="T196" s="6"/>
      <c r="U196" s="6"/>
      <c r="V196" s="6"/>
      <c r="W196" s="6"/>
    </row>
    <row r="197" spans="1:23" ht="15.75" x14ac:dyDescent="0.25">
      <c r="A197" s="100"/>
      <c r="B197" s="45"/>
      <c r="C197" s="46"/>
      <c r="D197" s="46"/>
      <c r="E197" s="47"/>
      <c r="F197" s="100"/>
      <c r="G197" s="100"/>
      <c r="H197" s="48"/>
      <c r="I197" s="49"/>
      <c r="J197" s="100"/>
      <c r="K197" s="51"/>
      <c r="L197" s="100"/>
      <c r="M197" s="100"/>
      <c r="N197" s="54"/>
      <c r="O197" s="109" t="s">
        <v>56</v>
      </c>
      <c r="P197" s="6"/>
      <c r="Q197" s="6"/>
      <c r="R197" s="6"/>
      <c r="S197" s="6"/>
      <c r="T197" s="6"/>
      <c r="U197" s="6"/>
      <c r="V197" s="6"/>
      <c r="W197" s="6"/>
    </row>
    <row r="198" spans="1:23" ht="15.75" x14ac:dyDescent="0.25">
      <c r="A198" s="100"/>
      <c r="B198" s="45"/>
      <c r="C198" s="46"/>
      <c r="D198" s="46"/>
      <c r="E198" s="47"/>
      <c r="F198" s="100"/>
      <c r="G198" s="100"/>
      <c r="H198" s="48"/>
      <c r="I198" s="49"/>
      <c r="J198" s="100"/>
      <c r="K198" s="51"/>
      <c r="L198" s="100"/>
      <c r="M198" s="100"/>
      <c r="N198" s="54"/>
      <c r="O198" s="109" t="s">
        <v>56</v>
      </c>
      <c r="P198" s="6"/>
      <c r="Q198" s="6"/>
      <c r="R198" s="6"/>
      <c r="S198" s="6"/>
      <c r="T198" s="6"/>
      <c r="U198" s="6"/>
      <c r="V198" s="6"/>
      <c r="W198" s="6"/>
    </row>
    <row r="199" spans="1:23" ht="15.75" x14ac:dyDescent="0.25">
      <c r="A199" s="100"/>
      <c r="B199" s="45"/>
      <c r="C199" s="46"/>
      <c r="D199" s="46"/>
      <c r="E199" s="47"/>
      <c r="F199" s="100"/>
      <c r="G199" s="100"/>
      <c r="H199" s="48"/>
      <c r="I199" s="49"/>
      <c r="J199" s="100"/>
      <c r="K199" s="51"/>
      <c r="L199" s="100"/>
      <c r="M199" s="100"/>
      <c r="N199" s="54"/>
      <c r="O199" s="109" t="s">
        <v>56</v>
      </c>
      <c r="P199" s="6"/>
      <c r="Q199" s="6"/>
      <c r="R199" s="6"/>
      <c r="S199" s="6"/>
      <c r="T199" s="6"/>
      <c r="U199" s="6"/>
      <c r="V199" s="6"/>
      <c r="W199" s="6"/>
    </row>
    <row r="200" spans="1:23" ht="15.75" x14ac:dyDescent="0.25">
      <c r="A200" s="100"/>
      <c r="B200" s="45"/>
      <c r="C200" s="46"/>
      <c r="D200" s="46"/>
      <c r="E200" s="47"/>
      <c r="F200" s="100"/>
      <c r="G200" s="100"/>
      <c r="H200" s="48"/>
      <c r="I200" s="49"/>
      <c r="J200" s="100"/>
      <c r="K200" s="51"/>
      <c r="L200" s="100"/>
      <c r="M200" s="100"/>
      <c r="N200" s="54"/>
      <c r="O200" s="109" t="s">
        <v>56</v>
      </c>
      <c r="P200" s="6"/>
      <c r="Q200" s="6"/>
      <c r="R200" s="6"/>
      <c r="S200" s="6"/>
      <c r="T200" s="6"/>
      <c r="U200" s="6"/>
      <c r="V200" s="6"/>
      <c r="W200" s="6"/>
    </row>
    <row r="201" spans="1:23" ht="15.75" x14ac:dyDescent="0.25">
      <c r="A201" s="100"/>
      <c r="B201" s="45"/>
      <c r="C201" s="46"/>
      <c r="D201" s="46"/>
      <c r="E201" s="47"/>
      <c r="F201" s="100"/>
      <c r="G201" s="100"/>
      <c r="H201" s="48"/>
      <c r="I201" s="49"/>
      <c r="J201" s="100"/>
      <c r="K201" s="51"/>
      <c r="L201" s="100"/>
      <c r="M201" s="100"/>
      <c r="N201" s="54"/>
      <c r="O201" s="109" t="s">
        <v>56</v>
      </c>
      <c r="P201" s="6"/>
      <c r="Q201" s="6"/>
      <c r="R201" s="6"/>
      <c r="S201" s="6"/>
      <c r="T201" s="6"/>
      <c r="U201" s="6"/>
      <c r="V201" s="6"/>
      <c r="W201" s="6"/>
    </row>
    <row r="202" spans="1:23" ht="15.75" x14ac:dyDescent="0.25">
      <c r="A202" s="100"/>
      <c r="B202" s="45"/>
      <c r="C202" s="46"/>
      <c r="D202" s="46"/>
      <c r="E202" s="47"/>
      <c r="F202" s="100"/>
      <c r="G202" s="100"/>
      <c r="H202" s="48"/>
      <c r="I202" s="49"/>
      <c r="J202" s="100"/>
      <c r="K202" s="51"/>
      <c r="L202" s="100"/>
      <c r="M202" s="100"/>
      <c r="N202" s="54"/>
      <c r="O202" s="109" t="s">
        <v>56</v>
      </c>
      <c r="P202" s="6"/>
      <c r="Q202" s="6"/>
      <c r="R202" s="6"/>
      <c r="S202" s="6"/>
      <c r="T202" s="6"/>
      <c r="U202" s="6"/>
      <c r="V202" s="6"/>
      <c r="W202" s="6"/>
    </row>
    <row r="203" spans="1:23" ht="15.75" x14ac:dyDescent="0.25">
      <c r="A203" s="100"/>
      <c r="B203" s="45"/>
      <c r="C203" s="46"/>
      <c r="D203" s="46"/>
      <c r="E203" s="47"/>
      <c r="F203" s="100"/>
      <c r="G203" s="100"/>
      <c r="H203" s="48"/>
      <c r="I203" s="49"/>
      <c r="J203" s="100"/>
      <c r="K203" s="51"/>
      <c r="L203" s="100"/>
      <c r="M203" s="100"/>
      <c r="N203" s="54"/>
      <c r="O203" s="109" t="s">
        <v>56</v>
      </c>
      <c r="P203" s="6"/>
      <c r="Q203" s="6"/>
      <c r="R203" s="6"/>
      <c r="S203" s="6"/>
      <c r="T203" s="6"/>
      <c r="U203" s="6"/>
      <c r="V203" s="6"/>
      <c r="W203" s="6"/>
    </row>
    <row r="204" spans="1:23" ht="15.75" x14ac:dyDescent="0.25">
      <c r="A204" s="100"/>
      <c r="B204" s="45"/>
      <c r="C204" s="46"/>
      <c r="D204" s="46"/>
      <c r="E204" s="47"/>
      <c r="F204" s="100"/>
      <c r="G204" s="100"/>
      <c r="H204" s="48"/>
      <c r="I204" s="49"/>
      <c r="J204" s="100"/>
      <c r="K204" s="51"/>
      <c r="L204" s="100"/>
      <c r="M204" s="100"/>
      <c r="N204" s="54"/>
      <c r="O204" s="109" t="s">
        <v>56</v>
      </c>
      <c r="P204" s="6"/>
      <c r="Q204" s="6"/>
      <c r="R204" s="6"/>
      <c r="S204" s="6"/>
      <c r="T204" s="6"/>
      <c r="U204" s="6"/>
      <c r="V204" s="6"/>
      <c r="W204" s="6"/>
    </row>
    <row r="205" spans="1:23" ht="15.75" x14ac:dyDescent="0.25">
      <c r="A205" s="100"/>
      <c r="B205" s="45"/>
      <c r="C205" s="46"/>
      <c r="D205" s="46"/>
      <c r="E205" s="47"/>
      <c r="F205" s="100"/>
      <c r="G205" s="100"/>
      <c r="H205" s="48"/>
      <c r="I205" s="49"/>
      <c r="J205" s="100"/>
      <c r="K205" s="51"/>
      <c r="L205" s="100"/>
      <c r="M205" s="100"/>
      <c r="N205" s="54"/>
      <c r="O205" s="109" t="s">
        <v>56</v>
      </c>
      <c r="P205" s="6"/>
      <c r="Q205" s="6"/>
      <c r="R205" s="6"/>
      <c r="S205" s="6"/>
      <c r="T205" s="6"/>
      <c r="U205" s="6"/>
      <c r="V205" s="6"/>
      <c r="W205" s="6"/>
    </row>
    <row r="206" spans="1:23" ht="15.75" x14ac:dyDescent="0.25">
      <c r="A206" s="100"/>
      <c r="B206" s="45"/>
      <c r="C206" s="46"/>
      <c r="D206" s="46"/>
      <c r="E206" s="47"/>
      <c r="F206" s="100"/>
      <c r="G206" s="100"/>
      <c r="H206" s="48"/>
      <c r="I206" s="49"/>
      <c r="J206" s="100"/>
      <c r="K206" s="51"/>
      <c r="L206" s="100"/>
      <c r="M206" s="100"/>
      <c r="N206" s="54"/>
      <c r="O206" s="109" t="s">
        <v>56</v>
      </c>
      <c r="P206" s="6"/>
      <c r="Q206" s="6"/>
      <c r="R206" s="6"/>
      <c r="S206" s="6"/>
      <c r="T206" s="6"/>
      <c r="U206" s="6"/>
      <c r="V206" s="6"/>
      <c r="W206" s="6"/>
    </row>
    <row r="207" spans="1:23" ht="15.75" x14ac:dyDescent="0.25">
      <c r="A207" s="100"/>
      <c r="B207" s="45"/>
      <c r="C207" s="46"/>
      <c r="D207" s="46"/>
      <c r="E207" s="47"/>
      <c r="F207" s="100"/>
      <c r="G207" s="100"/>
      <c r="H207" s="48"/>
      <c r="I207" s="49"/>
      <c r="J207" s="100"/>
      <c r="K207" s="51"/>
      <c r="L207" s="100"/>
      <c r="M207" s="100"/>
      <c r="N207" s="54"/>
      <c r="O207" s="109" t="s">
        <v>56</v>
      </c>
      <c r="P207" s="6"/>
      <c r="Q207" s="6"/>
      <c r="R207" s="6"/>
      <c r="S207" s="6"/>
      <c r="T207" s="6"/>
      <c r="U207" s="6"/>
      <c r="V207" s="6"/>
      <c r="W207" s="6"/>
    </row>
    <row r="208" spans="1:23" ht="15.75" x14ac:dyDescent="0.25">
      <c r="A208" s="100"/>
      <c r="B208" s="45"/>
      <c r="C208" s="46"/>
      <c r="D208" s="46"/>
      <c r="E208" s="47"/>
      <c r="F208" s="100"/>
      <c r="G208" s="100"/>
      <c r="H208" s="48"/>
      <c r="I208" s="49"/>
      <c r="J208" s="100"/>
      <c r="K208" s="51"/>
      <c r="L208" s="100"/>
      <c r="M208" s="100"/>
      <c r="N208" s="54"/>
      <c r="O208" s="109" t="s">
        <v>56</v>
      </c>
      <c r="P208" s="6"/>
      <c r="Q208" s="6"/>
      <c r="R208" s="6"/>
      <c r="S208" s="6"/>
      <c r="T208" s="6"/>
      <c r="U208" s="6"/>
      <c r="V208" s="6"/>
      <c r="W208" s="6"/>
    </row>
    <row r="209" spans="1:23" ht="15.75" x14ac:dyDescent="0.25">
      <c r="A209" s="100"/>
      <c r="B209" s="45"/>
      <c r="C209" s="46"/>
      <c r="D209" s="46"/>
      <c r="E209" s="47"/>
      <c r="F209" s="100"/>
      <c r="G209" s="100"/>
      <c r="H209" s="48"/>
      <c r="I209" s="49"/>
      <c r="J209" s="100"/>
      <c r="K209" s="51"/>
      <c r="L209" s="100"/>
      <c r="M209" s="100"/>
      <c r="N209" s="54"/>
      <c r="O209" s="109" t="s">
        <v>56</v>
      </c>
      <c r="P209" s="6"/>
      <c r="Q209" s="6"/>
      <c r="R209" s="6"/>
      <c r="S209" s="6"/>
      <c r="T209" s="6"/>
      <c r="U209" s="6"/>
      <c r="V209" s="6"/>
      <c r="W209" s="6"/>
    </row>
    <row r="210" spans="1:23" ht="15.75" x14ac:dyDescent="0.25">
      <c r="A210" s="100"/>
      <c r="B210" s="45"/>
      <c r="C210" s="46"/>
      <c r="D210" s="46"/>
      <c r="E210" s="47"/>
      <c r="F210" s="100"/>
      <c r="G210" s="100"/>
      <c r="H210" s="48"/>
      <c r="I210" s="49"/>
      <c r="J210" s="100"/>
      <c r="K210" s="51"/>
      <c r="L210" s="100"/>
      <c r="M210" s="100"/>
      <c r="N210" s="54"/>
      <c r="O210" s="109" t="s">
        <v>56</v>
      </c>
      <c r="P210" s="6"/>
      <c r="Q210" s="6"/>
      <c r="R210" s="6"/>
      <c r="S210" s="6"/>
      <c r="T210" s="6"/>
      <c r="U210" s="6"/>
      <c r="V210" s="6"/>
      <c r="W210" s="6"/>
    </row>
    <row r="211" spans="1:23" ht="15.75" x14ac:dyDescent="0.25">
      <c r="A211" s="100"/>
      <c r="B211" s="45"/>
      <c r="C211" s="46"/>
      <c r="D211" s="46"/>
      <c r="E211" s="47"/>
      <c r="F211" s="100"/>
      <c r="G211" s="100"/>
      <c r="H211" s="48"/>
      <c r="I211" s="49"/>
      <c r="J211" s="100"/>
      <c r="K211" s="51"/>
      <c r="L211" s="100"/>
      <c r="M211" s="100"/>
      <c r="N211" s="54"/>
      <c r="O211" s="109" t="s">
        <v>56</v>
      </c>
      <c r="P211" s="6"/>
      <c r="Q211" s="6"/>
      <c r="R211" s="6"/>
      <c r="S211" s="6"/>
      <c r="T211" s="6"/>
      <c r="U211" s="6"/>
      <c r="V211" s="6"/>
      <c r="W211" s="6"/>
    </row>
    <row r="212" spans="1:23" ht="15.75" x14ac:dyDescent="0.25">
      <c r="A212" s="100"/>
      <c r="B212" s="45"/>
      <c r="C212" s="46"/>
      <c r="D212" s="46"/>
      <c r="E212" s="47"/>
      <c r="F212" s="100"/>
      <c r="G212" s="100"/>
      <c r="H212" s="48"/>
      <c r="I212" s="49"/>
      <c r="J212" s="100"/>
      <c r="K212" s="51"/>
      <c r="L212" s="100"/>
      <c r="M212" s="100"/>
      <c r="N212" s="54"/>
      <c r="O212" s="109" t="s">
        <v>56</v>
      </c>
      <c r="P212" s="6"/>
      <c r="Q212" s="6"/>
      <c r="R212" s="6"/>
      <c r="S212" s="6"/>
      <c r="T212" s="6"/>
      <c r="U212" s="6"/>
      <c r="V212" s="6"/>
      <c r="W212" s="6"/>
    </row>
    <row r="213" spans="1:23" ht="15.75" x14ac:dyDescent="0.25">
      <c r="A213" s="100"/>
      <c r="B213" s="45"/>
      <c r="C213" s="46"/>
      <c r="D213" s="46"/>
      <c r="E213" s="47"/>
      <c r="F213" s="100"/>
      <c r="G213" s="100"/>
      <c r="H213" s="48"/>
      <c r="I213" s="49"/>
      <c r="J213" s="100"/>
      <c r="K213" s="51"/>
      <c r="L213" s="100"/>
      <c r="M213" s="100"/>
      <c r="N213" s="54"/>
      <c r="O213" s="109" t="s">
        <v>56</v>
      </c>
      <c r="P213" s="6"/>
      <c r="Q213" s="6"/>
      <c r="R213" s="6"/>
      <c r="S213" s="6"/>
      <c r="T213" s="6"/>
      <c r="U213" s="6"/>
      <c r="V213" s="6"/>
      <c r="W213" s="6"/>
    </row>
    <row r="214" spans="1:23" ht="15.75" x14ac:dyDescent="0.25">
      <c r="A214" s="100"/>
      <c r="B214" s="45"/>
      <c r="C214" s="46"/>
      <c r="D214" s="46"/>
      <c r="E214" s="47"/>
      <c r="F214" s="100"/>
      <c r="G214" s="100"/>
      <c r="H214" s="48"/>
      <c r="I214" s="49"/>
      <c r="J214" s="100"/>
      <c r="K214" s="51"/>
      <c r="L214" s="100"/>
      <c r="M214" s="100"/>
      <c r="N214" s="54"/>
      <c r="O214" s="109" t="s">
        <v>56</v>
      </c>
      <c r="P214" s="6"/>
      <c r="Q214" s="6"/>
      <c r="R214" s="6"/>
      <c r="S214" s="6"/>
      <c r="T214" s="6"/>
      <c r="U214" s="6"/>
      <c r="V214" s="6"/>
      <c r="W214" s="6"/>
    </row>
    <row r="215" spans="1:23" ht="15.75" x14ac:dyDescent="0.25">
      <c r="A215" s="100"/>
      <c r="B215" s="45"/>
      <c r="C215" s="46"/>
      <c r="D215" s="46"/>
      <c r="E215" s="47"/>
      <c r="F215" s="100"/>
      <c r="G215" s="100"/>
      <c r="H215" s="48"/>
      <c r="I215" s="49"/>
      <c r="J215" s="100"/>
      <c r="K215" s="51"/>
      <c r="L215" s="100"/>
      <c r="M215" s="100"/>
      <c r="N215" s="54"/>
      <c r="O215" s="109" t="s">
        <v>56</v>
      </c>
      <c r="P215" s="6"/>
      <c r="Q215" s="6"/>
      <c r="R215" s="6"/>
      <c r="S215" s="6"/>
      <c r="T215" s="6"/>
      <c r="U215" s="6"/>
      <c r="V215" s="6"/>
      <c r="W215" s="6"/>
    </row>
    <row r="216" spans="1:23" ht="15.75" x14ac:dyDescent="0.25">
      <c r="A216" s="100"/>
      <c r="B216" s="45"/>
      <c r="C216" s="46"/>
      <c r="D216" s="46"/>
      <c r="E216" s="47"/>
      <c r="F216" s="100"/>
      <c r="G216" s="100"/>
      <c r="H216" s="48"/>
      <c r="I216" s="49"/>
      <c r="J216" s="100"/>
      <c r="K216" s="51"/>
      <c r="L216" s="100"/>
      <c r="M216" s="100"/>
      <c r="N216" s="54"/>
      <c r="O216" s="109" t="s">
        <v>56</v>
      </c>
      <c r="P216" s="6"/>
      <c r="Q216" s="6"/>
      <c r="R216" s="6"/>
      <c r="S216" s="6"/>
      <c r="T216" s="6"/>
      <c r="U216" s="6"/>
      <c r="V216" s="6"/>
      <c r="W216" s="6"/>
    </row>
    <row r="217" spans="1:23" ht="15.75" x14ac:dyDescent="0.25">
      <c r="A217" s="100"/>
      <c r="B217" s="45"/>
      <c r="C217" s="46"/>
      <c r="D217" s="46"/>
      <c r="E217" s="47"/>
      <c r="F217" s="100"/>
      <c r="G217" s="100"/>
      <c r="H217" s="48"/>
      <c r="I217" s="49"/>
      <c r="J217" s="100"/>
      <c r="K217" s="51"/>
      <c r="L217" s="100"/>
      <c r="M217" s="100"/>
      <c r="N217" s="54"/>
      <c r="O217" s="109" t="s">
        <v>56</v>
      </c>
      <c r="P217" s="6"/>
      <c r="Q217" s="6"/>
      <c r="R217" s="6"/>
      <c r="S217" s="6"/>
      <c r="T217" s="6"/>
      <c r="U217" s="6"/>
      <c r="V217" s="6"/>
      <c r="W217" s="6"/>
    </row>
    <row r="218" spans="1:23" ht="15.75" x14ac:dyDescent="0.25">
      <c r="A218" s="100"/>
      <c r="B218" s="45"/>
      <c r="C218" s="46"/>
      <c r="D218" s="46"/>
      <c r="E218" s="47"/>
      <c r="F218" s="100"/>
      <c r="G218" s="100"/>
      <c r="H218" s="48"/>
      <c r="I218" s="49"/>
      <c r="J218" s="100"/>
      <c r="K218" s="51"/>
      <c r="L218" s="100"/>
      <c r="M218" s="100"/>
      <c r="N218" s="54"/>
      <c r="O218" s="109" t="s">
        <v>56</v>
      </c>
      <c r="P218" s="6"/>
      <c r="Q218" s="6"/>
      <c r="R218" s="6"/>
      <c r="S218" s="6"/>
      <c r="T218" s="6"/>
      <c r="U218" s="6"/>
      <c r="V218" s="6"/>
      <c r="W218" s="6"/>
    </row>
    <row r="219" spans="1:23" ht="15.75" x14ac:dyDescent="0.25">
      <c r="A219" s="100"/>
      <c r="B219" s="45"/>
      <c r="C219" s="46"/>
      <c r="D219" s="46"/>
      <c r="E219" s="47"/>
      <c r="F219" s="100"/>
      <c r="G219" s="100"/>
      <c r="H219" s="48"/>
      <c r="I219" s="49"/>
      <c r="J219" s="100"/>
      <c r="K219" s="51"/>
      <c r="L219" s="100"/>
      <c r="M219" s="100"/>
      <c r="N219" s="54"/>
      <c r="O219" s="109" t="s">
        <v>56</v>
      </c>
      <c r="P219" s="6"/>
      <c r="Q219" s="6"/>
      <c r="R219" s="6"/>
      <c r="S219" s="6"/>
      <c r="T219" s="6"/>
      <c r="U219" s="6"/>
      <c r="V219" s="6"/>
      <c r="W219" s="6"/>
    </row>
    <row r="220" spans="1:23" ht="15.75" x14ac:dyDescent="0.25">
      <c r="A220" s="100"/>
      <c r="B220" s="45"/>
      <c r="C220" s="46"/>
      <c r="D220" s="46"/>
      <c r="E220" s="47"/>
      <c r="F220" s="100"/>
      <c r="G220" s="100"/>
      <c r="H220" s="48"/>
      <c r="I220" s="49"/>
      <c r="J220" s="100"/>
      <c r="K220" s="51"/>
      <c r="L220" s="100"/>
      <c r="M220" s="100"/>
      <c r="N220" s="54"/>
      <c r="O220" s="109" t="s">
        <v>56</v>
      </c>
      <c r="P220" s="6"/>
      <c r="Q220" s="6"/>
      <c r="R220" s="6"/>
      <c r="S220" s="6"/>
      <c r="T220" s="6"/>
      <c r="U220" s="6"/>
      <c r="V220" s="6"/>
      <c r="W220" s="6"/>
    </row>
    <row r="221" spans="1:23" ht="15.75" x14ac:dyDescent="0.25">
      <c r="A221" s="100"/>
      <c r="B221" s="45"/>
      <c r="C221" s="46"/>
      <c r="D221" s="46"/>
      <c r="E221" s="47"/>
      <c r="F221" s="100"/>
      <c r="G221" s="100"/>
      <c r="H221" s="48"/>
      <c r="I221" s="49"/>
      <c r="J221" s="100"/>
      <c r="K221" s="51"/>
      <c r="L221" s="100"/>
      <c r="M221" s="100"/>
      <c r="N221" s="54"/>
      <c r="O221" s="109" t="s">
        <v>56</v>
      </c>
      <c r="P221" s="6"/>
      <c r="Q221" s="6"/>
      <c r="R221" s="6"/>
      <c r="S221" s="6"/>
      <c r="T221" s="6"/>
      <c r="U221" s="6"/>
      <c r="V221" s="6"/>
      <c r="W221" s="6"/>
    </row>
    <row r="222" spans="1:23" ht="15.75" x14ac:dyDescent="0.25">
      <c r="A222" s="100"/>
      <c r="B222" s="45"/>
      <c r="C222" s="46"/>
      <c r="D222" s="46"/>
      <c r="E222" s="47"/>
      <c r="F222" s="100"/>
      <c r="G222" s="100"/>
      <c r="H222" s="48"/>
      <c r="I222" s="49"/>
      <c r="J222" s="100"/>
      <c r="K222" s="51"/>
      <c r="L222" s="100"/>
      <c r="M222" s="100"/>
      <c r="N222" s="54"/>
      <c r="O222" s="109" t="s">
        <v>56</v>
      </c>
      <c r="P222" s="6"/>
      <c r="Q222" s="6"/>
      <c r="R222" s="6"/>
      <c r="S222" s="6"/>
      <c r="T222" s="6"/>
      <c r="U222" s="6"/>
      <c r="V222" s="6"/>
      <c r="W222" s="6"/>
    </row>
    <row r="223" spans="1:23" ht="15.75" x14ac:dyDescent="0.25">
      <c r="A223" s="100"/>
      <c r="B223" s="45"/>
      <c r="C223" s="46"/>
      <c r="D223" s="46"/>
      <c r="E223" s="47"/>
      <c r="F223" s="100"/>
      <c r="G223" s="100"/>
      <c r="H223" s="48"/>
      <c r="I223" s="49"/>
      <c r="J223" s="100"/>
      <c r="K223" s="51"/>
      <c r="L223" s="100"/>
      <c r="M223" s="100"/>
      <c r="N223" s="54"/>
      <c r="O223" s="109" t="s">
        <v>56</v>
      </c>
      <c r="P223" s="6"/>
      <c r="Q223" s="6"/>
      <c r="R223" s="6"/>
      <c r="S223" s="6"/>
      <c r="T223" s="6"/>
      <c r="U223" s="6"/>
      <c r="V223" s="6"/>
      <c r="W223" s="6"/>
    </row>
    <row r="224" spans="1:23" ht="15.75" x14ac:dyDescent="0.25">
      <c r="A224" s="100"/>
      <c r="B224" s="45"/>
      <c r="C224" s="46"/>
      <c r="D224" s="46"/>
      <c r="E224" s="47"/>
      <c r="F224" s="100"/>
      <c r="G224" s="100"/>
      <c r="H224" s="48"/>
      <c r="I224" s="49"/>
      <c r="J224" s="100"/>
      <c r="K224" s="51"/>
      <c r="L224" s="100"/>
      <c r="M224" s="100"/>
      <c r="N224" s="54"/>
      <c r="O224" s="109" t="s">
        <v>56</v>
      </c>
      <c r="P224" s="6"/>
      <c r="Q224" s="6"/>
      <c r="R224" s="6"/>
      <c r="S224" s="6"/>
      <c r="T224" s="6"/>
      <c r="U224" s="6"/>
      <c r="V224" s="6"/>
      <c r="W224" s="6"/>
    </row>
    <row r="225" spans="1:23" ht="15.75" x14ac:dyDescent="0.25">
      <c r="A225" s="100"/>
      <c r="B225" s="45"/>
      <c r="C225" s="46"/>
      <c r="D225" s="46"/>
      <c r="E225" s="47"/>
      <c r="F225" s="100"/>
      <c r="G225" s="100"/>
      <c r="H225" s="48"/>
      <c r="I225" s="49"/>
      <c r="J225" s="100"/>
      <c r="K225" s="51"/>
      <c r="L225" s="100"/>
      <c r="M225" s="100"/>
      <c r="N225" s="54"/>
      <c r="O225" s="109" t="s">
        <v>56</v>
      </c>
      <c r="P225" s="6"/>
      <c r="Q225" s="6"/>
      <c r="R225" s="6"/>
      <c r="S225" s="6"/>
      <c r="T225" s="6"/>
      <c r="U225" s="6"/>
      <c r="V225" s="6"/>
      <c r="W225" s="6"/>
    </row>
    <row r="226" spans="1:23" ht="15.75" x14ac:dyDescent="0.25">
      <c r="A226" s="100"/>
      <c r="B226" s="45"/>
      <c r="C226" s="46"/>
      <c r="D226" s="46"/>
      <c r="E226" s="47"/>
      <c r="F226" s="100"/>
      <c r="G226" s="100"/>
      <c r="H226" s="48"/>
      <c r="I226" s="49"/>
      <c r="J226" s="100"/>
      <c r="K226" s="51"/>
      <c r="L226" s="100"/>
      <c r="M226" s="100"/>
      <c r="N226" s="54"/>
      <c r="O226" s="109" t="s">
        <v>56</v>
      </c>
      <c r="P226" s="6"/>
      <c r="Q226" s="6"/>
      <c r="R226" s="6"/>
      <c r="S226" s="6"/>
      <c r="T226" s="6"/>
      <c r="U226" s="6"/>
      <c r="V226" s="6"/>
      <c r="W226" s="6"/>
    </row>
    <row r="227" spans="1:23" ht="15.75" x14ac:dyDescent="0.25">
      <c r="A227" s="100"/>
      <c r="B227" s="45"/>
      <c r="C227" s="46"/>
      <c r="D227" s="46"/>
      <c r="E227" s="47"/>
      <c r="F227" s="100"/>
      <c r="G227" s="100"/>
      <c r="H227" s="48"/>
      <c r="I227" s="49"/>
      <c r="J227" s="100"/>
      <c r="K227" s="51"/>
      <c r="L227" s="100"/>
      <c r="M227" s="100"/>
      <c r="N227" s="54"/>
      <c r="O227" s="109" t="s">
        <v>56</v>
      </c>
      <c r="P227" s="6"/>
      <c r="Q227" s="6"/>
      <c r="R227" s="6"/>
      <c r="S227" s="6"/>
      <c r="T227" s="6"/>
      <c r="U227" s="6"/>
      <c r="V227" s="6"/>
      <c r="W227" s="6"/>
    </row>
    <row r="228" spans="1:23" ht="15.75" x14ac:dyDescent="0.25">
      <c r="A228" s="100"/>
      <c r="B228" s="45"/>
      <c r="C228" s="46"/>
      <c r="D228" s="46"/>
      <c r="E228" s="47"/>
      <c r="F228" s="100"/>
      <c r="G228" s="100"/>
      <c r="H228" s="48"/>
      <c r="I228" s="49"/>
      <c r="J228" s="100"/>
      <c r="K228" s="51"/>
      <c r="L228" s="100"/>
      <c r="M228" s="100"/>
      <c r="N228" s="54"/>
      <c r="O228" s="109" t="s">
        <v>56</v>
      </c>
      <c r="P228" s="6"/>
      <c r="Q228" s="6"/>
      <c r="R228" s="6"/>
      <c r="S228" s="6"/>
      <c r="T228" s="6"/>
      <c r="U228" s="6"/>
      <c r="V228" s="6"/>
      <c r="W228" s="6"/>
    </row>
    <row r="229" spans="1:23" ht="15.75" x14ac:dyDescent="0.25">
      <c r="A229" s="100"/>
      <c r="B229" s="45"/>
      <c r="C229" s="46"/>
      <c r="D229" s="46"/>
      <c r="E229" s="47"/>
      <c r="F229" s="100"/>
      <c r="G229" s="100"/>
      <c r="H229" s="48"/>
      <c r="I229" s="49"/>
      <c r="J229" s="100"/>
      <c r="K229" s="51"/>
      <c r="L229" s="100"/>
      <c r="M229" s="100"/>
      <c r="N229" s="54"/>
      <c r="O229" s="109" t="s">
        <v>56</v>
      </c>
      <c r="P229" s="6"/>
      <c r="Q229" s="6"/>
      <c r="R229" s="6"/>
      <c r="S229" s="6"/>
      <c r="T229" s="6"/>
      <c r="U229" s="6"/>
      <c r="V229" s="6"/>
      <c r="W229" s="6"/>
    </row>
    <row r="230" spans="1:23" ht="15.75" x14ac:dyDescent="0.25">
      <c r="A230" s="100"/>
      <c r="B230" s="45"/>
      <c r="C230" s="46"/>
      <c r="D230" s="46"/>
      <c r="E230" s="47"/>
      <c r="F230" s="100"/>
      <c r="G230" s="100"/>
      <c r="H230" s="48"/>
      <c r="I230" s="49"/>
      <c r="J230" s="100"/>
      <c r="K230" s="51"/>
      <c r="L230" s="100"/>
      <c r="M230" s="100"/>
      <c r="N230" s="54"/>
      <c r="O230" s="109" t="s">
        <v>56</v>
      </c>
      <c r="P230" s="6"/>
      <c r="Q230" s="6"/>
      <c r="R230" s="6"/>
      <c r="S230" s="6"/>
      <c r="T230" s="6"/>
      <c r="U230" s="6"/>
      <c r="V230" s="6"/>
      <c r="W230" s="6"/>
    </row>
    <row r="231" spans="1:23" ht="15.75" x14ac:dyDescent="0.25">
      <c r="A231" s="100"/>
      <c r="B231" s="45"/>
      <c r="C231" s="46"/>
      <c r="D231" s="46"/>
      <c r="E231" s="47"/>
      <c r="F231" s="100"/>
      <c r="G231" s="100"/>
      <c r="H231" s="48"/>
      <c r="I231" s="49"/>
      <c r="J231" s="100"/>
      <c r="K231" s="51"/>
      <c r="L231" s="100"/>
      <c r="M231" s="100"/>
      <c r="N231" s="54"/>
      <c r="O231" s="109" t="s">
        <v>56</v>
      </c>
      <c r="P231" s="6"/>
      <c r="Q231" s="6"/>
      <c r="R231" s="6"/>
      <c r="S231" s="6"/>
      <c r="T231" s="6"/>
      <c r="U231" s="6"/>
      <c r="V231" s="6"/>
      <c r="W231" s="6"/>
    </row>
    <row r="232" spans="1:23" ht="15.75" x14ac:dyDescent="0.25">
      <c r="A232" s="100"/>
      <c r="B232" s="45"/>
      <c r="C232" s="46"/>
      <c r="D232" s="46"/>
      <c r="E232" s="47"/>
      <c r="F232" s="100"/>
      <c r="G232" s="100"/>
      <c r="H232" s="48"/>
      <c r="I232" s="49"/>
      <c r="J232" s="100"/>
      <c r="K232" s="51"/>
      <c r="L232" s="100"/>
      <c r="M232" s="100"/>
      <c r="N232" s="54"/>
      <c r="O232" s="109" t="s">
        <v>56</v>
      </c>
      <c r="P232" s="6"/>
      <c r="Q232" s="6"/>
      <c r="R232" s="6"/>
      <c r="S232" s="6"/>
      <c r="T232" s="6"/>
      <c r="U232" s="6"/>
      <c r="V232" s="6"/>
      <c r="W232" s="6"/>
    </row>
    <row r="233" spans="1:23" ht="15.75" x14ac:dyDescent="0.25">
      <c r="A233" s="100"/>
      <c r="B233" s="45"/>
      <c r="C233" s="46"/>
      <c r="D233" s="46"/>
      <c r="E233" s="47"/>
      <c r="F233" s="100"/>
      <c r="G233" s="100"/>
      <c r="H233" s="48"/>
      <c r="I233" s="49"/>
      <c r="J233" s="100"/>
      <c r="K233" s="51"/>
      <c r="L233" s="100"/>
      <c r="M233" s="100"/>
      <c r="N233" s="54"/>
      <c r="O233" s="109" t="s">
        <v>56</v>
      </c>
      <c r="P233" s="6"/>
      <c r="Q233" s="6"/>
      <c r="R233" s="6"/>
      <c r="S233" s="6"/>
      <c r="T233" s="6"/>
      <c r="U233" s="6"/>
      <c r="V233" s="6"/>
      <c r="W233" s="6"/>
    </row>
    <row r="234" spans="1:23" ht="15.75" x14ac:dyDescent="0.25">
      <c r="A234" s="100"/>
      <c r="B234" s="45"/>
      <c r="C234" s="46"/>
      <c r="D234" s="46"/>
      <c r="E234" s="47"/>
      <c r="F234" s="100"/>
      <c r="G234" s="100"/>
      <c r="H234" s="48"/>
      <c r="I234" s="49"/>
      <c r="J234" s="100"/>
      <c r="K234" s="51"/>
      <c r="L234" s="100"/>
      <c r="M234" s="100"/>
      <c r="N234" s="54"/>
      <c r="O234" s="109" t="s">
        <v>56</v>
      </c>
      <c r="P234" s="6"/>
      <c r="Q234" s="6"/>
      <c r="R234" s="6"/>
      <c r="S234" s="6"/>
      <c r="T234" s="6"/>
      <c r="U234" s="6"/>
      <c r="V234" s="6"/>
      <c r="W234" s="6"/>
    </row>
    <row r="235" spans="1:23" ht="15.75" x14ac:dyDescent="0.25">
      <c r="A235" s="100"/>
      <c r="B235" s="45"/>
      <c r="C235" s="46"/>
      <c r="D235" s="46"/>
      <c r="E235" s="47"/>
      <c r="F235" s="100"/>
      <c r="G235" s="100"/>
      <c r="H235" s="48"/>
      <c r="I235" s="49"/>
      <c r="J235" s="100"/>
      <c r="K235" s="51"/>
      <c r="L235" s="100"/>
      <c r="M235" s="100"/>
      <c r="N235" s="54"/>
      <c r="O235" s="109" t="s">
        <v>56</v>
      </c>
      <c r="P235" s="6"/>
      <c r="Q235" s="6"/>
      <c r="R235" s="6"/>
      <c r="S235" s="6"/>
      <c r="T235" s="6"/>
      <c r="U235" s="6"/>
      <c r="V235" s="6"/>
      <c r="W235" s="6"/>
    </row>
    <row r="236" spans="1:23" ht="15.75" x14ac:dyDescent="0.25">
      <c r="A236" s="100"/>
      <c r="B236" s="45"/>
      <c r="C236" s="46"/>
      <c r="D236" s="46"/>
      <c r="E236" s="47"/>
      <c r="F236" s="100"/>
      <c r="G236" s="100"/>
      <c r="H236" s="48"/>
      <c r="I236" s="49"/>
      <c r="J236" s="100"/>
      <c r="K236" s="51"/>
      <c r="L236" s="100"/>
      <c r="M236" s="100"/>
      <c r="N236" s="54"/>
      <c r="O236" s="109" t="s">
        <v>56</v>
      </c>
      <c r="P236" s="6"/>
      <c r="Q236" s="6"/>
      <c r="R236" s="6"/>
      <c r="S236" s="6"/>
      <c r="T236" s="6"/>
      <c r="U236" s="6"/>
      <c r="V236" s="6"/>
      <c r="W236" s="6"/>
    </row>
    <row r="237" spans="1:23" ht="15.75" x14ac:dyDescent="0.25">
      <c r="A237" s="100"/>
      <c r="B237" s="45"/>
      <c r="C237" s="46"/>
      <c r="D237" s="46"/>
      <c r="E237" s="47"/>
      <c r="F237" s="100"/>
      <c r="G237" s="100"/>
      <c r="H237" s="48"/>
      <c r="I237" s="49"/>
      <c r="J237" s="100"/>
      <c r="K237" s="51"/>
      <c r="L237" s="100"/>
      <c r="M237" s="100"/>
      <c r="N237" s="54"/>
      <c r="O237" s="109" t="s">
        <v>56</v>
      </c>
      <c r="P237" s="6"/>
      <c r="Q237" s="6"/>
      <c r="R237" s="6"/>
      <c r="S237" s="6"/>
      <c r="T237" s="6"/>
      <c r="U237" s="6"/>
      <c r="V237" s="6"/>
      <c r="W237" s="6"/>
    </row>
    <row r="238" spans="1:23" ht="15.75" x14ac:dyDescent="0.25">
      <c r="A238" s="100"/>
      <c r="B238" s="45"/>
      <c r="C238" s="46"/>
      <c r="D238" s="46"/>
      <c r="E238" s="47"/>
      <c r="F238" s="100"/>
      <c r="G238" s="100"/>
      <c r="H238" s="48"/>
      <c r="I238" s="49"/>
      <c r="J238" s="100"/>
      <c r="K238" s="51"/>
      <c r="L238" s="100"/>
      <c r="M238" s="100"/>
      <c r="N238" s="54"/>
      <c r="O238" s="109" t="s">
        <v>56</v>
      </c>
      <c r="P238" s="6"/>
      <c r="Q238" s="6"/>
      <c r="R238" s="6"/>
      <c r="S238" s="6"/>
      <c r="T238" s="6"/>
      <c r="U238" s="6"/>
      <c r="V238" s="6"/>
      <c r="W238" s="6"/>
    </row>
    <row r="239" spans="1:23" ht="15.75" x14ac:dyDescent="0.25">
      <c r="A239" s="100"/>
      <c r="B239" s="45"/>
      <c r="C239" s="46"/>
      <c r="D239" s="46"/>
      <c r="E239" s="47"/>
      <c r="F239" s="100"/>
      <c r="G239" s="100"/>
      <c r="H239" s="48"/>
      <c r="I239" s="49"/>
      <c r="J239" s="100"/>
      <c r="K239" s="51"/>
      <c r="L239" s="100"/>
      <c r="M239" s="100"/>
      <c r="N239" s="54"/>
      <c r="O239" s="109" t="s">
        <v>56</v>
      </c>
      <c r="P239" s="6"/>
      <c r="Q239" s="6"/>
      <c r="R239" s="6"/>
      <c r="S239" s="6"/>
      <c r="T239" s="6"/>
      <c r="U239" s="6"/>
      <c r="V239" s="6"/>
      <c r="W239" s="6"/>
    </row>
    <row r="240" spans="1:23" ht="15.75" x14ac:dyDescent="0.25">
      <c r="A240" s="100"/>
      <c r="B240" s="45"/>
      <c r="C240" s="46"/>
      <c r="D240" s="46"/>
      <c r="E240" s="47"/>
      <c r="F240" s="100"/>
      <c r="G240" s="100"/>
      <c r="H240" s="48"/>
      <c r="I240" s="49"/>
      <c r="J240" s="100"/>
      <c r="K240" s="51"/>
      <c r="L240" s="100"/>
      <c r="M240" s="100"/>
      <c r="N240" s="54"/>
      <c r="O240" s="109" t="s">
        <v>56</v>
      </c>
      <c r="P240" s="6"/>
      <c r="Q240" s="6"/>
      <c r="R240" s="6"/>
      <c r="S240" s="6"/>
      <c r="T240" s="6"/>
      <c r="U240" s="6"/>
      <c r="V240" s="6"/>
      <c r="W240" s="6"/>
    </row>
    <row r="241" spans="1:23" ht="15.75" x14ac:dyDescent="0.25">
      <c r="A241" s="100"/>
      <c r="B241" s="45"/>
      <c r="C241" s="46"/>
      <c r="D241" s="46"/>
      <c r="E241" s="47"/>
      <c r="F241" s="100"/>
      <c r="G241" s="100"/>
      <c r="H241" s="48"/>
      <c r="I241" s="49"/>
      <c r="J241" s="100"/>
      <c r="K241" s="51"/>
      <c r="L241" s="100"/>
      <c r="M241" s="100"/>
      <c r="N241" s="54"/>
      <c r="O241" s="109" t="s">
        <v>56</v>
      </c>
      <c r="P241" s="6"/>
      <c r="Q241" s="6"/>
      <c r="R241" s="6"/>
      <c r="S241" s="6"/>
      <c r="T241" s="6"/>
      <c r="U241" s="6"/>
      <c r="V241" s="6"/>
      <c r="W241" s="6"/>
    </row>
    <row r="242" spans="1:23" ht="15.75" x14ac:dyDescent="0.25">
      <c r="A242" s="100"/>
      <c r="B242" s="45"/>
      <c r="C242" s="46"/>
      <c r="D242" s="46"/>
      <c r="E242" s="47"/>
      <c r="F242" s="100"/>
      <c r="G242" s="100"/>
      <c r="H242" s="48"/>
      <c r="I242" s="49"/>
      <c r="J242" s="100"/>
      <c r="K242" s="51"/>
      <c r="L242" s="100"/>
      <c r="M242" s="100"/>
      <c r="N242" s="54"/>
      <c r="O242" s="109" t="s">
        <v>56</v>
      </c>
      <c r="P242" s="6"/>
      <c r="Q242" s="6"/>
      <c r="R242" s="6"/>
      <c r="S242" s="6"/>
      <c r="T242" s="6"/>
      <c r="U242" s="6"/>
      <c r="V242" s="6"/>
      <c r="W242" s="6"/>
    </row>
    <row r="243" spans="1:23" ht="15.75" x14ac:dyDescent="0.25">
      <c r="A243" s="100"/>
      <c r="B243" s="45"/>
      <c r="C243" s="46"/>
      <c r="D243" s="46"/>
      <c r="E243" s="47"/>
      <c r="F243" s="100"/>
      <c r="G243" s="100"/>
      <c r="H243" s="48"/>
      <c r="I243" s="49"/>
      <c r="J243" s="100"/>
      <c r="K243" s="51"/>
      <c r="L243" s="100"/>
      <c r="M243" s="100"/>
      <c r="N243" s="54"/>
      <c r="O243" s="109" t="s">
        <v>56</v>
      </c>
      <c r="P243" s="6"/>
      <c r="Q243" s="6"/>
      <c r="R243" s="6"/>
      <c r="S243" s="6"/>
      <c r="T243" s="6"/>
      <c r="U243" s="6"/>
      <c r="V243" s="6"/>
      <c r="W243" s="6"/>
    </row>
    <row r="244" spans="1:23" ht="15.75" x14ac:dyDescent="0.25">
      <c r="A244" s="100"/>
      <c r="B244" s="45"/>
      <c r="C244" s="46"/>
      <c r="D244" s="46"/>
      <c r="E244" s="47"/>
      <c r="F244" s="100"/>
      <c r="G244" s="100"/>
      <c r="H244" s="48"/>
      <c r="I244" s="49"/>
      <c r="J244" s="100"/>
      <c r="K244" s="51"/>
      <c r="L244" s="100"/>
      <c r="M244" s="100"/>
      <c r="N244" s="54"/>
      <c r="O244" s="109" t="s">
        <v>56</v>
      </c>
      <c r="P244" s="6"/>
      <c r="Q244" s="6"/>
      <c r="R244" s="6"/>
      <c r="S244" s="6"/>
      <c r="T244" s="6"/>
      <c r="U244" s="6"/>
      <c r="V244" s="6"/>
      <c r="W244" s="6"/>
    </row>
    <row r="245" spans="1:23" ht="15.75" x14ac:dyDescent="0.25">
      <c r="A245" s="100"/>
      <c r="B245" s="45"/>
      <c r="C245" s="46"/>
      <c r="D245" s="46"/>
      <c r="E245" s="47"/>
      <c r="F245" s="100"/>
      <c r="G245" s="100"/>
      <c r="H245" s="48"/>
      <c r="I245" s="49"/>
      <c r="J245" s="100"/>
      <c r="K245" s="51"/>
      <c r="L245" s="100"/>
      <c r="M245" s="100"/>
      <c r="N245" s="54"/>
      <c r="O245" s="109" t="s">
        <v>56</v>
      </c>
      <c r="P245" s="6"/>
      <c r="Q245" s="6"/>
      <c r="R245" s="6"/>
      <c r="S245" s="6"/>
      <c r="T245" s="6"/>
      <c r="U245" s="6"/>
      <c r="V245" s="6"/>
      <c r="W245" s="6"/>
    </row>
    <row r="246" spans="1:23" ht="15.75" x14ac:dyDescent="0.25">
      <c r="A246" s="100"/>
      <c r="B246" s="45"/>
      <c r="C246" s="46"/>
      <c r="D246" s="46"/>
      <c r="E246" s="47"/>
      <c r="F246" s="100"/>
      <c r="G246" s="100"/>
      <c r="H246" s="48"/>
      <c r="I246" s="49"/>
      <c r="J246" s="100"/>
      <c r="K246" s="51"/>
      <c r="L246" s="100"/>
      <c r="M246" s="100"/>
      <c r="N246" s="54"/>
      <c r="O246" s="109" t="s">
        <v>56</v>
      </c>
      <c r="P246" s="6"/>
      <c r="Q246" s="6"/>
      <c r="R246" s="6"/>
      <c r="S246" s="6"/>
      <c r="T246" s="6"/>
      <c r="U246" s="6"/>
      <c r="V246" s="6"/>
      <c r="W246" s="6"/>
    </row>
    <row r="247" spans="1:23" ht="15.75" x14ac:dyDescent="0.25">
      <c r="A247" s="100"/>
      <c r="B247" s="45"/>
      <c r="C247" s="46"/>
      <c r="D247" s="46"/>
      <c r="E247" s="47"/>
      <c r="F247" s="100"/>
      <c r="G247" s="100"/>
      <c r="H247" s="48"/>
      <c r="I247" s="49"/>
      <c r="J247" s="100"/>
      <c r="K247" s="51"/>
      <c r="L247" s="100"/>
      <c r="M247" s="100"/>
      <c r="N247" s="54"/>
      <c r="O247" s="109" t="s">
        <v>56</v>
      </c>
      <c r="P247" s="6"/>
      <c r="Q247" s="6"/>
      <c r="R247" s="6"/>
      <c r="S247" s="6"/>
      <c r="T247" s="6"/>
      <c r="U247" s="6"/>
      <c r="V247" s="6"/>
      <c r="W247" s="6"/>
    </row>
    <row r="248" spans="1:23" ht="15.75" x14ac:dyDescent="0.25">
      <c r="A248" s="100"/>
      <c r="B248" s="45"/>
      <c r="C248" s="46"/>
      <c r="D248" s="46"/>
      <c r="E248" s="47"/>
      <c r="F248" s="100"/>
      <c r="G248" s="100"/>
      <c r="H248" s="48"/>
      <c r="I248" s="49"/>
      <c r="J248" s="100"/>
      <c r="K248" s="51"/>
      <c r="L248" s="100"/>
      <c r="M248" s="100"/>
      <c r="N248" s="54"/>
      <c r="O248" s="109" t="s">
        <v>56</v>
      </c>
      <c r="P248" s="6"/>
      <c r="Q248" s="6"/>
      <c r="R248" s="6"/>
      <c r="S248" s="6"/>
      <c r="T248" s="6"/>
      <c r="U248" s="6"/>
      <c r="V248" s="6"/>
      <c r="W248" s="6"/>
    </row>
    <row r="249" spans="1:23" ht="15.75" x14ac:dyDescent="0.25">
      <c r="A249" s="100"/>
      <c r="B249" s="45"/>
      <c r="C249" s="46"/>
      <c r="D249" s="46"/>
      <c r="E249" s="47"/>
      <c r="F249" s="100"/>
      <c r="G249" s="100"/>
      <c r="H249" s="48"/>
      <c r="I249" s="49"/>
      <c r="J249" s="100"/>
      <c r="K249" s="51"/>
      <c r="L249" s="100"/>
      <c r="M249" s="100"/>
      <c r="N249" s="54"/>
      <c r="O249" s="109" t="s">
        <v>56</v>
      </c>
      <c r="P249" s="6"/>
      <c r="Q249" s="6"/>
      <c r="R249" s="6"/>
      <c r="S249" s="6"/>
      <c r="T249" s="6"/>
      <c r="U249" s="6"/>
      <c r="V249" s="6"/>
      <c r="W249" s="6"/>
    </row>
    <row r="250" spans="1:23" ht="15.75" x14ac:dyDescent="0.25">
      <c r="A250" s="100"/>
      <c r="B250" s="45"/>
      <c r="C250" s="46"/>
      <c r="D250" s="46"/>
      <c r="E250" s="47"/>
      <c r="F250" s="100"/>
      <c r="G250" s="100"/>
      <c r="H250" s="48"/>
      <c r="I250" s="49"/>
      <c r="J250" s="100"/>
      <c r="K250" s="51"/>
      <c r="L250" s="100"/>
      <c r="M250" s="100"/>
      <c r="N250" s="54"/>
      <c r="O250" s="109" t="s">
        <v>56</v>
      </c>
      <c r="P250" s="6"/>
      <c r="Q250" s="6"/>
      <c r="R250" s="6"/>
      <c r="S250" s="6"/>
      <c r="T250" s="6"/>
      <c r="U250" s="6"/>
      <c r="V250" s="6"/>
      <c r="W250" s="6"/>
    </row>
    <row r="251" spans="1:23" ht="15.75" x14ac:dyDescent="0.25">
      <c r="A251" s="100"/>
      <c r="B251" s="45"/>
      <c r="C251" s="46"/>
      <c r="D251" s="46"/>
      <c r="E251" s="47"/>
      <c r="F251" s="100"/>
      <c r="G251" s="100"/>
      <c r="H251" s="48"/>
      <c r="I251" s="49"/>
      <c r="J251" s="100"/>
      <c r="K251" s="51"/>
      <c r="L251" s="100"/>
      <c r="M251" s="100"/>
      <c r="N251" s="54"/>
      <c r="O251" s="109" t="s">
        <v>56</v>
      </c>
      <c r="P251" s="6"/>
      <c r="Q251" s="6"/>
      <c r="R251" s="6"/>
      <c r="S251" s="6"/>
      <c r="T251" s="6"/>
      <c r="U251" s="6"/>
      <c r="V251" s="6"/>
      <c r="W251" s="6"/>
    </row>
    <row r="252" spans="1:23" ht="15.75" x14ac:dyDescent="0.25">
      <c r="A252" s="100"/>
      <c r="B252" s="45"/>
      <c r="C252" s="46"/>
      <c r="D252" s="46"/>
      <c r="E252" s="47"/>
      <c r="F252" s="100"/>
      <c r="G252" s="100"/>
      <c r="H252" s="48"/>
      <c r="I252" s="49"/>
      <c r="J252" s="100"/>
      <c r="K252" s="51"/>
      <c r="L252" s="100"/>
      <c r="M252" s="100"/>
      <c r="N252" s="54"/>
      <c r="O252" s="109" t="s">
        <v>56</v>
      </c>
      <c r="P252" s="6"/>
      <c r="Q252" s="6"/>
      <c r="R252" s="6"/>
      <c r="S252" s="6"/>
      <c r="T252" s="6"/>
      <c r="U252" s="6"/>
      <c r="V252" s="6"/>
      <c r="W252" s="6"/>
    </row>
    <row r="253" spans="1:23" ht="15.75" x14ac:dyDescent="0.25">
      <c r="A253" s="100"/>
      <c r="B253" s="45"/>
      <c r="C253" s="46"/>
      <c r="D253" s="46"/>
      <c r="E253" s="47"/>
      <c r="F253" s="100"/>
      <c r="G253" s="100"/>
      <c r="H253" s="48"/>
      <c r="I253" s="49"/>
      <c r="J253" s="100"/>
      <c r="K253" s="51"/>
      <c r="L253" s="100"/>
      <c r="M253" s="100"/>
      <c r="N253" s="54"/>
      <c r="O253" s="109" t="s">
        <v>56</v>
      </c>
      <c r="P253" s="6"/>
      <c r="Q253" s="6"/>
      <c r="R253" s="6"/>
      <c r="S253" s="6"/>
      <c r="T253" s="6"/>
      <c r="U253" s="6"/>
      <c r="V253" s="6"/>
      <c r="W253" s="6"/>
    </row>
    <row r="254" spans="1:23" ht="15.75" x14ac:dyDescent="0.25">
      <c r="A254" s="100"/>
      <c r="B254" s="45"/>
      <c r="C254" s="46"/>
      <c r="D254" s="46"/>
      <c r="E254" s="47"/>
      <c r="F254" s="100"/>
      <c r="G254" s="100"/>
      <c r="H254" s="48"/>
      <c r="I254" s="49"/>
      <c r="J254" s="100"/>
      <c r="K254" s="51"/>
      <c r="L254" s="100"/>
      <c r="M254" s="100"/>
      <c r="N254" s="54"/>
      <c r="O254" s="109" t="s">
        <v>56</v>
      </c>
      <c r="P254" s="6"/>
      <c r="Q254" s="6"/>
      <c r="R254" s="6"/>
      <c r="S254" s="6"/>
      <c r="T254" s="6"/>
      <c r="U254" s="6"/>
      <c r="V254" s="6"/>
      <c r="W254" s="6"/>
    </row>
    <row r="255" spans="1:23" ht="15.75" x14ac:dyDescent="0.25">
      <c r="A255" s="100"/>
      <c r="B255" s="45"/>
      <c r="C255" s="46"/>
      <c r="D255" s="46"/>
      <c r="E255" s="47"/>
      <c r="F255" s="100"/>
      <c r="G255" s="100"/>
      <c r="H255" s="48"/>
      <c r="I255" s="49"/>
      <c r="J255" s="100"/>
      <c r="K255" s="51"/>
      <c r="L255" s="100"/>
      <c r="M255" s="100"/>
      <c r="N255" s="54"/>
      <c r="O255" s="109" t="s">
        <v>56</v>
      </c>
      <c r="P255" s="6"/>
      <c r="Q255" s="6"/>
      <c r="R255" s="6"/>
      <c r="S255" s="6"/>
      <c r="T255" s="6"/>
      <c r="U255" s="6"/>
      <c r="V255" s="6"/>
      <c r="W255" s="6"/>
    </row>
    <row r="256" spans="1:23" ht="15.75" x14ac:dyDescent="0.25">
      <c r="A256" s="100"/>
      <c r="B256" s="45"/>
      <c r="C256" s="46"/>
      <c r="D256" s="46"/>
      <c r="E256" s="47"/>
      <c r="F256" s="100"/>
      <c r="G256" s="100"/>
      <c r="H256" s="48"/>
      <c r="I256" s="49"/>
      <c r="J256" s="100"/>
      <c r="K256" s="51"/>
      <c r="L256" s="100"/>
      <c r="M256" s="100"/>
      <c r="N256" s="54"/>
      <c r="O256" s="109" t="s">
        <v>56</v>
      </c>
      <c r="P256" s="6"/>
      <c r="Q256" s="6"/>
      <c r="R256" s="6"/>
      <c r="S256" s="6"/>
      <c r="T256" s="6"/>
      <c r="U256" s="6"/>
      <c r="V256" s="6"/>
      <c r="W256" s="6"/>
    </row>
    <row r="257" spans="1:23" ht="15.75" x14ac:dyDescent="0.25">
      <c r="A257" s="100"/>
      <c r="B257" s="45"/>
      <c r="C257" s="46"/>
      <c r="D257" s="46"/>
      <c r="E257" s="47"/>
      <c r="F257" s="100"/>
      <c r="G257" s="100"/>
      <c r="H257" s="48"/>
      <c r="I257" s="49"/>
      <c r="J257" s="100"/>
      <c r="K257" s="51"/>
      <c r="L257" s="100"/>
      <c r="M257" s="100"/>
      <c r="N257" s="54"/>
      <c r="O257" s="109" t="s">
        <v>56</v>
      </c>
      <c r="P257" s="6"/>
      <c r="Q257" s="6"/>
      <c r="R257" s="6"/>
      <c r="S257" s="6"/>
      <c r="T257" s="6"/>
      <c r="U257" s="6"/>
      <c r="V257" s="6"/>
      <c r="W257" s="6"/>
    </row>
    <row r="258" spans="1:23" ht="15.75" x14ac:dyDescent="0.25">
      <c r="A258" s="100"/>
      <c r="B258" s="45"/>
      <c r="C258" s="46"/>
      <c r="D258" s="46"/>
      <c r="E258" s="47"/>
      <c r="F258" s="100"/>
      <c r="G258" s="100"/>
      <c r="H258" s="48"/>
      <c r="I258" s="49"/>
      <c r="J258" s="100"/>
      <c r="K258" s="51"/>
      <c r="L258" s="100"/>
      <c r="M258" s="100"/>
      <c r="N258" s="54"/>
      <c r="O258" s="109" t="s">
        <v>56</v>
      </c>
      <c r="P258" s="6"/>
      <c r="Q258" s="6"/>
      <c r="R258" s="6"/>
      <c r="S258" s="6"/>
      <c r="T258" s="6"/>
      <c r="U258" s="6"/>
      <c r="V258" s="6"/>
      <c r="W258" s="6"/>
    </row>
    <row r="259" spans="1:23" ht="15.75" x14ac:dyDescent="0.25">
      <c r="A259" s="100"/>
      <c r="B259" s="45"/>
      <c r="C259" s="46"/>
      <c r="D259" s="46"/>
      <c r="E259" s="47"/>
      <c r="F259" s="100"/>
      <c r="G259" s="100"/>
      <c r="H259" s="48"/>
      <c r="I259" s="49"/>
      <c r="J259" s="100"/>
      <c r="K259" s="51"/>
      <c r="L259" s="100"/>
      <c r="M259" s="100"/>
      <c r="N259" s="54"/>
      <c r="O259" s="109" t="s">
        <v>56</v>
      </c>
      <c r="P259" s="6"/>
      <c r="Q259" s="6"/>
      <c r="R259" s="6"/>
      <c r="S259" s="6"/>
      <c r="T259" s="6"/>
      <c r="U259" s="6"/>
      <c r="V259" s="6"/>
      <c r="W259" s="6"/>
    </row>
    <row r="260" spans="1:23" ht="15.75" x14ac:dyDescent="0.25">
      <c r="A260" s="100"/>
      <c r="B260" s="45"/>
      <c r="C260" s="46"/>
      <c r="D260" s="46"/>
      <c r="E260" s="47"/>
      <c r="F260" s="100"/>
      <c r="G260" s="100"/>
      <c r="H260" s="48"/>
      <c r="I260" s="49"/>
      <c r="J260" s="100"/>
      <c r="K260" s="51"/>
      <c r="L260" s="100"/>
      <c r="M260" s="100"/>
      <c r="N260" s="54"/>
      <c r="O260" s="109" t="s">
        <v>56</v>
      </c>
      <c r="P260" s="6"/>
      <c r="Q260" s="6"/>
      <c r="R260" s="6"/>
      <c r="S260" s="6"/>
      <c r="T260" s="6"/>
      <c r="U260" s="6"/>
      <c r="V260" s="6"/>
      <c r="W260" s="6"/>
    </row>
    <row r="261" spans="1:23" ht="15.75" x14ac:dyDescent="0.25">
      <c r="A261" s="100"/>
      <c r="B261" s="45"/>
      <c r="C261" s="46"/>
      <c r="D261" s="46"/>
      <c r="E261" s="47"/>
      <c r="F261" s="100"/>
      <c r="G261" s="100"/>
      <c r="H261" s="48"/>
      <c r="I261" s="49"/>
      <c r="J261" s="100"/>
      <c r="K261" s="51"/>
      <c r="L261" s="100"/>
      <c r="M261" s="100"/>
      <c r="N261" s="54"/>
      <c r="O261" s="109" t="s">
        <v>56</v>
      </c>
      <c r="P261" s="6"/>
      <c r="Q261" s="6"/>
      <c r="R261" s="6"/>
      <c r="S261" s="6"/>
      <c r="T261" s="6"/>
      <c r="U261" s="6"/>
      <c r="V261" s="6"/>
      <c r="W261" s="6"/>
    </row>
    <row r="262" spans="1:23" ht="15.75" x14ac:dyDescent="0.25">
      <c r="A262" s="100"/>
      <c r="B262" s="45"/>
      <c r="C262" s="46"/>
      <c r="D262" s="46"/>
      <c r="E262" s="47"/>
      <c r="F262" s="100"/>
      <c r="G262" s="100"/>
      <c r="H262" s="48"/>
      <c r="I262" s="49"/>
      <c r="J262" s="100"/>
      <c r="K262" s="51"/>
      <c r="L262" s="100"/>
      <c r="M262" s="100"/>
      <c r="N262" s="54"/>
      <c r="O262" s="109" t="s">
        <v>56</v>
      </c>
      <c r="P262" s="6"/>
      <c r="Q262" s="6"/>
      <c r="R262" s="6"/>
      <c r="S262" s="6"/>
      <c r="T262" s="6"/>
      <c r="U262" s="6"/>
      <c r="V262" s="6"/>
      <c r="W262" s="6"/>
    </row>
    <row r="263" spans="1:23" ht="15.75" x14ac:dyDescent="0.25">
      <c r="A263" s="100"/>
      <c r="B263" s="45"/>
      <c r="C263" s="46"/>
      <c r="D263" s="46"/>
      <c r="E263" s="47"/>
      <c r="F263" s="100"/>
      <c r="G263" s="100"/>
      <c r="H263" s="48"/>
      <c r="I263" s="49"/>
      <c r="J263" s="100"/>
      <c r="K263" s="51"/>
      <c r="L263" s="100"/>
      <c r="M263" s="100"/>
      <c r="N263" s="54"/>
      <c r="O263" s="109" t="s">
        <v>56</v>
      </c>
      <c r="P263" s="6"/>
      <c r="Q263" s="6"/>
      <c r="R263" s="6"/>
      <c r="S263" s="6"/>
      <c r="T263" s="6"/>
      <c r="U263" s="6"/>
      <c r="V263" s="6"/>
      <c r="W263" s="6"/>
    </row>
    <row r="264" spans="1:23" ht="15.75" x14ac:dyDescent="0.25">
      <c r="A264" s="100"/>
      <c r="B264" s="45"/>
      <c r="C264" s="46"/>
      <c r="D264" s="46"/>
      <c r="E264" s="47"/>
      <c r="F264" s="100"/>
      <c r="G264" s="100"/>
      <c r="H264" s="48"/>
      <c r="I264" s="49"/>
      <c r="J264" s="100"/>
      <c r="K264" s="51"/>
      <c r="L264" s="100"/>
      <c r="M264" s="100"/>
      <c r="N264" s="54"/>
      <c r="O264" s="109" t="s">
        <v>56</v>
      </c>
      <c r="P264" s="6"/>
      <c r="Q264" s="6"/>
      <c r="R264" s="6"/>
      <c r="S264" s="6"/>
      <c r="T264" s="6"/>
      <c r="U264" s="6"/>
      <c r="V264" s="6"/>
      <c r="W264" s="6"/>
    </row>
    <row r="265" spans="1:23" ht="15.75" x14ac:dyDescent="0.25">
      <c r="A265" s="100"/>
      <c r="B265" s="45"/>
      <c r="C265" s="46"/>
      <c r="D265" s="46"/>
      <c r="E265" s="47"/>
      <c r="F265" s="100"/>
      <c r="G265" s="100"/>
      <c r="H265" s="48"/>
      <c r="I265" s="49"/>
      <c r="J265" s="100"/>
      <c r="K265" s="51"/>
      <c r="L265" s="100"/>
      <c r="M265" s="100"/>
      <c r="N265" s="54"/>
      <c r="O265" s="109" t="s">
        <v>56</v>
      </c>
      <c r="P265" s="6"/>
      <c r="Q265" s="6"/>
      <c r="R265" s="6"/>
      <c r="S265" s="6"/>
      <c r="T265" s="6"/>
      <c r="U265" s="6"/>
      <c r="V265" s="6"/>
      <c r="W265" s="6"/>
    </row>
    <row r="266" spans="1:23" ht="15.75" x14ac:dyDescent="0.25">
      <c r="A266" s="100"/>
      <c r="B266" s="45"/>
      <c r="C266" s="46"/>
      <c r="D266" s="46"/>
      <c r="E266" s="47"/>
      <c r="F266" s="100"/>
      <c r="G266" s="100"/>
      <c r="H266" s="48"/>
      <c r="I266" s="49"/>
      <c r="J266" s="100"/>
      <c r="K266" s="51"/>
      <c r="L266" s="100"/>
      <c r="M266" s="100"/>
      <c r="N266" s="54"/>
      <c r="O266" s="109" t="s">
        <v>56</v>
      </c>
      <c r="P266" s="6"/>
      <c r="Q266" s="6"/>
      <c r="R266" s="6"/>
      <c r="S266" s="6"/>
      <c r="T266" s="6"/>
      <c r="U266" s="6"/>
      <c r="V266" s="6"/>
      <c r="W266" s="6"/>
    </row>
    <row r="267" spans="1:23" ht="15.75" x14ac:dyDescent="0.25">
      <c r="A267" s="100"/>
      <c r="B267" s="45"/>
      <c r="C267" s="46"/>
      <c r="D267" s="46"/>
      <c r="E267" s="47"/>
      <c r="F267" s="100"/>
      <c r="G267" s="100"/>
      <c r="H267" s="48"/>
      <c r="I267" s="49"/>
      <c r="J267" s="100"/>
      <c r="K267" s="51"/>
      <c r="L267" s="100"/>
      <c r="M267" s="100"/>
      <c r="N267" s="54"/>
      <c r="O267" s="109" t="s">
        <v>56</v>
      </c>
      <c r="P267" s="6"/>
      <c r="Q267" s="6"/>
      <c r="R267" s="6"/>
      <c r="S267" s="6"/>
      <c r="T267" s="6"/>
      <c r="U267" s="6"/>
      <c r="V267" s="6"/>
      <c r="W267" s="6"/>
    </row>
    <row r="268" spans="1:23" ht="15.75" x14ac:dyDescent="0.25">
      <c r="A268" s="100"/>
      <c r="B268" s="45"/>
      <c r="C268" s="46"/>
      <c r="D268" s="46"/>
      <c r="E268" s="47"/>
      <c r="F268" s="100"/>
      <c r="G268" s="100"/>
      <c r="H268" s="48"/>
      <c r="I268" s="49"/>
      <c r="J268" s="100"/>
      <c r="K268" s="51"/>
      <c r="L268" s="100"/>
      <c r="M268" s="100"/>
      <c r="N268" s="54"/>
      <c r="O268" s="109" t="s">
        <v>56</v>
      </c>
      <c r="P268" s="6"/>
      <c r="Q268" s="6"/>
      <c r="R268" s="6"/>
      <c r="S268" s="6"/>
      <c r="T268" s="6"/>
      <c r="U268" s="6"/>
      <c r="V268" s="6"/>
      <c r="W268" s="6"/>
    </row>
    <row r="269" spans="1:23" ht="15.75" x14ac:dyDescent="0.25">
      <c r="A269" s="100"/>
      <c r="B269" s="45"/>
      <c r="C269" s="46"/>
      <c r="D269" s="46"/>
      <c r="E269" s="47"/>
      <c r="F269" s="100"/>
      <c r="G269" s="100"/>
      <c r="H269" s="48"/>
      <c r="I269" s="49"/>
      <c r="J269" s="100"/>
      <c r="K269" s="51"/>
      <c r="L269" s="100"/>
      <c r="M269" s="100"/>
      <c r="N269" s="54"/>
      <c r="O269" s="109" t="s">
        <v>56</v>
      </c>
      <c r="P269" s="6"/>
      <c r="Q269" s="6"/>
      <c r="R269" s="6"/>
      <c r="S269" s="6"/>
      <c r="T269" s="6"/>
      <c r="U269" s="6"/>
      <c r="V269" s="6"/>
      <c r="W269" s="6"/>
    </row>
    <row r="270" spans="1:23" ht="15.75" x14ac:dyDescent="0.25">
      <c r="A270" s="100"/>
      <c r="B270" s="45"/>
      <c r="C270" s="46"/>
      <c r="D270" s="46"/>
      <c r="E270" s="47"/>
      <c r="F270" s="100"/>
      <c r="G270" s="100"/>
      <c r="H270" s="48"/>
      <c r="I270" s="49"/>
      <c r="J270" s="100"/>
      <c r="K270" s="51"/>
      <c r="L270" s="100"/>
      <c r="M270" s="100"/>
      <c r="N270" s="54"/>
      <c r="O270" s="109" t="s">
        <v>56</v>
      </c>
      <c r="P270" s="6"/>
      <c r="Q270" s="6"/>
      <c r="R270" s="6"/>
      <c r="S270" s="6"/>
      <c r="T270" s="6"/>
      <c r="U270" s="6"/>
      <c r="V270" s="6"/>
      <c r="W270" s="6"/>
    </row>
    <row r="271" spans="1:23" ht="15.75" x14ac:dyDescent="0.25">
      <c r="A271" s="100"/>
      <c r="B271" s="45"/>
      <c r="C271" s="46"/>
      <c r="D271" s="46"/>
      <c r="E271" s="47"/>
      <c r="F271" s="100"/>
      <c r="G271" s="100"/>
      <c r="H271" s="48"/>
      <c r="I271" s="49"/>
      <c r="J271" s="100"/>
      <c r="K271" s="51"/>
      <c r="L271" s="100"/>
      <c r="M271" s="100"/>
      <c r="N271" s="54"/>
      <c r="O271" s="109" t="s">
        <v>56</v>
      </c>
      <c r="P271" s="6"/>
      <c r="Q271" s="6"/>
      <c r="R271" s="6"/>
      <c r="S271" s="6"/>
      <c r="T271" s="6"/>
      <c r="U271" s="6"/>
      <c r="V271" s="6"/>
      <c r="W271" s="6"/>
    </row>
    <row r="272" spans="1:23" ht="15.75" x14ac:dyDescent="0.25">
      <c r="A272" s="100"/>
      <c r="B272" s="45"/>
      <c r="C272" s="46"/>
      <c r="D272" s="46"/>
      <c r="E272" s="47"/>
      <c r="F272" s="100"/>
      <c r="G272" s="100"/>
      <c r="H272" s="48"/>
      <c r="I272" s="49"/>
      <c r="J272" s="100"/>
      <c r="K272" s="51"/>
      <c r="L272" s="100"/>
      <c r="M272" s="100"/>
      <c r="N272" s="54"/>
      <c r="O272" s="109" t="s">
        <v>56</v>
      </c>
      <c r="P272" s="6"/>
      <c r="Q272" s="6"/>
      <c r="R272" s="6"/>
      <c r="S272" s="6"/>
      <c r="T272" s="6"/>
      <c r="U272" s="6"/>
      <c r="V272" s="6"/>
      <c r="W272" s="6"/>
    </row>
    <row r="273" spans="1:23" ht="15.75" x14ac:dyDescent="0.25">
      <c r="A273" s="100"/>
      <c r="B273" s="45"/>
      <c r="C273" s="46"/>
      <c r="D273" s="46"/>
      <c r="E273" s="47"/>
      <c r="F273" s="100"/>
      <c r="G273" s="100"/>
      <c r="H273" s="48"/>
      <c r="I273" s="49"/>
      <c r="J273" s="100"/>
      <c r="K273" s="51"/>
      <c r="L273" s="100"/>
      <c r="M273" s="100"/>
      <c r="N273" s="54"/>
      <c r="O273" s="109" t="s">
        <v>56</v>
      </c>
      <c r="P273" s="6"/>
      <c r="Q273" s="6"/>
      <c r="R273" s="6"/>
      <c r="S273" s="6"/>
      <c r="T273" s="6"/>
      <c r="U273" s="6"/>
      <c r="V273" s="6"/>
      <c r="W273" s="6"/>
    </row>
    <row r="274" spans="1:23" ht="15.75" x14ac:dyDescent="0.25">
      <c r="A274" s="100"/>
      <c r="B274" s="45"/>
      <c r="C274" s="46"/>
      <c r="D274" s="46"/>
      <c r="E274" s="47"/>
      <c r="F274" s="100"/>
      <c r="G274" s="100"/>
      <c r="H274" s="48"/>
      <c r="I274" s="49"/>
      <c r="J274" s="100"/>
      <c r="K274" s="51"/>
      <c r="L274" s="100"/>
      <c r="M274" s="100"/>
      <c r="N274" s="54"/>
      <c r="O274" s="109" t="s">
        <v>56</v>
      </c>
      <c r="P274" s="6"/>
      <c r="Q274" s="6"/>
      <c r="R274" s="6"/>
      <c r="S274" s="6"/>
      <c r="T274" s="6"/>
      <c r="U274" s="6"/>
      <c r="V274" s="6"/>
      <c r="W274" s="6"/>
    </row>
    <row r="275" spans="1:23" ht="15.75" x14ac:dyDescent="0.25">
      <c r="A275" s="100"/>
      <c r="B275" s="45"/>
      <c r="C275" s="46"/>
      <c r="D275" s="46"/>
      <c r="E275" s="47"/>
      <c r="F275" s="100"/>
      <c r="G275" s="100"/>
      <c r="H275" s="48"/>
      <c r="I275" s="49"/>
      <c r="J275" s="100"/>
      <c r="K275" s="51"/>
      <c r="L275" s="100"/>
      <c r="M275" s="100"/>
      <c r="N275" s="54"/>
      <c r="O275" s="109" t="s">
        <v>56</v>
      </c>
      <c r="P275" s="6"/>
      <c r="Q275" s="6"/>
      <c r="R275" s="6"/>
      <c r="S275" s="6"/>
      <c r="T275" s="6"/>
      <c r="U275" s="6"/>
      <c r="V275" s="6"/>
      <c r="W275" s="6"/>
    </row>
    <row r="276" spans="1:23" ht="15.75" x14ac:dyDescent="0.25">
      <c r="A276" s="100"/>
      <c r="B276" s="45"/>
      <c r="C276" s="46"/>
      <c r="D276" s="46"/>
      <c r="E276" s="47"/>
      <c r="F276" s="100"/>
      <c r="G276" s="100"/>
      <c r="H276" s="48"/>
      <c r="I276" s="49"/>
      <c r="J276" s="100"/>
      <c r="K276" s="51"/>
      <c r="L276" s="100"/>
      <c r="M276" s="100"/>
      <c r="N276" s="54"/>
      <c r="O276" s="109" t="s">
        <v>56</v>
      </c>
      <c r="P276" s="6"/>
      <c r="Q276" s="6"/>
      <c r="R276" s="6"/>
      <c r="S276" s="6"/>
      <c r="T276" s="6"/>
      <c r="U276" s="6"/>
      <c r="V276" s="6"/>
      <c r="W276" s="6"/>
    </row>
    <row r="277" spans="1:23" ht="15.75" x14ac:dyDescent="0.25">
      <c r="A277" s="100"/>
      <c r="B277" s="45"/>
      <c r="C277" s="46"/>
      <c r="D277" s="46"/>
      <c r="E277" s="47"/>
      <c r="F277" s="100"/>
      <c r="G277" s="100"/>
      <c r="H277" s="48"/>
      <c r="I277" s="49"/>
      <c r="J277" s="100"/>
      <c r="K277" s="51"/>
      <c r="L277" s="100"/>
      <c r="M277" s="100"/>
      <c r="N277" s="54"/>
      <c r="O277" s="109" t="s">
        <v>56</v>
      </c>
      <c r="P277" s="6"/>
      <c r="Q277" s="6"/>
      <c r="R277" s="6"/>
      <c r="S277" s="6"/>
      <c r="T277" s="6"/>
      <c r="U277" s="6"/>
      <c r="V277" s="6"/>
      <c r="W277" s="6"/>
    </row>
    <row r="278" spans="1:23" ht="15.75" x14ac:dyDescent="0.25">
      <c r="A278" s="100"/>
      <c r="B278" s="45"/>
      <c r="C278" s="46"/>
      <c r="D278" s="46"/>
      <c r="E278" s="47"/>
      <c r="F278" s="100"/>
      <c r="G278" s="100"/>
      <c r="H278" s="48"/>
      <c r="I278" s="49"/>
      <c r="J278" s="100"/>
      <c r="K278" s="51"/>
      <c r="L278" s="100"/>
      <c r="M278" s="100"/>
      <c r="N278" s="54"/>
      <c r="O278" s="109" t="s">
        <v>56</v>
      </c>
      <c r="P278" s="6"/>
      <c r="Q278" s="6"/>
      <c r="R278" s="6"/>
      <c r="S278" s="6"/>
      <c r="T278" s="6"/>
      <c r="U278" s="6"/>
      <c r="V278" s="6"/>
      <c r="W278" s="6"/>
    </row>
    <row r="279" spans="1:23" ht="15.75" x14ac:dyDescent="0.25">
      <c r="A279" s="100"/>
      <c r="B279" s="45"/>
      <c r="C279" s="46"/>
      <c r="D279" s="46"/>
      <c r="E279" s="47"/>
      <c r="F279" s="100"/>
      <c r="G279" s="100"/>
      <c r="H279" s="48"/>
      <c r="I279" s="49"/>
      <c r="J279" s="100"/>
      <c r="K279" s="51"/>
      <c r="L279" s="100"/>
      <c r="M279" s="100"/>
      <c r="N279" s="54"/>
      <c r="O279" s="109" t="s">
        <v>56</v>
      </c>
      <c r="P279" s="6"/>
      <c r="Q279" s="6"/>
      <c r="R279" s="6"/>
      <c r="S279" s="6"/>
      <c r="T279" s="6"/>
      <c r="U279" s="6"/>
      <c r="V279" s="6"/>
      <c r="W279" s="6"/>
    </row>
    <row r="280" spans="1:23" ht="15.75" x14ac:dyDescent="0.25">
      <c r="A280" s="100"/>
      <c r="B280" s="45"/>
      <c r="C280" s="46"/>
      <c r="D280" s="46"/>
      <c r="E280" s="47"/>
      <c r="F280" s="100"/>
      <c r="G280" s="100"/>
      <c r="H280" s="48"/>
      <c r="I280" s="49"/>
      <c r="J280" s="100"/>
      <c r="K280" s="51"/>
      <c r="L280" s="100"/>
      <c r="M280" s="100"/>
      <c r="N280" s="54"/>
      <c r="O280" s="109" t="s">
        <v>56</v>
      </c>
      <c r="P280" s="6"/>
      <c r="Q280" s="6"/>
      <c r="R280" s="6"/>
      <c r="S280" s="6"/>
      <c r="T280" s="6"/>
      <c r="U280" s="6"/>
      <c r="V280" s="6"/>
      <c r="W280" s="6"/>
    </row>
    <row r="281" spans="1:23" ht="15.75" x14ac:dyDescent="0.25">
      <c r="A281" s="100"/>
      <c r="B281" s="45"/>
      <c r="C281" s="46"/>
      <c r="D281" s="46"/>
      <c r="E281" s="47"/>
      <c r="F281" s="100"/>
      <c r="G281" s="100"/>
      <c r="H281" s="48"/>
      <c r="I281" s="49"/>
      <c r="J281" s="100"/>
      <c r="K281" s="51"/>
      <c r="L281" s="100"/>
      <c r="M281" s="100"/>
      <c r="N281" s="54"/>
      <c r="O281" s="109" t="s">
        <v>56</v>
      </c>
      <c r="P281" s="6"/>
      <c r="Q281" s="6"/>
      <c r="R281" s="6"/>
      <c r="S281" s="6"/>
      <c r="T281" s="6"/>
      <c r="U281" s="6"/>
      <c r="V281" s="6"/>
      <c r="W281" s="6"/>
    </row>
    <row r="282" spans="1:23" ht="15.75" x14ac:dyDescent="0.25">
      <c r="A282" s="100"/>
      <c r="B282" s="45"/>
      <c r="C282" s="46"/>
      <c r="D282" s="46"/>
      <c r="E282" s="47"/>
      <c r="F282" s="100"/>
      <c r="G282" s="100"/>
      <c r="H282" s="48"/>
      <c r="I282" s="49"/>
      <c r="J282" s="100"/>
      <c r="K282" s="51"/>
      <c r="L282" s="100"/>
      <c r="M282" s="100"/>
      <c r="N282" s="54"/>
      <c r="O282" s="109" t="s">
        <v>56</v>
      </c>
      <c r="P282" s="6"/>
      <c r="Q282" s="6"/>
      <c r="R282" s="6"/>
      <c r="S282" s="6"/>
      <c r="T282" s="6"/>
      <c r="U282" s="6"/>
      <c r="V282" s="6"/>
      <c r="W282" s="6"/>
    </row>
    <row r="283" spans="1:23" ht="15.75" x14ac:dyDescent="0.25">
      <c r="A283" s="100"/>
      <c r="B283" s="45"/>
      <c r="C283" s="46"/>
      <c r="D283" s="46"/>
      <c r="E283" s="47"/>
      <c r="F283" s="100"/>
      <c r="G283" s="100"/>
      <c r="H283" s="48"/>
      <c r="I283" s="49"/>
      <c r="J283" s="100"/>
      <c r="K283" s="51"/>
      <c r="L283" s="100"/>
      <c r="M283" s="100"/>
      <c r="N283" s="54"/>
      <c r="O283" s="109" t="s">
        <v>56</v>
      </c>
      <c r="P283" s="6"/>
      <c r="Q283" s="6"/>
      <c r="R283" s="6"/>
      <c r="S283" s="6"/>
      <c r="T283" s="6"/>
      <c r="U283" s="6"/>
      <c r="V283" s="6"/>
      <c r="W283" s="6"/>
    </row>
    <row r="284" spans="1:23" ht="15.75" x14ac:dyDescent="0.25">
      <c r="A284" s="100"/>
      <c r="B284" s="45"/>
      <c r="C284" s="46"/>
      <c r="D284" s="46"/>
      <c r="E284" s="47"/>
      <c r="F284" s="100"/>
      <c r="G284" s="100"/>
      <c r="H284" s="48"/>
      <c r="I284" s="49"/>
      <c r="J284" s="100"/>
      <c r="K284" s="51"/>
      <c r="L284" s="100"/>
      <c r="M284" s="100"/>
      <c r="N284" s="54"/>
      <c r="O284" s="109" t="s">
        <v>56</v>
      </c>
      <c r="P284" s="6"/>
      <c r="Q284" s="6"/>
      <c r="R284" s="6"/>
      <c r="S284" s="6"/>
      <c r="T284" s="6"/>
      <c r="U284" s="6"/>
      <c r="V284" s="6"/>
      <c r="W284" s="6"/>
    </row>
    <row r="285" spans="1:23" ht="15.75" x14ac:dyDescent="0.25">
      <c r="A285" s="100"/>
      <c r="B285" s="45"/>
      <c r="C285" s="46"/>
      <c r="D285" s="46"/>
      <c r="E285" s="47"/>
      <c r="F285" s="100"/>
      <c r="G285" s="100"/>
      <c r="H285" s="48"/>
      <c r="I285" s="49"/>
      <c r="J285" s="100"/>
      <c r="K285" s="51"/>
      <c r="L285" s="100"/>
      <c r="M285" s="100"/>
      <c r="N285" s="54"/>
      <c r="O285" s="109" t="s">
        <v>56</v>
      </c>
      <c r="P285" s="6"/>
      <c r="Q285" s="6"/>
      <c r="R285" s="6"/>
      <c r="S285" s="6"/>
      <c r="T285" s="6"/>
      <c r="U285" s="6"/>
      <c r="V285" s="6"/>
      <c r="W285" s="6"/>
    </row>
    <row r="286" spans="1:23" ht="15.75" x14ac:dyDescent="0.25">
      <c r="A286" s="100"/>
      <c r="B286" s="45"/>
      <c r="C286" s="46"/>
      <c r="D286" s="46"/>
      <c r="E286" s="47"/>
      <c r="F286" s="100"/>
      <c r="G286" s="100"/>
      <c r="H286" s="48"/>
      <c r="I286" s="49"/>
      <c r="J286" s="100"/>
      <c r="K286" s="51"/>
      <c r="L286" s="100"/>
      <c r="M286" s="100"/>
      <c r="N286" s="54"/>
      <c r="O286" s="109" t="s">
        <v>56</v>
      </c>
      <c r="P286" s="6"/>
      <c r="Q286" s="6"/>
      <c r="R286" s="6"/>
      <c r="S286" s="6"/>
      <c r="T286" s="6"/>
      <c r="U286" s="6"/>
      <c r="V286" s="6"/>
      <c r="W286" s="6"/>
    </row>
    <row r="287" spans="1:23" ht="15.75" x14ac:dyDescent="0.25">
      <c r="A287" s="100"/>
      <c r="B287" s="45"/>
      <c r="C287" s="46"/>
      <c r="D287" s="46"/>
      <c r="E287" s="47"/>
      <c r="F287" s="100"/>
      <c r="G287" s="100"/>
      <c r="H287" s="48"/>
      <c r="I287" s="49"/>
      <c r="J287" s="100"/>
      <c r="K287" s="51"/>
      <c r="L287" s="100"/>
      <c r="M287" s="100"/>
      <c r="N287" s="54"/>
      <c r="O287" s="109" t="s">
        <v>56</v>
      </c>
      <c r="P287" s="6"/>
      <c r="Q287" s="6"/>
      <c r="R287" s="6"/>
      <c r="S287" s="6"/>
      <c r="T287" s="6"/>
      <c r="U287" s="6"/>
      <c r="V287" s="6"/>
      <c r="W287" s="6"/>
    </row>
    <row r="288" spans="1:23" ht="15.75" x14ac:dyDescent="0.25">
      <c r="A288" s="100"/>
      <c r="B288" s="45"/>
      <c r="C288" s="46"/>
      <c r="D288" s="46"/>
      <c r="E288" s="47"/>
      <c r="F288" s="100"/>
      <c r="G288" s="100"/>
      <c r="H288" s="48"/>
      <c r="I288" s="49"/>
      <c r="J288" s="100"/>
      <c r="K288" s="51"/>
      <c r="L288" s="100"/>
      <c r="M288" s="100"/>
      <c r="N288" s="54"/>
      <c r="O288" s="109" t="s">
        <v>56</v>
      </c>
      <c r="P288" s="6"/>
      <c r="Q288" s="6"/>
      <c r="R288" s="6"/>
      <c r="S288" s="6"/>
      <c r="T288" s="6"/>
      <c r="U288" s="6"/>
      <c r="V288" s="6"/>
      <c r="W288" s="6"/>
    </row>
    <row r="289" spans="1:23" ht="15.75" x14ac:dyDescent="0.25">
      <c r="A289" s="100"/>
      <c r="B289" s="45"/>
      <c r="C289" s="46"/>
      <c r="D289" s="46"/>
      <c r="E289" s="47"/>
      <c r="F289" s="100"/>
      <c r="G289" s="100"/>
      <c r="H289" s="48"/>
      <c r="I289" s="49"/>
      <c r="J289" s="100"/>
      <c r="K289" s="51"/>
      <c r="L289" s="100"/>
      <c r="M289" s="100"/>
      <c r="N289" s="54"/>
      <c r="O289" s="109" t="s">
        <v>56</v>
      </c>
      <c r="P289" s="6"/>
      <c r="Q289" s="6"/>
      <c r="R289" s="6"/>
      <c r="S289" s="6"/>
      <c r="T289" s="6"/>
      <c r="U289" s="6"/>
      <c r="V289" s="6"/>
      <c r="W289" s="6"/>
    </row>
    <row r="290" spans="1:23" ht="15.75" x14ac:dyDescent="0.25">
      <c r="A290" s="100"/>
      <c r="B290" s="45"/>
      <c r="C290" s="46"/>
      <c r="D290" s="46"/>
      <c r="E290" s="47"/>
      <c r="F290" s="100"/>
      <c r="G290" s="100"/>
      <c r="H290" s="48"/>
      <c r="I290" s="49"/>
      <c r="J290" s="100"/>
      <c r="K290" s="51"/>
      <c r="L290" s="100"/>
      <c r="M290" s="100"/>
      <c r="N290" s="54"/>
      <c r="O290" s="109" t="s">
        <v>56</v>
      </c>
      <c r="P290" s="6"/>
      <c r="Q290" s="6"/>
      <c r="R290" s="6"/>
      <c r="S290" s="6"/>
      <c r="T290" s="6"/>
      <c r="U290" s="6"/>
      <c r="V290" s="6"/>
      <c r="W290" s="6"/>
    </row>
    <row r="291" spans="1:23" ht="15.75" x14ac:dyDescent="0.25">
      <c r="A291" s="100"/>
      <c r="B291" s="45"/>
      <c r="C291" s="46"/>
      <c r="D291" s="46"/>
      <c r="E291" s="47"/>
      <c r="F291" s="100"/>
      <c r="G291" s="100"/>
      <c r="H291" s="48"/>
      <c r="I291" s="49"/>
      <c r="J291" s="100"/>
      <c r="K291" s="51"/>
      <c r="L291" s="100"/>
      <c r="M291" s="100"/>
      <c r="N291" s="54"/>
      <c r="O291" s="109" t="s">
        <v>56</v>
      </c>
      <c r="P291" s="6"/>
      <c r="Q291" s="6"/>
      <c r="R291" s="6"/>
      <c r="S291" s="6"/>
      <c r="T291" s="6"/>
      <c r="U291" s="6"/>
      <c r="V291" s="6"/>
      <c r="W291" s="6"/>
    </row>
    <row r="292" spans="1:23" ht="15.75" x14ac:dyDescent="0.25">
      <c r="A292" s="100"/>
      <c r="B292" s="45"/>
      <c r="C292" s="46"/>
      <c r="D292" s="46"/>
      <c r="E292" s="47"/>
      <c r="F292" s="100"/>
      <c r="G292" s="100"/>
      <c r="H292" s="48"/>
      <c r="I292" s="49"/>
      <c r="J292" s="100"/>
      <c r="K292" s="51"/>
      <c r="L292" s="100"/>
      <c r="M292" s="100"/>
      <c r="N292" s="54"/>
      <c r="O292" s="109" t="s">
        <v>56</v>
      </c>
      <c r="P292" s="6"/>
      <c r="Q292" s="6"/>
      <c r="R292" s="6"/>
      <c r="S292" s="6"/>
      <c r="T292" s="6"/>
      <c r="U292" s="6"/>
      <c r="V292" s="6"/>
      <c r="W292" s="6"/>
    </row>
    <row r="293" spans="1:23" ht="15.75" x14ac:dyDescent="0.25">
      <c r="A293" s="100"/>
      <c r="B293" s="45"/>
      <c r="C293" s="46"/>
      <c r="D293" s="46"/>
      <c r="E293" s="47"/>
      <c r="F293" s="100"/>
      <c r="G293" s="100"/>
      <c r="H293" s="48"/>
      <c r="I293" s="49"/>
      <c r="J293" s="100"/>
      <c r="K293" s="51"/>
      <c r="L293" s="100"/>
      <c r="M293" s="100"/>
      <c r="N293" s="54"/>
      <c r="O293" s="109" t="s">
        <v>56</v>
      </c>
      <c r="P293" s="6"/>
      <c r="Q293" s="6"/>
      <c r="R293" s="6"/>
      <c r="S293" s="6"/>
      <c r="T293" s="6"/>
      <c r="U293" s="6"/>
      <c r="V293" s="6"/>
      <c r="W293" s="6"/>
    </row>
    <row r="294" spans="1:23" ht="15.75" x14ac:dyDescent="0.25">
      <c r="A294" s="100"/>
      <c r="B294" s="45"/>
      <c r="C294" s="46"/>
      <c r="D294" s="46"/>
      <c r="E294" s="47"/>
      <c r="F294" s="100"/>
      <c r="G294" s="100"/>
      <c r="H294" s="48"/>
      <c r="I294" s="49"/>
      <c r="J294" s="100"/>
      <c r="K294" s="51"/>
      <c r="L294" s="100"/>
      <c r="M294" s="100"/>
      <c r="N294" s="54"/>
      <c r="O294" s="109" t="s">
        <v>56</v>
      </c>
      <c r="P294" s="6"/>
      <c r="Q294" s="6"/>
      <c r="R294" s="6"/>
      <c r="S294" s="6"/>
      <c r="T294" s="6"/>
      <c r="U294" s="6"/>
      <c r="V294" s="6"/>
      <c r="W294" s="6"/>
    </row>
    <row r="295" spans="1:23" ht="15.75" x14ac:dyDescent="0.25">
      <c r="A295" s="100"/>
      <c r="B295" s="45"/>
      <c r="C295" s="46"/>
      <c r="D295" s="46"/>
      <c r="E295" s="47"/>
      <c r="F295" s="100"/>
      <c r="G295" s="100"/>
      <c r="H295" s="48"/>
      <c r="I295" s="49"/>
      <c r="J295" s="100"/>
      <c r="K295" s="51"/>
      <c r="L295" s="100"/>
      <c r="M295" s="100"/>
      <c r="N295" s="54"/>
      <c r="O295" s="109" t="s">
        <v>56</v>
      </c>
      <c r="P295" s="6"/>
      <c r="Q295" s="6"/>
      <c r="R295" s="6"/>
      <c r="S295" s="6"/>
      <c r="T295" s="6"/>
      <c r="U295" s="6"/>
      <c r="V295" s="6"/>
      <c r="W295" s="6"/>
    </row>
    <row r="296" spans="1:23" ht="15.75" x14ac:dyDescent="0.25">
      <c r="A296" s="100"/>
      <c r="B296" s="45"/>
      <c r="C296" s="46"/>
      <c r="D296" s="46"/>
      <c r="E296" s="47"/>
      <c r="F296" s="100"/>
      <c r="G296" s="100"/>
      <c r="H296" s="48"/>
      <c r="I296" s="49"/>
      <c r="J296" s="100"/>
      <c r="K296" s="51"/>
      <c r="L296" s="100"/>
      <c r="M296" s="100"/>
      <c r="N296" s="54"/>
      <c r="O296" s="109" t="s">
        <v>56</v>
      </c>
      <c r="P296" s="6"/>
      <c r="Q296" s="6"/>
      <c r="R296" s="6"/>
      <c r="S296" s="6"/>
      <c r="T296" s="6"/>
      <c r="U296" s="6"/>
      <c r="V296" s="6"/>
      <c r="W296" s="6"/>
    </row>
    <row r="297" spans="1:23" ht="15.75" x14ac:dyDescent="0.25">
      <c r="A297" s="100"/>
      <c r="B297" s="45"/>
      <c r="C297" s="46"/>
      <c r="D297" s="46"/>
      <c r="E297" s="47"/>
      <c r="F297" s="100"/>
      <c r="G297" s="100"/>
      <c r="H297" s="48"/>
      <c r="I297" s="49"/>
      <c r="J297" s="100"/>
      <c r="K297" s="51"/>
      <c r="L297" s="100"/>
      <c r="M297" s="100"/>
      <c r="N297" s="54"/>
      <c r="O297" s="109" t="s">
        <v>56</v>
      </c>
      <c r="P297" s="6"/>
      <c r="Q297" s="6"/>
      <c r="R297" s="6"/>
      <c r="S297" s="6"/>
      <c r="T297" s="6"/>
      <c r="U297" s="6"/>
      <c r="V297" s="6"/>
      <c r="W297" s="6"/>
    </row>
    <row r="298" spans="1:23" ht="15.75" x14ac:dyDescent="0.25">
      <c r="A298" s="100"/>
      <c r="B298" s="45"/>
      <c r="C298" s="46"/>
      <c r="D298" s="46"/>
      <c r="E298" s="47"/>
      <c r="F298" s="100"/>
      <c r="G298" s="100"/>
      <c r="H298" s="48"/>
      <c r="I298" s="49"/>
      <c r="J298" s="100"/>
      <c r="K298" s="51"/>
      <c r="L298" s="100"/>
      <c r="M298" s="100"/>
      <c r="N298" s="54"/>
      <c r="O298" s="109" t="s">
        <v>56</v>
      </c>
      <c r="P298" s="6"/>
      <c r="Q298" s="6"/>
      <c r="R298" s="6"/>
      <c r="S298" s="6"/>
      <c r="T298" s="6"/>
      <c r="U298" s="6"/>
      <c r="V298" s="6"/>
      <c r="W298" s="6"/>
    </row>
    <row r="299" spans="1:23" ht="15.75" x14ac:dyDescent="0.25">
      <c r="A299" s="100"/>
      <c r="B299" s="45"/>
      <c r="C299" s="46"/>
      <c r="D299" s="46"/>
      <c r="E299" s="47"/>
      <c r="F299" s="100"/>
      <c r="G299" s="100"/>
      <c r="H299" s="48"/>
      <c r="I299" s="49"/>
      <c r="J299" s="100"/>
      <c r="K299" s="51"/>
      <c r="L299" s="100"/>
      <c r="M299" s="100"/>
      <c r="N299" s="54"/>
      <c r="O299" s="109" t="s">
        <v>56</v>
      </c>
      <c r="P299" s="6"/>
      <c r="Q299" s="6"/>
      <c r="R299" s="6"/>
      <c r="S299" s="6"/>
      <c r="T299" s="6"/>
      <c r="U299" s="6"/>
      <c r="V299" s="6"/>
      <c r="W299" s="6"/>
    </row>
    <row r="300" spans="1:23" ht="15.75" x14ac:dyDescent="0.25">
      <c r="A300" s="100"/>
      <c r="B300" s="45"/>
      <c r="C300" s="46"/>
      <c r="D300" s="46"/>
      <c r="E300" s="47"/>
      <c r="F300" s="100"/>
      <c r="G300" s="100"/>
      <c r="H300" s="48"/>
      <c r="I300" s="49"/>
      <c r="J300" s="100"/>
      <c r="K300" s="51"/>
      <c r="L300" s="100"/>
      <c r="M300" s="100"/>
      <c r="N300" s="54"/>
      <c r="O300" s="109" t="s">
        <v>56</v>
      </c>
      <c r="P300" s="6"/>
      <c r="Q300" s="6"/>
      <c r="R300" s="6"/>
      <c r="S300" s="6"/>
      <c r="T300" s="6"/>
      <c r="U300" s="6"/>
      <c r="V300" s="6"/>
      <c r="W300" s="6"/>
    </row>
  </sheetData>
  <sheetProtection algorithmName="SHA-512" hashValue="T8vYm0fFbRIGIH2/EyH5jpjC58ugukNJdx2A9NEZWOvqeCTUXPuXLm8WOGriinmZh+DPoRjCokaaVae2SDKy1g==" saltValue="ORgQw28XyOOvIz1IO3E/ng==" spinCount="100000" sheet="1" objects="1" scenarios="1"/>
  <dataValidations count="17">
    <dataValidation allowBlank="1" showInputMessage="1" showErrorMessage="1" promptTitle="Nombre de entidad" prompt="Digite el nombre de la entidad reportante en la pestaña &quot;forwards peso-dólar&quot;" sqref="C6:C7" xr:uid="{DCF3E01F-B1BC-47E1-9A09-08E2504311F7}"/>
    <dataValidation type="list" allowBlank="1" showInputMessage="1" showErrorMessage="1" promptTitle="Código sector contraparte" prompt="Indique la naturaleza de la contraparte con la cual celebró la operación, especificando de acuerdo con la lista desplegable." sqref="I13:I300" xr:uid="{781CBD81-FF52-49F8-B840-663EF4FBA2C0}">
      <formula1>$U$3:$U$38</formula1>
    </dataValidation>
    <dataValidation type="list" allowBlank="1" showInputMessage="1" showErrorMessage="1" promptTitle="Operación Original" prompt="Realizada por Matriz o Controlante:_x000a_SI_x000a_NO" sqref="O13:O300" xr:uid="{A629169E-8E8A-4E25-8E94-F6FBA996A652}">
      <formula1>$Q$7:$Q$8</formula1>
    </dataValidation>
    <dataValidation allowBlank="1" showInputMessage="1" showErrorMessage="1" promptTitle="Periodicidad" prompt="Indique la periodicidad de los pagos en número de veces al año (Ej. Mensual = 12; Trimestral =  4; Semestral = 2, etc)" sqref="L13:M300" xr:uid="{B77E8E95-51DF-4A42-ADFC-4E65181A8B86}"/>
    <dataValidation allowBlank="1" showInputMessage="1" showErrorMessage="1" promptTitle="Periodicidad del Flujo - Pesos:" prompt="Indica la periodicidad de los flujos en los pesos (si aplica) en términos de meses. " sqref="M12" xr:uid="{6826DC82-5338-4738-9793-969383025A3D}"/>
    <dataValidation allowBlank="1" showInputMessage="1" showErrorMessage="1" promptTitle="Periodicidad del Flujo - Dólar:" prompt="Indica la periodicidad de los flujos en los dólares (si aplica) en términos de meses. " sqref="L12" xr:uid="{45FAB52D-8801-4216-B3F3-937C1A0FE768}"/>
    <dataValidation allowBlank="1" showInputMessage="1" showErrorMessage="1" promptTitle="Nombre de la contraparte" prompt="Diligencie el nombre de la contraparte con la cual celebró la operación." sqref="H13:H300" xr:uid="{529C8978-0E97-4FD4-81AF-BC218D3E5521}"/>
    <dataValidation type="list" allowBlank="1" showInputMessage="1" showErrorMessage="1" promptTitle="Modalidad de Cumplimiento: " prompt="DF: Cumplimiento Efectivo _x000a_NDF: Cumplimiento Financiero_x000a_" sqref="K13:K300" xr:uid="{ED4FD416-456A-4A65-AACE-F6538C3798D3}">
      <formula1>"DF,NDF"</formula1>
    </dataValidation>
    <dataValidation allowBlank="1" showInputMessage="1" showErrorMessage="1" promptTitle="Modalidad de cumplimiento:" prompt="DF: Cumplimiento Efectivo _x000a_NDF: Cumplimiento Financiero_x000a_OPCF: Operación a Plazo de Cumplimiento Financiero - Contrato TRM" sqref="K12" xr:uid="{C44DFDA7-A669-4889-AEAF-7289D0504255}"/>
    <dataValidation type="list" allowBlank="1" showInputMessage="1" showErrorMessage="1" errorTitle="Error" error="Seleccione un valor de la lista." promptTitle="Tipo de Novedad" prompt="I: Inicial_x000a_M: Modificación_x000a_E: Errores de digitación." sqref="N13:N300" xr:uid="{52C76E21-56C3-4DA8-95DE-98C9EADEFC7B}">
      <formula1>"I,M,E"</formula1>
    </dataValidation>
    <dataValidation type="list" allowBlank="1" showInputMessage="1" showErrorMessage="1" promptTitle="Tipo" prompt="C:  Compra_x000a_V:   Venta" sqref="B13:B300" xr:uid="{14303BD8-EBEC-4DDC-9583-FD1925470974}">
      <formula1>$Q$3:$Q$4</formula1>
    </dataValidation>
    <dataValidation allowBlank="1" showInputMessage="1" showErrorMessage="1" error="Solo se aceptan datos númericos." sqref="F13:G300" xr:uid="{D80BBCA6-50B4-460A-99B1-9E0B0AEAC070}"/>
    <dataValidation type="whole" operator="notEqual" allowBlank="1" showInputMessage="1" showErrorMessage="1" errorTitle="ERROR" error="Solo puede introducir número enteros." promptTitle="Número Consecutivo" prompt="Diligencie el número de consecutivo de la operación qué está registrando. Este número debe ser asignado por el obligado a reportar la operación. Las modificaciones y errores de digitación deben reportarse con el consecutivo de la operación inicial." sqref="A13:A300" xr:uid="{16BF1EA1-0EDC-4BEB-AE98-76EE0BAE4E49}">
      <formula1>0</formula1>
    </dataValidation>
    <dataValidation allowBlank="1" showInputMessage="1" showErrorMessage="1" promptTitle="Nombre Entidad" prompt="Seleccione en la pestaña &quot;forwards peso-dólar&quot;" sqref="C9:H9" xr:uid="{A8780D55-367A-4AB2-9D7F-FA834829E332}"/>
    <dataValidation type="date" allowBlank="1" showInputMessage="1" showErrorMessage="1" promptTitle="Fecha de negociación" prompt="Dia/Mes/Año" sqref="C13:C300" xr:uid="{00BEE697-D7E7-44EA-91B2-E0EF1BDB49BE}">
      <formula1>29221</formula1>
      <formula2>109575</formula2>
    </dataValidation>
    <dataValidation type="decimal" allowBlank="1" showInputMessage="1" showErrorMessage="1" sqref="E13:E300" xr:uid="{9E77BF8F-06A6-40B7-9B53-CE19B2033235}">
      <formula1>0</formula1>
      <formula2>1000000000</formula2>
    </dataValidation>
    <dataValidation type="date" operator="greaterThanOrEqual" allowBlank="1" showInputMessage="1" showErrorMessage="1" errorTitle="Fecha no valida" error="Las operaciones de derivados se entienden como aquellas pactadas con vencimientos después de los dos (2) días hábiles inmediatamente siguientes. (Res. 8 de 2000 Capitulo VIII, Sección III, Articulo 44)" promptTitle="Fecha de vencimiento" prompt="Dia/Mes/Año" sqref="D13:D300" xr:uid="{D69B00D1-AFBC-46DA-873F-EC1944AEC588}">
      <formula1>C13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59550-2676-40F4-AE10-D792FD197F4C}">
  <dimension ref="A1:Z300"/>
  <sheetViews>
    <sheetView workbookViewId="0"/>
  </sheetViews>
  <sheetFormatPr baseColWidth="10" defaultColWidth="0" defaultRowHeight="15" zeroHeight="1" x14ac:dyDescent="0.25"/>
  <cols>
    <col min="1" max="1" width="16.140625" customWidth="1"/>
    <col min="2" max="3" width="12.85546875" bestFit="1" customWidth="1"/>
    <col min="4" max="4" width="28.7109375" customWidth="1"/>
    <col min="5" max="6" width="19.28515625" customWidth="1"/>
    <col min="7" max="7" width="21.85546875" customWidth="1"/>
    <col min="8" max="8" width="23.28515625" customWidth="1"/>
    <col min="9" max="9" width="19.42578125" customWidth="1"/>
    <col min="10" max="10" width="26.85546875" customWidth="1"/>
    <col min="11" max="11" width="17.140625" customWidth="1"/>
    <col min="12" max="12" width="16.42578125" customWidth="1"/>
    <col min="13" max="13" width="10.7109375" customWidth="1"/>
    <col min="14" max="14" width="10.85546875" customWidth="1"/>
    <col min="15" max="15" width="27.7109375" customWidth="1"/>
    <col min="16" max="16" width="4.140625" hidden="1" customWidth="1"/>
    <col min="17" max="17" width="14.28515625" hidden="1" customWidth="1"/>
    <col min="18" max="18" width="18" hidden="1" customWidth="1"/>
    <col min="19" max="19" width="7.42578125" hidden="1" customWidth="1"/>
    <col min="20" max="20" width="75.85546875" hidden="1" customWidth="1"/>
    <col min="21" max="21" width="6" hidden="1" customWidth="1"/>
    <col min="22" max="22" width="76.42578125" hidden="1" customWidth="1"/>
    <col min="23" max="23" width="11.42578125" hidden="1" customWidth="1"/>
    <col min="24" max="24" width="46.5703125" hidden="1" customWidth="1"/>
    <col min="25" max="25" width="49.5703125" hidden="1" customWidth="1"/>
    <col min="26" max="26" width="0" hidden="1" customWidth="1"/>
    <col min="27" max="16384" width="11.42578125" hidden="1"/>
  </cols>
  <sheetData>
    <row r="1" spans="1:26" ht="21.75" thickBot="1" x14ac:dyDescent="0.4">
      <c r="A1" s="82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2"/>
      <c r="O1" s="2"/>
      <c r="P1" s="5"/>
      <c r="Q1" s="5"/>
      <c r="R1" s="6"/>
      <c r="S1" s="6"/>
      <c r="T1" s="6"/>
      <c r="U1" s="6"/>
      <c r="V1" s="6"/>
      <c r="W1" s="6"/>
      <c r="X1" s="6"/>
      <c r="Y1" s="6"/>
      <c r="Z1" s="6"/>
    </row>
    <row r="2" spans="1:26" ht="21" x14ac:dyDescent="0.35">
      <c r="A2" s="1" t="s">
        <v>177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"/>
      <c r="Q2" s="5"/>
      <c r="R2" s="8" t="s">
        <v>2</v>
      </c>
      <c r="S2" s="12"/>
      <c r="T2" s="88" t="str">
        <f>+'forwards peso-dólar'!AB2</f>
        <v>Entidad+NIT</v>
      </c>
      <c r="U2" s="5"/>
      <c r="V2" s="13" t="str">
        <f>'forwards peso-dólar'!AD2</f>
        <v>CODIGO SUBSECTOR</v>
      </c>
      <c r="W2" s="6"/>
      <c r="X2" s="88" t="s">
        <v>178</v>
      </c>
      <c r="Y2" s="119" t="s">
        <v>179</v>
      </c>
      <c r="Z2" s="6"/>
    </row>
    <row r="3" spans="1:26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97" t="s">
        <v>10</v>
      </c>
      <c r="S3" s="19"/>
      <c r="T3" s="92" t="str">
        <f>+'forwards peso-dólar'!AB3</f>
        <v>BANCO DE BOGOTA               860002964</v>
      </c>
      <c r="U3" s="6"/>
      <c r="V3" s="20" t="str">
        <f>'forwards peso-dólar'!AD3</f>
        <v>A      AGRICULTURA, GANADERIA, CAZA, SILVICULTURA, EXTRACCION DE MADERA, PESCA Y ACTIVIDADES DE SERVICIOS CONEXAS</v>
      </c>
      <c r="W3" s="6"/>
      <c r="X3" s="92" t="s">
        <v>180</v>
      </c>
      <c r="Y3" s="120" t="s">
        <v>180</v>
      </c>
      <c r="Z3" s="6"/>
    </row>
    <row r="4" spans="1:26" ht="16.5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23"/>
      <c r="O4" s="23"/>
      <c r="P4" s="23"/>
      <c r="Q4" s="23"/>
      <c r="R4" s="21" t="s">
        <v>13</v>
      </c>
      <c r="S4" s="19"/>
      <c r="T4" s="92" t="str">
        <f>+'forwards peso-dólar'!AB4</f>
        <v>BANCO POPULAR               860007738</v>
      </c>
      <c r="U4" s="6"/>
      <c r="V4" s="20" t="str">
        <f>'forwards peso-dólar'!AD4</f>
        <v>B      EXPLOTACION DE MINAS Y CANTERAS, EXTRACCION PETROLEO CRUDO Y GAS NATURAL</v>
      </c>
      <c r="W4" s="6"/>
      <c r="X4" s="92" t="s">
        <v>181</v>
      </c>
      <c r="Y4" s="120" t="s">
        <v>182</v>
      </c>
      <c r="Z4" s="6"/>
    </row>
    <row r="5" spans="1:26" ht="16.5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"/>
      <c r="O5" s="5"/>
      <c r="P5" s="5"/>
      <c r="Q5" s="5"/>
      <c r="R5" s="6"/>
      <c r="S5" s="19"/>
      <c r="T5" s="92" t="str">
        <f>+'forwards peso-dólar'!AB5</f>
        <v>ITAÚ CORPBANCA COLOMBIA S.A.               890903937</v>
      </c>
      <c r="U5" s="6"/>
      <c r="V5" s="20" t="str">
        <f>'forwards peso-dólar'!AD5</f>
        <v>C      INDUSTRIA MANUFACTURERA</v>
      </c>
      <c r="W5" s="6"/>
      <c r="X5" s="92" t="s">
        <v>182</v>
      </c>
      <c r="Y5" s="120" t="s">
        <v>183</v>
      </c>
      <c r="Z5" s="6"/>
    </row>
    <row r="6" spans="1:26" ht="18.75" x14ac:dyDescent="0.3">
      <c r="A6" s="6"/>
      <c r="B6" s="24" t="s">
        <v>18</v>
      </c>
      <c r="C6" s="231" t="str">
        <f>IF('forwards peso-dólar'!C6=0,"",'forwards peso-dólar'!C6)</f>
        <v/>
      </c>
      <c r="D6" s="25"/>
      <c r="E6" s="25"/>
      <c r="F6" s="26"/>
      <c r="G6" s="6"/>
      <c r="H6" s="6"/>
      <c r="I6" s="6"/>
      <c r="J6" s="6"/>
      <c r="K6" s="6"/>
      <c r="L6" s="6"/>
      <c r="M6" s="6"/>
      <c r="N6" s="5"/>
      <c r="O6" s="5"/>
      <c r="P6" s="5"/>
      <c r="Q6" s="5"/>
      <c r="R6" s="8" t="s">
        <v>19</v>
      </c>
      <c r="S6" s="19"/>
      <c r="T6" s="92" t="str">
        <f>+'forwards peso-dólar'!AB6</f>
        <v>BANCOLOMBIA S.A.               890903938</v>
      </c>
      <c r="U6" s="6"/>
      <c r="V6" s="20" t="str">
        <f>'forwards peso-dólar'!AD6</f>
        <v>D      SUMINISTRO DE ELECTRICIDAD, GAS, Y AGUA</v>
      </c>
      <c r="W6" s="6"/>
      <c r="X6" s="92" t="s">
        <v>183</v>
      </c>
      <c r="Y6" s="120" t="s">
        <v>184</v>
      </c>
      <c r="Z6" s="6"/>
    </row>
    <row r="7" spans="1:26" ht="18.75" x14ac:dyDescent="0.3">
      <c r="A7" s="6"/>
      <c r="B7" s="24" t="s">
        <v>22</v>
      </c>
      <c r="C7" s="27" t="str">
        <f>IF('forwards peso-dólar'!C7=0,"",'forwards peso-dólar'!C7)</f>
        <v/>
      </c>
      <c r="D7" s="28"/>
      <c r="E7" s="28"/>
      <c r="F7" s="29"/>
      <c r="G7" s="6"/>
      <c r="H7" s="6"/>
      <c r="I7" s="6"/>
      <c r="J7" s="6"/>
      <c r="K7" s="6"/>
      <c r="L7" s="6"/>
      <c r="M7" s="6"/>
      <c r="N7" s="5"/>
      <c r="O7" s="5"/>
      <c r="P7" s="5"/>
      <c r="Q7" s="5"/>
      <c r="R7" s="97" t="s">
        <v>23</v>
      </c>
      <c r="S7" s="6"/>
      <c r="T7" s="92" t="str">
        <f>+'forwards peso-dólar'!AB7</f>
        <v>BANCO CITIBANK               860051135</v>
      </c>
      <c r="U7" s="6"/>
      <c r="V7" s="20" t="str">
        <f>'forwards peso-dólar'!AD7</f>
        <v>E      CONSTRUCCION</v>
      </c>
      <c r="W7" s="6"/>
      <c r="X7" s="92" t="s">
        <v>184</v>
      </c>
      <c r="Y7" s="120" t="s">
        <v>185</v>
      </c>
      <c r="Z7" s="6"/>
    </row>
    <row r="8" spans="1:26" ht="16.5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"/>
      <c r="O8" s="5"/>
      <c r="P8" s="5"/>
      <c r="Q8" s="5"/>
      <c r="R8" s="21" t="s">
        <v>26</v>
      </c>
      <c r="S8" s="6"/>
      <c r="T8" s="92" t="str">
        <f>+'forwards peso-dólar'!AB8</f>
        <v>BANCO GNB SUDAMERIS               860050750</v>
      </c>
      <c r="U8" s="6"/>
      <c r="V8" s="20" t="str">
        <f>'forwards peso-dólar'!AD8</f>
        <v>F      COMERCIO</v>
      </c>
      <c r="W8" s="6"/>
      <c r="X8" s="92" t="s">
        <v>185</v>
      </c>
      <c r="Y8" s="120" t="s">
        <v>186</v>
      </c>
      <c r="Z8" s="6"/>
    </row>
    <row r="9" spans="1:26" ht="15.7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  <c r="O9" s="5"/>
      <c r="P9" s="5"/>
      <c r="Q9" s="5"/>
      <c r="R9" s="19"/>
      <c r="S9" s="5"/>
      <c r="T9" s="92" t="str">
        <f>+'forwards peso-dólar'!AB9</f>
        <v>BBVA COLOMBIA               860003020</v>
      </c>
      <c r="U9" s="6"/>
      <c r="V9" s="20" t="str">
        <f>'forwards peso-dólar'!AD9</f>
        <v>G      TURISMO, HOTELES Y RESTAURANTES</v>
      </c>
      <c r="W9" s="6"/>
      <c r="X9" s="92" t="s">
        <v>186</v>
      </c>
      <c r="Y9" s="120" t="s">
        <v>187</v>
      </c>
      <c r="Z9" s="6"/>
    </row>
    <row r="10" spans="1:26" ht="15.7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5"/>
      <c r="O10" s="5"/>
      <c r="P10" s="5"/>
      <c r="Q10" s="5"/>
      <c r="R10" s="19"/>
      <c r="S10" s="6"/>
      <c r="T10" s="92" t="str">
        <f>+'forwards peso-dólar'!AB10</f>
        <v>SCOTIABANK COLPATRIA S.A.               860034594</v>
      </c>
      <c r="U10" s="6"/>
      <c r="V10" s="20" t="str">
        <f>'forwards peso-dólar'!AD10</f>
        <v>H      TRANSPORTE, MANIPULACION DE CARGA, ALMACENAMIENTO Y DEPOSITO</v>
      </c>
      <c r="W10" s="6"/>
      <c r="X10" s="92" t="s">
        <v>187</v>
      </c>
      <c r="Y10" s="120" t="s">
        <v>188</v>
      </c>
      <c r="Z10" s="6"/>
    </row>
    <row r="11" spans="1:26" ht="16.5" thickBot="1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6"/>
      <c r="Q11" s="6"/>
      <c r="R11" s="6"/>
      <c r="S11" s="6"/>
      <c r="T11" s="92" t="str">
        <f>+'forwards peso-dólar'!AB11</f>
        <v>BANCO DE OCCIDENTE               890300279</v>
      </c>
      <c r="U11" s="6"/>
      <c r="V11" s="20" t="str">
        <f>'forwards peso-dólar'!AD11</f>
        <v>I      CORREO Y TELECOMUNICACIONES</v>
      </c>
      <c r="W11" s="6"/>
      <c r="X11" s="92" t="s">
        <v>188</v>
      </c>
      <c r="Y11" s="120" t="s">
        <v>189</v>
      </c>
      <c r="Z11" s="6"/>
    </row>
    <row r="12" spans="1:26" ht="56.25" x14ac:dyDescent="0.25">
      <c r="A12" s="35" t="s">
        <v>37</v>
      </c>
      <c r="B12" s="43" t="s">
        <v>190</v>
      </c>
      <c r="C12" s="121" t="s">
        <v>191</v>
      </c>
      <c r="D12" s="43" t="s">
        <v>192</v>
      </c>
      <c r="E12" s="37" t="s">
        <v>39</v>
      </c>
      <c r="F12" s="37" t="s">
        <v>40</v>
      </c>
      <c r="G12" s="38" t="s">
        <v>193</v>
      </c>
      <c r="H12" s="39" t="s">
        <v>42</v>
      </c>
      <c r="I12" s="36" t="s">
        <v>43</v>
      </c>
      <c r="J12" s="40" t="s">
        <v>194</v>
      </c>
      <c r="K12" s="36" t="s">
        <v>46</v>
      </c>
      <c r="L12" s="42" t="s">
        <v>34</v>
      </c>
      <c r="M12" s="36" t="s">
        <v>48</v>
      </c>
      <c r="N12" s="36" t="s">
        <v>49</v>
      </c>
      <c r="O12" s="36" t="s">
        <v>52</v>
      </c>
      <c r="P12" s="6"/>
      <c r="Q12" s="6"/>
      <c r="R12" s="8" t="s">
        <v>34</v>
      </c>
      <c r="S12" s="6"/>
      <c r="T12" s="92" t="str">
        <f>+'forwards peso-dólar'!AB12</f>
        <v>BANCO DE COMERCIO EXTERIOR BANCOLDEX               800149923</v>
      </c>
      <c r="U12" s="6"/>
      <c r="V12" s="20" t="str">
        <f>'forwards peso-dólar'!AD12</f>
        <v>J1     BANCA CENTRAL</v>
      </c>
      <c r="W12" s="6"/>
      <c r="X12" s="92" t="s">
        <v>189</v>
      </c>
      <c r="Y12" s="120" t="s">
        <v>195</v>
      </c>
      <c r="Z12" s="6"/>
    </row>
    <row r="13" spans="1:26" ht="15.75" x14ac:dyDescent="0.25">
      <c r="A13" s="100"/>
      <c r="B13" s="49"/>
      <c r="C13" s="51"/>
      <c r="D13" s="45"/>
      <c r="E13" s="46"/>
      <c r="F13" s="46"/>
      <c r="G13" s="47"/>
      <c r="H13" s="108"/>
      <c r="I13" s="49"/>
      <c r="J13" s="50"/>
      <c r="K13" s="52"/>
      <c r="L13" s="52"/>
      <c r="M13" s="54"/>
      <c r="N13" s="54"/>
      <c r="O13" s="54" t="s">
        <v>56</v>
      </c>
      <c r="P13" s="6"/>
      <c r="Q13" s="6"/>
      <c r="R13" s="97" t="s">
        <v>53</v>
      </c>
      <c r="S13" s="6"/>
      <c r="T13" s="92" t="str">
        <f>+'forwards peso-dólar'!AB13</f>
        <v>BANCO CAJA SOCIAL               860007335</v>
      </c>
      <c r="U13" s="6"/>
      <c r="V13" s="20" t="str">
        <f>'forwards peso-dólar'!AD13</f>
        <v>J2     BANCOS COMERCIALES Y BANCOS ESPECIALIZADOS EN CARTERA HIPOTECARIA</v>
      </c>
      <c r="W13" s="6"/>
      <c r="X13" s="92" t="s">
        <v>195</v>
      </c>
      <c r="Y13" s="120" t="s">
        <v>196</v>
      </c>
      <c r="Z13" s="6"/>
    </row>
    <row r="14" spans="1:26" ht="16.5" thickBot="1" x14ac:dyDescent="0.3">
      <c r="A14" s="100"/>
      <c r="B14" s="49"/>
      <c r="C14" s="49"/>
      <c r="D14" s="45"/>
      <c r="E14" s="46"/>
      <c r="F14" s="46"/>
      <c r="G14" s="47"/>
      <c r="H14" s="108"/>
      <c r="I14" s="49"/>
      <c r="J14" s="50"/>
      <c r="K14" s="52"/>
      <c r="L14" s="52"/>
      <c r="M14" s="54"/>
      <c r="N14" s="54"/>
      <c r="O14" s="54" t="s">
        <v>56</v>
      </c>
      <c r="P14" s="6"/>
      <c r="Q14" s="6"/>
      <c r="R14" s="21" t="s">
        <v>56</v>
      </c>
      <c r="S14" s="6"/>
      <c r="T14" s="92" t="str">
        <f>+'forwards peso-dólar'!AB14</f>
        <v>BANCO AGRARIO DE COLOMBIA S.A.- BANAGRARIO               800037800</v>
      </c>
      <c r="U14" s="6"/>
      <c r="V14" s="20" t="str">
        <f>'forwards peso-dólar'!AD14</f>
        <v>J3     CORPORACIONES FINANCIERAS (INCLUYE IFI)</v>
      </c>
      <c r="W14" s="6"/>
      <c r="X14" s="92" t="s">
        <v>196</v>
      </c>
      <c r="Y14" s="120" t="s">
        <v>197</v>
      </c>
      <c r="Z14" s="6"/>
    </row>
    <row r="15" spans="1:26" ht="15.75" x14ac:dyDescent="0.25">
      <c r="A15" s="100"/>
      <c r="B15" s="49"/>
      <c r="C15" s="49"/>
      <c r="D15" s="45"/>
      <c r="E15" s="46"/>
      <c r="F15" s="46"/>
      <c r="G15" s="47"/>
      <c r="H15" s="108"/>
      <c r="I15" s="49"/>
      <c r="J15" s="50"/>
      <c r="K15" s="52"/>
      <c r="L15" s="52"/>
      <c r="M15" s="54"/>
      <c r="N15" s="54"/>
      <c r="O15" s="54" t="s">
        <v>56</v>
      </c>
      <c r="P15" s="6"/>
      <c r="Q15" s="6"/>
      <c r="R15" s="6"/>
      <c r="S15" s="6"/>
      <c r="T15" s="92" t="str">
        <f>+'forwards peso-dólar'!AB15</f>
        <v>BANCO DAVIVIENDA               860034313</v>
      </c>
      <c r="U15" s="6"/>
      <c r="V15" s="20" t="str">
        <f>'forwards peso-dólar'!AD15</f>
        <v>J4     COMPAÑÍAS DE FINANCIAMIENTO COMERCIAL (INCLUYE COMPAÑIAS DE LEASING)</v>
      </c>
      <c r="W15" s="6"/>
      <c r="X15" s="92" t="s">
        <v>197</v>
      </c>
      <c r="Y15" s="120" t="s">
        <v>198</v>
      </c>
      <c r="Z15" s="6"/>
    </row>
    <row r="16" spans="1:26" ht="16.5" thickBot="1" x14ac:dyDescent="0.3">
      <c r="A16" s="100"/>
      <c r="B16" s="49"/>
      <c r="C16" s="51"/>
      <c r="D16" s="45"/>
      <c r="E16" s="46"/>
      <c r="F16" s="46"/>
      <c r="G16" s="47"/>
      <c r="H16" s="108"/>
      <c r="I16" s="51"/>
      <c r="J16" s="50"/>
      <c r="K16" s="52"/>
      <c r="L16" s="52"/>
      <c r="M16" s="54"/>
      <c r="N16" s="54"/>
      <c r="O16" s="54" t="s">
        <v>56</v>
      </c>
      <c r="P16" s="6"/>
      <c r="Q16" s="6"/>
      <c r="R16" s="6"/>
      <c r="S16" s="6"/>
      <c r="T16" s="92" t="str">
        <f>+'forwards peso-dólar'!AB16</f>
        <v>BANCO COMERCIAL AV VILLAS               860035827</v>
      </c>
      <c r="U16" s="6"/>
      <c r="V16" s="20" t="str">
        <f>'forwards peso-dólar'!AD16</f>
        <v>J5     COOPERATIVAS FINANCIERAS Y FONDOS DE EMPLEADOS</v>
      </c>
      <c r="W16" s="6"/>
      <c r="X16" s="92" t="s">
        <v>198</v>
      </c>
      <c r="Y16" s="120" t="s">
        <v>199</v>
      </c>
      <c r="Z16" s="6"/>
    </row>
    <row r="17" spans="1:26" ht="15.75" x14ac:dyDescent="0.25">
      <c r="A17" s="100"/>
      <c r="B17" s="49"/>
      <c r="C17" s="51"/>
      <c r="D17" s="45"/>
      <c r="E17" s="46"/>
      <c r="F17" s="46"/>
      <c r="G17" s="47"/>
      <c r="H17" s="108"/>
      <c r="I17" s="51"/>
      <c r="J17" s="50"/>
      <c r="K17" s="52"/>
      <c r="L17" s="52"/>
      <c r="M17" s="54"/>
      <c r="N17" s="54"/>
      <c r="O17" s="54" t="s">
        <v>56</v>
      </c>
      <c r="P17" s="6"/>
      <c r="Q17" s="6"/>
      <c r="R17" s="8" t="s">
        <v>71</v>
      </c>
      <c r="S17" s="6"/>
      <c r="T17" s="92" t="str">
        <f>+'forwards peso-dólar'!AB17</f>
        <v>BANCO CREDIFINANCIERA S.A.               900200960</v>
      </c>
      <c r="U17" s="6"/>
      <c r="V17" s="20" t="str">
        <f>'forwards peso-dólar'!AD17</f>
        <v>J6     SOCIEDADES FIDUCIARIAS</v>
      </c>
      <c r="W17" s="6"/>
      <c r="X17" s="92" t="s">
        <v>199</v>
      </c>
      <c r="Y17" s="120" t="s">
        <v>200</v>
      </c>
      <c r="Z17" s="6"/>
    </row>
    <row r="18" spans="1:26" ht="15.75" x14ac:dyDescent="0.25">
      <c r="A18" s="100"/>
      <c r="B18" s="49"/>
      <c r="C18" s="51"/>
      <c r="D18" s="45"/>
      <c r="E18" s="46"/>
      <c r="F18" s="46"/>
      <c r="G18" s="47"/>
      <c r="H18" s="108"/>
      <c r="I18" s="51"/>
      <c r="J18" s="50"/>
      <c r="K18" s="52"/>
      <c r="L18" s="52"/>
      <c r="M18" s="54"/>
      <c r="N18" s="54"/>
      <c r="O18" s="54" t="s">
        <v>56</v>
      </c>
      <c r="P18" s="6"/>
      <c r="Q18" s="6"/>
      <c r="R18" s="97" t="s">
        <v>53</v>
      </c>
      <c r="S18" s="6"/>
      <c r="T18" s="92" t="str">
        <f>+'forwards peso-dólar'!AB18</f>
        <v>BANCO W S.A.               900378212</v>
      </c>
      <c r="U18" s="6"/>
      <c r="V18" s="20" t="str">
        <f>'forwards peso-dólar'!AD18</f>
        <v>J7     SOCIEDADES DE CAPITALIZACION</v>
      </c>
      <c r="W18" s="6"/>
      <c r="X18" s="92" t="s">
        <v>200</v>
      </c>
      <c r="Y18" s="120" t="s">
        <v>201</v>
      </c>
      <c r="Z18" s="6"/>
    </row>
    <row r="19" spans="1:26" ht="16.5" thickBot="1" x14ac:dyDescent="0.3">
      <c r="A19" s="100"/>
      <c r="B19" s="49"/>
      <c r="C19" s="51"/>
      <c r="D19" s="45"/>
      <c r="E19" s="46"/>
      <c r="F19" s="46"/>
      <c r="G19" s="47"/>
      <c r="H19" s="108"/>
      <c r="I19" s="51"/>
      <c r="J19" s="50"/>
      <c r="K19" s="52"/>
      <c r="L19" s="52"/>
      <c r="M19" s="54"/>
      <c r="N19" s="54"/>
      <c r="O19" s="54" t="s">
        <v>56</v>
      </c>
      <c r="P19" s="6"/>
      <c r="Q19" s="6"/>
      <c r="R19" s="21" t="s">
        <v>56</v>
      </c>
      <c r="S19" s="6"/>
      <c r="T19" s="92" t="str">
        <f>+'forwards peso-dólar'!AB19</f>
        <v>BANCO FALABELLA S.A.               900047981</v>
      </c>
      <c r="U19" s="6"/>
      <c r="V19" s="20" t="str">
        <f>'forwards peso-dólar'!AD19</f>
        <v>J8     ACTIVIDADES DE COMPRA DE CARTERA (FACTORING)</v>
      </c>
      <c r="W19" s="6"/>
      <c r="X19" s="92" t="s">
        <v>201</v>
      </c>
      <c r="Y19" s="120" t="s">
        <v>202</v>
      </c>
      <c r="Z19" s="6"/>
    </row>
    <row r="20" spans="1:26" ht="15.75" x14ac:dyDescent="0.25">
      <c r="A20" s="100"/>
      <c r="B20" s="49"/>
      <c r="C20" s="51"/>
      <c r="D20" s="45"/>
      <c r="E20" s="46"/>
      <c r="F20" s="46"/>
      <c r="G20" s="47"/>
      <c r="H20" s="108"/>
      <c r="I20" s="51"/>
      <c r="J20" s="50"/>
      <c r="K20" s="52"/>
      <c r="L20" s="52"/>
      <c r="M20" s="54"/>
      <c r="N20" s="54"/>
      <c r="O20" s="54" t="s">
        <v>56</v>
      </c>
      <c r="P20" s="6"/>
      <c r="Q20" s="6"/>
      <c r="R20" s="6"/>
      <c r="S20" s="6"/>
      <c r="T20" s="92" t="str">
        <f>+'forwards peso-dólar'!AB20</f>
        <v>BANCO SANTANDER DE NEGOCIOS COLOMBIA S.A.               900628110</v>
      </c>
      <c r="U20" s="6"/>
      <c r="V20" s="20" t="str">
        <f>'forwards peso-dólar'!AD20</f>
        <v>J9     BOLSA DE VALORES</v>
      </c>
      <c r="W20" s="6"/>
      <c r="X20" s="92" t="s">
        <v>202</v>
      </c>
      <c r="Y20" s="120" t="s">
        <v>203</v>
      </c>
      <c r="Z20" s="6"/>
    </row>
    <row r="21" spans="1:26" ht="16.5" thickBot="1" x14ac:dyDescent="0.3">
      <c r="A21" s="100"/>
      <c r="B21" s="49"/>
      <c r="C21" s="51"/>
      <c r="D21" s="45"/>
      <c r="E21" s="46"/>
      <c r="F21" s="46"/>
      <c r="G21" s="47"/>
      <c r="H21" s="108"/>
      <c r="I21" s="51"/>
      <c r="J21" s="50"/>
      <c r="K21" s="52"/>
      <c r="L21" s="52"/>
      <c r="M21" s="54"/>
      <c r="N21" s="54"/>
      <c r="O21" s="54" t="s">
        <v>56</v>
      </c>
      <c r="P21" s="6"/>
      <c r="Q21" s="6"/>
      <c r="R21" s="6"/>
      <c r="S21" s="6"/>
      <c r="T21" s="92" t="str">
        <f>+'forwards peso-dólar'!AB21</f>
        <v>CORPORACION FINANCIERA COLOMBIANA S.A.               890300653</v>
      </c>
      <c r="U21" s="6"/>
      <c r="V21" s="20" t="str">
        <f>'forwards peso-dólar'!AD21</f>
        <v>J10    SOCIEDADES COMISIONISTAS DE BOLSA (A NOMBRE PROPIO O DE TERCEROS)</v>
      </c>
      <c r="W21" s="6"/>
      <c r="X21" s="92" t="s">
        <v>203</v>
      </c>
      <c r="Y21" s="120" t="s">
        <v>204</v>
      </c>
      <c r="Z21" s="6"/>
    </row>
    <row r="22" spans="1:26" ht="15.75" x14ac:dyDescent="0.25">
      <c r="A22" s="100"/>
      <c r="B22" s="49"/>
      <c r="C22" s="51"/>
      <c r="D22" s="45"/>
      <c r="E22" s="46"/>
      <c r="F22" s="46"/>
      <c r="G22" s="47"/>
      <c r="H22" s="108"/>
      <c r="I22" s="51"/>
      <c r="J22" s="50"/>
      <c r="K22" s="52"/>
      <c r="L22" s="52"/>
      <c r="M22" s="54"/>
      <c r="N22" s="54"/>
      <c r="O22" s="54" t="s">
        <v>56</v>
      </c>
      <c r="P22" s="6"/>
      <c r="Q22" s="6"/>
      <c r="R22" s="8" t="s">
        <v>80</v>
      </c>
      <c r="S22" s="6"/>
      <c r="T22" s="92" t="str">
        <f>+'forwards peso-dólar'!AB22</f>
        <v>BANCO SERFINANZA S.A               860043186</v>
      </c>
      <c r="U22" s="6"/>
      <c r="V22" s="20" t="str">
        <f>'forwards peso-dólar'!AD22</f>
        <v>J11    CASAS DE CAMBIO</v>
      </c>
      <c r="W22" s="6"/>
      <c r="X22" s="92" t="s">
        <v>204</v>
      </c>
      <c r="Y22" s="120" t="s">
        <v>205</v>
      </c>
      <c r="Z22" s="6"/>
    </row>
    <row r="23" spans="1:26" ht="15.75" x14ac:dyDescent="0.25">
      <c r="A23" s="100"/>
      <c r="B23" s="49"/>
      <c r="C23" s="51"/>
      <c r="D23" s="45"/>
      <c r="E23" s="46"/>
      <c r="F23" s="46"/>
      <c r="G23" s="47"/>
      <c r="H23" s="108"/>
      <c r="I23" s="51"/>
      <c r="J23" s="50"/>
      <c r="K23" s="52"/>
      <c r="L23" s="52"/>
      <c r="M23" s="54"/>
      <c r="N23" s="54"/>
      <c r="O23" s="54" t="s">
        <v>56</v>
      </c>
      <c r="P23" s="6"/>
      <c r="Q23" s="6"/>
      <c r="R23" s="97" t="s">
        <v>83</v>
      </c>
      <c r="S23" s="6"/>
      <c r="T23" s="92" t="str">
        <f>+'forwards peso-dólar'!AB23</f>
        <v>FINANCIERA DE DESARROLLO NACIONAL S.A.               860509022</v>
      </c>
      <c r="U23" s="6"/>
      <c r="V23" s="20" t="str">
        <f>'forwards peso-dólar'!AD23</f>
        <v>J12    ENTIDADES FINANCIERAS OFICIALES ESPECIALES: FEN, ICETEX, BANCOLDEX, FINAGRO, FINDETER Y FONADE</v>
      </c>
      <c r="W23" s="6"/>
      <c r="X23" s="92" t="s">
        <v>205</v>
      </c>
      <c r="Y23" s="120" t="s">
        <v>206</v>
      </c>
      <c r="Z23" s="6"/>
    </row>
    <row r="24" spans="1:26" ht="16.5" thickBot="1" x14ac:dyDescent="0.3">
      <c r="A24" s="100"/>
      <c r="B24" s="49"/>
      <c r="C24" s="51"/>
      <c r="D24" s="45"/>
      <c r="E24" s="46"/>
      <c r="F24" s="46"/>
      <c r="G24" s="47"/>
      <c r="H24" s="108"/>
      <c r="I24" s="51"/>
      <c r="J24" s="50"/>
      <c r="K24" s="52"/>
      <c r="L24" s="52"/>
      <c r="M24" s="54"/>
      <c r="N24" s="54"/>
      <c r="O24" s="54" t="s">
        <v>56</v>
      </c>
      <c r="P24" s="6"/>
      <c r="Q24" s="6"/>
      <c r="R24" s="21" t="s">
        <v>86</v>
      </c>
      <c r="S24" s="6"/>
      <c r="T24" s="92" t="str">
        <f>+'forwards peso-dólar'!AB24</f>
        <v>BANCO J.P. MORGAN COLOMBIA S.A.               900114346</v>
      </c>
      <c r="U24" s="6"/>
      <c r="V24" s="20" t="str">
        <f>'forwards peso-dólar'!AD24</f>
        <v>J13    OTROS INTERMEDIARIOS FINANCIEROS (SEDPE)</v>
      </c>
      <c r="W24" s="6"/>
      <c r="X24" s="92" t="s">
        <v>206</v>
      </c>
      <c r="Y24" s="120" t="s">
        <v>207</v>
      </c>
      <c r="Z24" s="6"/>
    </row>
    <row r="25" spans="1:26" ht="15.75" x14ac:dyDescent="0.25">
      <c r="A25" s="100"/>
      <c r="B25" s="49"/>
      <c r="C25" s="51"/>
      <c r="D25" s="45"/>
      <c r="E25" s="46"/>
      <c r="F25" s="46"/>
      <c r="G25" s="47"/>
      <c r="H25" s="108"/>
      <c r="I25" s="51"/>
      <c r="J25" s="50"/>
      <c r="K25" s="52"/>
      <c r="L25" s="52"/>
      <c r="M25" s="54"/>
      <c r="N25" s="54"/>
      <c r="O25" s="54" t="s">
        <v>56</v>
      </c>
      <c r="P25" s="6"/>
      <c r="Q25" s="6"/>
      <c r="R25" s="6"/>
      <c r="S25" s="6"/>
      <c r="T25" s="92" t="str">
        <f>+'forwards peso-dólar'!AB25</f>
        <v>FINANCIERA DE DESARROLLO TERRITORIAL S.A. FINDETER               800096329</v>
      </c>
      <c r="U25" s="6"/>
      <c r="V25" s="20" t="str">
        <f>'forwards peso-dólar'!AD25</f>
        <v>K      ENTIDAD NO RESIDENTE</v>
      </c>
      <c r="W25" s="6"/>
      <c r="X25" s="92" t="s">
        <v>207</v>
      </c>
      <c r="Y25" s="120" t="s">
        <v>208</v>
      </c>
      <c r="Z25" s="6"/>
    </row>
    <row r="26" spans="1:26" ht="15.75" x14ac:dyDescent="0.25">
      <c r="A26" s="100"/>
      <c r="B26" s="49"/>
      <c r="C26" s="51"/>
      <c r="D26" s="45"/>
      <c r="E26" s="46"/>
      <c r="F26" s="46"/>
      <c r="G26" s="47"/>
      <c r="H26" s="108"/>
      <c r="I26" s="51"/>
      <c r="J26" s="50"/>
      <c r="K26" s="52"/>
      <c r="L26" s="52"/>
      <c r="M26" s="54"/>
      <c r="N26" s="54"/>
      <c r="O26" s="54" t="s">
        <v>56</v>
      </c>
      <c r="P26" s="6"/>
      <c r="Q26" s="6"/>
      <c r="R26" s="6"/>
      <c r="S26" s="6"/>
      <c r="T26" s="92" t="str">
        <f>+'forwards peso-dólar'!AB26</f>
        <v>BANCO BTG PACTUAL COLOMBIA S.A.               901491551</v>
      </c>
      <c r="U26" s="6"/>
      <c r="V26" s="20" t="str">
        <f>'forwards peso-dólar'!AD26</f>
        <v>L1     PLANES DE SEGUROS  GENERALES, SEGUROS DE VIDA Y REASEGUROS</v>
      </c>
      <c r="W26" s="6"/>
      <c r="X26" s="92" t="s">
        <v>208</v>
      </c>
      <c r="Y26" s="120" t="s">
        <v>209</v>
      </c>
      <c r="Z26" s="6"/>
    </row>
    <row r="27" spans="1:26" ht="15.75" x14ac:dyDescent="0.25">
      <c r="A27" s="100"/>
      <c r="B27" s="49"/>
      <c r="C27" s="51"/>
      <c r="D27" s="45"/>
      <c r="E27" s="46"/>
      <c r="F27" s="46"/>
      <c r="G27" s="47"/>
      <c r="H27" s="108"/>
      <c r="I27" s="51"/>
      <c r="J27" s="50"/>
      <c r="K27" s="52"/>
      <c r="L27" s="52"/>
      <c r="M27" s="54"/>
      <c r="N27" s="54"/>
      <c r="O27" s="54" t="s">
        <v>56</v>
      </c>
      <c r="P27" s="6"/>
      <c r="Q27" s="6"/>
      <c r="R27" s="6"/>
      <c r="S27" s="6"/>
      <c r="T27" s="92" t="str">
        <f>+'forwards peso-dólar'!AB27</f>
        <v>COLTEFINANCIERA S.A. COMPAÑÍA DE FINANCIAMIENTO               890927034</v>
      </c>
      <c r="U27" s="6"/>
      <c r="V27" s="20" t="str">
        <f>'forwards peso-dólar'!AD27</f>
        <v>L2     PLANES DE PENSIONES VOLUNTARIAS</v>
      </c>
      <c r="W27" s="6"/>
      <c r="X27" s="92" t="s">
        <v>209</v>
      </c>
      <c r="Y27" s="120" t="s">
        <v>210</v>
      </c>
      <c r="Z27" s="6"/>
    </row>
    <row r="28" spans="1:26" ht="15.75" x14ac:dyDescent="0.25">
      <c r="A28" s="100"/>
      <c r="B28" s="49"/>
      <c r="C28" s="51"/>
      <c r="D28" s="45"/>
      <c r="E28" s="46"/>
      <c r="F28" s="46"/>
      <c r="G28" s="47"/>
      <c r="H28" s="108"/>
      <c r="I28" s="51"/>
      <c r="J28" s="50"/>
      <c r="K28" s="52"/>
      <c r="L28" s="52"/>
      <c r="M28" s="54"/>
      <c r="N28" s="54"/>
      <c r="O28" s="54" t="s">
        <v>56</v>
      </c>
      <c r="P28" s="6"/>
      <c r="Q28" s="6"/>
      <c r="R28" s="6"/>
      <c r="S28" s="6"/>
      <c r="T28" s="92" t="str">
        <f>+'forwards peso-dólar'!AB28</f>
        <v>BANCO PICHINCHA               890200756</v>
      </c>
      <c r="U28" s="6"/>
      <c r="V28" s="20" t="str">
        <f>'forwards peso-dólar'!AD28</f>
        <v>L3     PLANES DE CESANTIAS</v>
      </c>
      <c r="W28" s="6"/>
      <c r="X28" s="92" t="s">
        <v>210</v>
      </c>
      <c r="Y28" s="120" t="s">
        <v>211</v>
      </c>
      <c r="Z28" s="6"/>
    </row>
    <row r="29" spans="1:26" ht="15.75" x14ac:dyDescent="0.25">
      <c r="A29" s="100"/>
      <c r="B29" s="49"/>
      <c r="C29" s="51"/>
      <c r="D29" s="45"/>
      <c r="E29" s="46"/>
      <c r="F29" s="46"/>
      <c r="G29" s="47"/>
      <c r="H29" s="108"/>
      <c r="I29" s="51"/>
      <c r="J29" s="50"/>
      <c r="K29" s="52"/>
      <c r="L29" s="52"/>
      <c r="M29" s="54"/>
      <c r="N29" s="54"/>
      <c r="O29" s="54" t="s">
        <v>56</v>
      </c>
      <c r="P29" s="6"/>
      <c r="Q29" s="6"/>
      <c r="R29" s="6"/>
      <c r="S29" s="6"/>
      <c r="T29" s="92" t="str">
        <f>+'forwards peso-dólar'!AB29</f>
        <v>BANCO UNIÓN S.A.               860006797</v>
      </c>
      <c r="U29" s="6"/>
      <c r="V29" s="20" t="str">
        <f>'forwards peso-dólar'!AD29</f>
        <v>L4     PLANES DE PENSIONES DE AFILIACION OBLIGATORIA</v>
      </c>
      <c r="W29" s="6"/>
      <c r="X29" s="92" t="s">
        <v>211</v>
      </c>
      <c r="Y29" s="120" t="s">
        <v>212</v>
      </c>
      <c r="Z29" s="6"/>
    </row>
    <row r="30" spans="1:26" ht="15.75" x14ac:dyDescent="0.25">
      <c r="A30" s="100"/>
      <c r="B30" s="49"/>
      <c r="C30" s="51"/>
      <c r="D30" s="45"/>
      <c r="E30" s="46"/>
      <c r="F30" s="46"/>
      <c r="G30" s="47"/>
      <c r="H30" s="108"/>
      <c r="I30" s="51"/>
      <c r="J30" s="50"/>
      <c r="K30" s="52"/>
      <c r="L30" s="52"/>
      <c r="M30" s="54"/>
      <c r="N30" s="54"/>
      <c r="O30" s="54" t="s">
        <v>56</v>
      </c>
      <c r="P30" s="6"/>
      <c r="Q30" s="6"/>
      <c r="R30" s="6"/>
      <c r="S30" s="6"/>
      <c r="T30" s="92" t="str">
        <f>+'forwards peso-dólar'!AB30</f>
        <v>BNP PARIBAS COLOMBIA CORPORACIÓN FINANCIERA S.A.               900408537</v>
      </c>
      <c r="U30" s="6"/>
      <c r="V30" s="20" t="str">
        <f>'forwards peso-dólar'!AD30</f>
        <v>L5     PLANES DE PENSIONES DEL REGIMEN DE PRIMA MEDIA (INCLUYE: SEGURO SOCIAL, CAJANAL, CAPRECOM, ENTRE OTROS)</v>
      </c>
      <c r="W30" s="6"/>
      <c r="X30" s="92" t="s">
        <v>212</v>
      </c>
      <c r="Y30" s="120" t="s">
        <v>213</v>
      </c>
      <c r="Z30" s="6"/>
    </row>
    <row r="31" spans="1:26" ht="15.75" x14ac:dyDescent="0.25">
      <c r="A31" s="100"/>
      <c r="B31" s="49"/>
      <c r="C31" s="51"/>
      <c r="D31" s="45"/>
      <c r="E31" s="46"/>
      <c r="F31" s="46"/>
      <c r="G31" s="47"/>
      <c r="H31" s="108"/>
      <c r="I31" s="51"/>
      <c r="J31" s="50"/>
      <c r="K31" s="52"/>
      <c r="L31" s="52"/>
      <c r="M31" s="54"/>
      <c r="N31" s="54"/>
      <c r="O31" s="54" t="s">
        <v>56</v>
      </c>
      <c r="P31" s="6"/>
      <c r="Q31" s="6"/>
      <c r="R31" s="6"/>
      <c r="S31" s="6"/>
      <c r="T31" s="92" t="str">
        <f>+'forwards peso-dólar'!AB31</f>
        <v>CREDIFAMILIA CF               900406472</v>
      </c>
      <c r="U31" s="6"/>
      <c r="V31" s="20" t="str">
        <f>'forwards peso-dólar'!AD31</f>
        <v>L6     POSISIÓN PROPIA DE FONDOS DE FONDOS DE PENSIONES Y CESANTIAS O ASEGURADORAS</v>
      </c>
      <c r="W31" s="6"/>
      <c r="X31" s="92" t="s">
        <v>213</v>
      </c>
      <c r="Y31" s="120" t="s">
        <v>214</v>
      </c>
      <c r="Z31" s="6"/>
    </row>
    <row r="32" spans="1:26" ht="15.75" x14ac:dyDescent="0.25">
      <c r="A32" s="100"/>
      <c r="B32" s="49"/>
      <c r="C32" s="51"/>
      <c r="D32" s="45"/>
      <c r="E32" s="46"/>
      <c r="F32" s="46"/>
      <c r="G32" s="47"/>
      <c r="H32" s="108"/>
      <c r="I32" s="51"/>
      <c r="J32" s="50"/>
      <c r="K32" s="52"/>
      <c r="L32" s="52"/>
      <c r="M32" s="54"/>
      <c r="N32" s="54"/>
      <c r="O32" s="54" t="s">
        <v>56</v>
      </c>
      <c r="P32" s="6"/>
      <c r="Q32" s="6"/>
      <c r="R32" s="6"/>
      <c r="S32" s="6"/>
      <c r="T32" s="92" t="str">
        <f>+'forwards peso-dólar'!AB32</f>
        <v>CONFIAR - COOPERATIVA FINANCIERA               890981395</v>
      </c>
      <c r="U32" s="6"/>
      <c r="V32" s="20" t="str">
        <f>'forwards peso-dólar'!AD32</f>
        <v>L7     PATRIMONIOS AUTÓNOMOS ADMINISTRADOS POR FONDOS DE PENSIONES Y CESANTÍAS</v>
      </c>
      <c r="W32" s="6"/>
      <c r="X32" s="92" t="s">
        <v>214</v>
      </c>
      <c r="Y32" s="120" t="s">
        <v>215</v>
      </c>
      <c r="Z32" s="6"/>
    </row>
    <row r="33" spans="1:26" ht="15.75" x14ac:dyDescent="0.25">
      <c r="A33" s="100"/>
      <c r="B33" s="49"/>
      <c r="C33" s="51"/>
      <c r="D33" s="45"/>
      <c r="E33" s="46"/>
      <c r="F33" s="46"/>
      <c r="G33" s="47"/>
      <c r="H33" s="108"/>
      <c r="I33" s="51"/>
      <c r="J33" s="50"/>
      <c r="K33" s="52"/>
      <c r="L33" s="52"/>
      <c r="M33" s="54"/>
      <c r="N33" s="54"/>
      <c r="O33" s="54" t="s">
        <v>56</v>
      </c>
      <c r="P33" s="6"/>
      <c r="Q33" s="6"/>
      <c r="R33" s="6"/>
      <c r="S33" s="6"/>
      <c r="T33" s="92" t="str">
        <f>+'forwards peso-dólar'!AB33</f>
        <v>CREDICORP CAPITAL COLOMBIA S.A.               860068182</v>
      </c>
      <c r="U33" s="6"/>
      <c r="V33" s="20" t="str">
        <f>'forwards peso-dólar'!AD33</f>
        <v>M      ACTIVIDADES EMPRESARIALES: ACTIVIDADES INMOBILIARIAS, ALQUILER DE MAQUINARIA Y EQUIPO, INFORMATICA Y ACTIVIDADES CONEXAS, INVESTIGACION Y DESARROLLO, OTRAS ACTIVIDADES EMPRESARIALES</v>
      </c>
      <c r="W33" s="6"/>
      <c r="X33" s="92" t="s">
        <v>215</v>
      </c>
      <c r="Y33" s="120" t="s">
        <v>216</v>
      </c>
      <c r="Z33" s="6"/>
    </row>
    <row r="34" spans="1:26" ht="15.75" x14ac:dyDescent="0.25">
      <c r="A34" s="100"/>
      <c r="B34" s="49"/>
      <c r="C34" s="51"/>
      <c r="D34" s="45"/>
      <c r="E34" s="46"/>
      <c r="F34" s="46"/>
      <c r="G34" s="47"/>
      <c r="H34" s="108"/>
      <c r="I34" s="51"/>
      <c r="J34" s="50"/>
      <c r="K34" s="52"/>
      <c r="L34" s="52"/>
      <c r="M34" s="54"/>
      <c r="N34" s="54"/>
      <c r="O34" s="54" t="s">
        <v>56</v>
      </c>
      <c r="P34" s="6"/>
      <c r="Q34" s="6"/>
      <c r="R34" s="6"/>
      <c r="S34" s="6"/>
      <c r="T34" s="92" t="str">
        <f>+'forwards peso-dólar'!AB34</f>
        <v>CÁMARA DE RIESGO CENTRAL DE CONTRAPARTE COLOMBIA               900182389</v>
      </c>
      <c r="U34" s="6"/>
      <c r="V34" s="20" t="str">
        <f>'forwards peso-dólar'!AD34</f>
        <v>N      ADMINISTRACION PUBLICA Y DEFENSA</v>
      </c>
      <c r="W34" s="6"/>
      <c r="X34" s="92" t="s">
        <v>216</v>
      </c>
      <c r="Y34" s="120" t="s">
        <v>217</v>
      </c>
      <c r="Z34" s="6"/>
    </row>
    <row r="35" spans="1:26" ht="15.75" x14ac:dyDescent="0.25">
      <c r="A35" s="100"/>
      <c r="B35" s="49"/>
      <c r="C35" s="51"/>
      <c r="D35" s="45"/>
      <c r="E35" s="46"/>
      <c r="F35" s="46"/>
      <c r="G35" s="47"/>
      <c r="H35" s="108"/>
      <c r="I35" s="51"/>
      <c r="J35" s="50"/>
      <c r="K35" s="52"/>
      <c r="L35" s="52"/>
      <c r="M35" s="54"/>
      <c r="N35" s="54"/>
      <c r="O35" s="54" t="s">
        <v>56</v>
      </c>
      <c r="P35" s="6"/>
      <c r="Q35" s="6"/>
      <c r="R35" s="6"/>
      <c r="S35" s="6"/>
      <c r="T35" s="92" t="str">
        <f>+'forwards peso-dólar'!AB35</f>
        <v>CORREDORES DAVIVIENDA S.A. COMISIONISTA DE BOLSA               860079174</v>
      </c>
      <c r="U35" s="6"/>
      <c r="V35" s="20" t="str">
        <f>'forwards peso-dólar'!AD35</f>
        <v>O      EDUCACION, ACTIVIDADES CULTURALES Y DEPORTIVAS, ACTIVIDAD DE ASOCIACIONES</v>
      </c>
      <c r="W35" s="6"/>
      <c r="X35" s="92" t="s">
        <v>217</v>
      </c>
      <c r="Y35" s="120" t="s">
        <v>218</v>
      </c>
      <c r="Z35" s="6"/>
    </row>
    <row r="36" spans="1:26" ht="15.75" x14ac:dyDescent="0.25">
      <c r="A36" s="100"/>
      <c r="B36" s="49"/>
      <c r="C36" s="51"/>
      <c r="D36" s="45"/>
      <c r="E36" s="46"/>
      <c r="F36" s="46"/>
      <c r="G36" s="47"/>
      <c r="H36" s="108"/>
      <c r="I36" s="51"/>
      <c r="J36" s="50"/>
      <c r="K36" s="52"/>
      <c r="L36" s="52"/>
      <c r="M36" s="54"/>
      <c r="N36" s="54"/>
      <c r="O36" s="54" t="s">
        <v>56</v>
      </c>
      <c r="P36" s="6"/>
      <c r="Q36" s="6"/>
      <c r="R36" s="6"/>
      <c r="S36" s="6"/>
      <c r="T36" s="92" t="str">
        <f>+'forwards peso-dólar'!AB36</f>
        <v>ACCIONES Y VALORES S.A. COMISIONISTA DE BOLSA               860071562</v>
      </c>
      <c r="U36" s="6"/>
      <c r="V36" s="20" t="str">
        <f>'forwards peso-dólar'!AD36</f>
        <v>P      SERVICIOS SOCIALES Y DE SALUD</v>
      </c>
      <c r="W36" s="6"/>
      <c r="X36" s="92" t="s">
        <v>218</v>
      </c>
      <c r="Y36" s="120" t="s">
        <v>219</v>
      </c>
      <c r="Z36" s="6"/>
    </row>
    <row r="37" spans="1:26" ht="15.75" x14ac:dyDescent="0.25">
      <c r="A37" s="100"/>
      <c r="B37" s="49"/>
      <c r="C37" s="51"/>
      <c r="D37" s="45"/>
      <c r="E37" s="46"/>
      <c r="F37" s="46"/>
      <c r="G37" s="47"/>
      <c r="H37" s="108"/>
      <c r="I37" s="51"/>
      <c r="J37" s="50"/>
      <c r="K37" s="52"/>
      <c r="L37" s="52"/>
      <c r="M37" s="54"/>
      <c r="N37" s="54"/>
      <c r="O37" s="54" t="s">
        <v>56</v>
      </c>
      <c r="P37" s="6"/>
      <c r="Q37" s="6"/>
      <c r="R37" s="6"/>
      <c r="S37" s="6"/>
      <c r="T37" s="92" t="str">
        <f>+'forwards peso-dólar'!AB37</f>
        <v>ALIANZA VALORES - COMISIONISTA DE BOLSA S.A.               860000185</v>
      </c>
      <c r="U37" s="6"/>
      <c r="V37" s="20" t="str">
        <f>'forwards peso-dólar'!AD37</f>
        <v>Q      ORGANIZACIONES Y ORGANOS EXTRATERRITORIALES</v>
      </c>
      <c r="W37" s="6"/>
      <c r="X37" s="92" t="s">
        <v>219</v>
      </c>
      <c r="Y37" s="120" t="s">
        <v>220</v>
      </c>
      <c r="Z37" s="6"/>
    </row>
    <row r="38" spans="1:26" ht="16.5" thickBot="1" x14ac:dyDescent="0.3">
      <c r="A38" s="100"/>
      <c r="B38" s="49"/>
      <c r="C38" s="51"/>
      <c r="D38" s="45"/>
      <c r="E38" s="46"/>
      <c r="F38" s="46"/>
      <c r="G38" s="47"/>
      <c r="H38" s="108"/>
      <c r="I38" s="51"/>
      <c r="J38" s="50"/>
      <c r="K38" s="52"/>
      <c r="L38" s="52"/>
      <c r="M38" s="54"/>
      <c r="N38" s="54"/>
      <c r="O38" s="54" t="s">
        <v>56</v>
      </c>
      <c r="P38" s="6"/>
      <c r="Q38" s="6"/>
      <c r="R38" s="6"/>
      <c r="S38" s="6"/>
      <c r="T38" s="92" t="str">
        <f>+'forwards peso-dólar'!AB38</f>
        <v>VALORES BANCOLOMBIA S.A COMISIONISTA DE BOLSA               800128735</v>
      </c>
      <c r="U38" s="6"/>
      <c r="V38" s="63" t="str">
        <f>'forwards peso-dólar'!AD38</f>
        <v>R      PERSONA NATURAL</v>
      </c>
      <c r="W38" s="6"/>
      <c r="X38" s="92" t="s">
        <v>220</v>
      </c>
      <c r="Y38" s="120" t="s">
        <v>221</v>
      </c>
      <c r="Z38" s="6"/>
    </row>
    <row r="39" spans="1:26" ht="15.75" x14ac:dyDescent="0.25">
      <c r="A39" s="100"/>
      <c r="B39" s="49"/>
      <c r="C39" s="51"/>
      <c r="D39" s="45"/>
      <c r="E39" s="46"/>
      <c r="F39" s="46"/>
      <c r="G39" s="47"/>
      <c r="H39" s="108"/>
      <c r="I39" s="51"/>
      <c r="J39" s="50"/>
      <c r="K39" s="52"/>
      <c r="L39" s="52"/>
      <c r="M39" s="54"/>
      <c r="N39" s="54"/>
      <c r="O39" s="54" t="s">
        <v>56</v>
      </c>
      <c r="P39" s="6"/>
      <c r="Q39" s="6"/>
      <c r="R39" s="6"/>
      <c r="S39" s="6"/>
      <c r="T39" s="92" t="str">
        <f>+'forwards peso-dólar'!AB39</f>
        <v>BTG PACTUAL COLOMBIA S.A. COMISIONISTA DE BOLSA               890907157</v>
      </c>
      <c r="U39" s="6"/>
      <c r="V39" s="6"/>
      <c r="W39" s="6"/>
      <c r="X39" s="92" t="s">
        <v>221</v>
      </c>
      <c r="Y39" s="120" t="s">
        <v>222</v>
      </c>
      <c r="Z39" s="6"/>
    </row>
    <row r="40" spans="1:26" ht="15.75" x14ac:dyDescent="0.25">
      <c r="A40" s="100"/>
      <c r="B40" s="49"/>
      <c r="C40" s="51"/>
      <c r="D40" s="45"/>
      <c r="E40" s="46"/>
      <c r="F40" s="46"/>
      <c r="G40" s="47"/>
      <c r="H40" s="108"/>
      <c r="I40" s="51"/>
      <c r="J40" s="50"/>
      <c r="K40" s="52"/>
      <c r="L40" s="52"/>
      <c r="M40" s="54"/>
      <c r="N40" s="54"/>
      <c r="O40" s="54" t="s">
        <v>56</v>
      </c>
      <c r="P40" s="6"/>
      <c r="Q40" s="6"/>
      <c r="R40" s="6"/>
      <c r="S40" s="6"/>
      <c r="T40" s="92" t="str">
        <f>+'forwards peso-dólar'!AB40</f>
        <v>CASA DE BOLSA S.A. SOCIEDAD COMISIONISTA DE BOLSA               800203186</v>
      </c>
      <c r="U40" s="6"/>
      <c r="V40" s="6"/>
      <c r="W40" s="6"/>
      <c r="X40" s="92" t="s">
        <v>222</v>
      </c>
      <c r="Y40" s="120" t="s">
        <v>223</v>
      </c>
      <c r="Z40" s="6"/>
    </row>
    <row r="41" spans="1:26" ht="15.75" x14ac:dyDescent="0.25">
      <c r="A41" s="100"/>
      <c r="B41" s="49"/>
      <c r="C41" s="51"/>
      <c r="D41" s="45"/>
      <c r="E41" s="46"/>
      <c r="F41" s="46"/>
      <c r="G41" s="47"/>
      <c r="H41" s="108"/>
      <c r="I41" s="51"/>
      <c r="J41" s="50"/>
      <c r="K41" s="52"/>
      <c r="L41" s="52"/>
      <c r="M41" s="54"/>
      <c r="N41" s="54"/>
      <c r="O41" s="54" t="s">
        <v>56</v>
      </c>
      <c r="P41" s="6"/>
      <c r="Q41" s="6"/>
      <c r="R41" s="6"/>
      <c r="S41" s="6"/>
      <c r="T41" s="92" t="str">
        <f>+'forwards peso-dólar'!AB41</f>
        <v>ITAÚ COMISIONISTA DE BOLSA COLOMBIA S.A.               830035217</v>
      </c>
      <c r="U41" s="6"/>
      <c r="V41" s="6"/>
      <c r="W41" s="6"/>
      <c r="X41" s="92" t="s">
        <v>223</v>
      </c>
      <c r="Y41" s="120" t="s">
        <v>224</v>
      </c>
      <c r="Z41" s="6"/>
    </row>
    <row r="42" spans="1:26" ht="15.75" x14ac:dyDescent="0.25">
      <c r="A42" s="100"/>
      <c r="B42" s="49"/>
      <c r="C42" s="51"/>
      <c r="D42" s="45"/>
      <c r="E42" s="46"/>
      <c r="F42" s="46"/>
      <c r="G42" s="47"/>
      <c r="H42" s="108"/>
      <c r="I42" s="51"/>
      <c r="J42" s="50"/>
      <c r="K42" s="52"/>
      <c r="L42" s="52"/>
      <c r="M42" s="54"/>
      <c r="N42" s="54"/>
      <c r="O42" s="54" t="s">
        <v>56</v>
      </c>
      <c r="P42" s="6"/>
      <c r="Q42" s="6"/>
      <c r="R42" s="6"/>
      <c r="S42" s="6"/>
      <c r="T42" s="92" t="str">
        <f>+'forwards peso-dólar'!AB42</f>
        <v>LARRAÍN VIAL COLOMBIA S.A COMISIONISTA DE BOLSA               900577140</v>
      </c>
      <c r="U42" s="6"/>
      <c r="V42" s="6"/>
      <c r="W42" s="6"/>
      <c r="X42" s="92" t="s">
        <v>224</v>
      </c>
      <c r="Y42" s="120" t="s">
        <v>225</v>
      </c>
      <c r="Z42" s="6"/>
    </row>
    <row r="43" spans="1:26" ht="15.75" x14ac:dyDescent="0.25">
      <c r="A43" s="100"/>
      <c r="B43" s="49"/>
      <c r="C43" s="51"/>
      <c r="D43" s="45"/>
      <c r="E43" s="46"/>
      <c r="F43" s="46"/>
      <c r="G43" s="47"/>
      <c r="H43" s="108"/>
      <c r="I43" s="51"/>
      <c r="J43" s="50"/>
      <c r="K43" s="52"/>
      <c r="L43" s="52"/>
      <c r="M43" s="54"/>
      <c r="N43" s="54"/>
      <c r="O43" s="54" t="s">
        <v>56</v>
      </c>
      <c r="P43" s="6"/>
      <c r="Q43" s="6"/>
      <c r="R43" s="6"/>
      <c r="S43" s="6"/>
      <c r="T43" s="92" t="str">
        <f>+'forwards peso-dólar'!AB43</f>
        <v>SERVIVALORES GNB SUDAMERIS S.A.               830118120</v>
      </c>
      <c r="U43" s="6"/>
      <c r="V43" s="6"/>
      <c r="W43" s="6"/>
      <c r="X43" s="92" t="s">
        <v>225</v>
      </c>
      <c r="Y43" s="120" t="s">
        <v>226</v>
      </c>
      <c r="Z43" s="6"/>
    </row>
    <row r="44" spans="1:26" ht="15.75" x14ac:dyDescent="0.25">
      <c r="A44" s="100"/>
      <c r="B44" s="49"/>
      <c r="C44" s="51"/>
      <c r="D44" s="45"/>
      <c r="E44" s="46"/>
      <c r="F44" s="46"/>
      <c r="G44" s="47"/>
      <c r="H44" s="108"/>
      <c r="I44" s="51"/>
      <c r="J44" s="50"/>
      <c r="K44" s="52"/>
      <c r="L44" s="52"/>
      <c r="M44" s="54"/>
      <c r="N44" s="54"/>
      <c r="O44" s="54" t="s">
        <v>56</v>
      </c>
      <c r="P44" s="6"/>
      <c r="Q44" s="6"/>
      <c r="R44" s="6"/>
      <c r="S44" s="6"/>
      <c r="T44" s="92" t="str">
        <f>+'forwards peso-dólar'!AB44</f>
        <v>MOVII S.A               901077952</v>
      </c>
      <c r="U44" s="6"/>
      <c r="V44" s="6"/>
      <c r="W44" s="6"/>
      <c r="X44" s="92" t="s">
        <v>226</v>
      </c>
      <c r="Y44" s="120" t="s">
        <v>227</v>
      </c>
      <c r="Z44" s="6"/>
    </row>
    <row r="45" spans="1:26" ht="15.75" x14ac:dyDescent="0.25">
      <c r="A45" s="100"/>
      <c r="B45" s="49"/>
      <c r="C45" s="51"/>
      <c r="D45" s="45"/>
      <c r="E45" s="46"/>
      <c r="F45" s="46"/>
      <c r="G45" s="47"/>
      <c r="H45" s="108"/>
      <c r="I45" s="51"/>
      <c r="J45" s="50"/>
      <c r="K45" s="52"/>
      <c r="L45" s="52"/>
      <c r="M45" s="54"/>
      <c r="N45" s="54"/>
      <c r="O45" s="54" t="s">
        <v>56</v>
      </c>
      <c r="P45" s="6"/>
      <c r="Q45" s="6"/>
      <c r="R45" s="6"/>
      <c r="S45" s="6"/>
      <c r="T45" s="92" t="str">
        <f>+'forwards peso-dólar'!AB45</f>
        <v>PAGOS GDE S.A.               901077411</v>
      </c>
      <c r="U45" s="6"/>
      <c r="V45" s="6"/>
      <c r="W45" s="6"/>
      <c r="X45" s="92" t="s">
        <v>227</v>
      </c>
      <c r="Y45" s="120" t="s">
        <v>228</v>
      </c>
      <c r="Z45" s="6"/>
    </row>
    <row r="46" spans="1:26" ht="15.75" x14ac:dyDescent="0.25">
      <c r="A46" s="100"/>
      <c r="B46" s="49"/>
      <c r="C46" s="51"/>
      <c r="D46" s="45"/>
      <c r="E46" s="46"/>
      <c r="F46" s="46"/>
      <c r="G46" s="47"/>
      <c r="H46" s="108"/>
      <c r="I46" s="51"/>
      <c r="J46" s="50"/>
      <c r="K46" s="52"/>
      <c r="L46" s="52"/>
      <c r="M46" s="54"/>
      <c r="N46" s="54"/>
      <c r="O46" s="54" t="s">
        <v>56</v>
      </c>
      <c r="P46" s="6"/>
      <c r="Q46" s="6"/>
      <c r="R46" s="6"/>
      <c r="S46" s="6"/>
      <c r="T46" s="92" t="str">
        <f>+'forwards peso-dólar'!AB46</f>
        <v>GLOBAL COLOMBIA 81 S.A.               901429272</v>
      </c>
      <c r="U46" s="6"/>
      <c r="V46" s="6"/>
      <c r="W46" s="6"/>
      <c r="X46" s="92" t="s">
        <v>228</v>
      </c>
      <c r="Y46" s="120" t="s">
        <v>229</v>
      </c>
      <c r="Z46" s="6"/>
    </row>
    <row r="47" spans="1:26" ht="15.75" x14ac:dyDescent="0.25">
      <c r="A47" s="100"/>
      <c r="B47" s="49"/>
      <c r="C47" s="51"/>
      <c r="D47" s="45"/>
      <c r="E47" s="46"/>
      <c r="F47" s="46"/>
      <c r="G47" s="47"/>
      <c r="H47" s="108"/>
      <c r="I47" s="51"/>
      <c r="J47" s="50"/>
      <c r="K47" s="52"/>
      <c r="L47" s="52"/>
      <c r="M47" s="54"/>
      <c r="N47" s="54"/>
      <c r="O47" s="54" t="s">
        <v>56</v>
      </c>
      <c r="P47" s="6"/>
      <c r="Q47" s="6"/>
      <c r="R47" s="6"/>
      <c r="S47" s="6"/>
      <c r="T47" s="92" t="str">
        <f>+'forwards peso-dólar'!AB47</f>
        <v>ADCAP COLOMBIA S.A.               890931609</v>
      </c>
      <c r="U47" s="6"/>
      <c r="V47" s="6"/>
      <c r="W47" s="6"/>
      <c r="X47" s="92" t="s">
        <v>229</v>
      </c>
      <c r="Y47" s="120" t="s">
        <v>230</v>
      </c>
      <c r="Z47" s="6"/>
    </row>
    <row r="48" spans="1:26" ht="15.75" x14ac:dyDescent="0.25">
      <c r="A48" s="100"/>
      <c r="B48" s="49"/>
      <c r="C48" s="51"/>
      <c r="D48" s="45"/>
      <c r="E48" s="46"/>
      <c r="F48" s="46"/>
      <c r="G48" s="47"/>
      <c r="H48" s="108"/>
      <c r="I48" s="51"/>
      <c r="J48" s="50"/>
      <c r="K48" s="52"/>
      <c r="L48" s="52"/>
      <c r="M48" s="54"/>
      <c r="N48" s="54"/>
      <c r="O48" s="54" t="s">
        <v>56</v>
      </c>
      <c r="P48" s="6"/>
      <c r="Q48" s="6"/>
      <c r="R48" s="6"/>
      <c r="S48" s="6"/>
      <c r="T48" s="92" t="str">
        <f>+'forwards peso-dólar'!AB48</f>
        <v>CIA. DE PROFESIONALES DE BOLSA S.A.                                   800019807</v>
      </c>
      <c r="U48" s="6"/>
      <c r="V48" s="6"/>
      <c r="W48" s="6"/>
      <c r="X48" s="92" t="s">
        <v>230</v>
      </c>
      <c r="Y48" s="120" t="s">
        <v>231</v>
      </c>
      <c r="Z48" s="6"/>
    </row>
    <row r="49" spans="1:26" ht="15.75" x14ac:dyDescent="0.25">
      <c r="A49" s="100"/>
      <c r="B49" s="49"/>
      <c r="C49" s="51"/>
      <c r="D49" s="45"/>
      <c r="E49" s="46"/>
      <c r="F49" s="46"/>
      <c r="G49" s="47"/>
      <c r="H49" s="108"/>
      <c r="I49" s="51"/>
      <c r="J49" s="50"/>
      <c r="K49" s="52"/>
      <c r="L49" s="52"/>
      <c r="M49" s="54"/>
      <c r="N49" s="54"/>
      <c r="O49" s="54" t="s">
        <v>56</v>
      </c>
      <c r="P49" s="6"/>
      <c r="Q49" s="6"/>
      <c r="R49" s="6"/>
      <c r="S49" s="6"/>
      <c r="T49" s="92" t="str">
        <f>+'forwards peso-dólar'!AB49</f>
        <v>BANCA DE INVERSIÓN BANCOLOMBIA S.A.                800235426</v>
      </c>
      <c r="U49" s="6"/>
      <c r="V49" s="6"/>
      <c r="W49" s="6"/>
      <c r="X49" s="92" t="s">
        <v>231</v>
      </c>
      <c r="Y49" s="120" t="s">
        <v>232</v>
      </c>
      <c r="Z49" s="6"/>
    </row>
    <row r="50" spans="1:26" ht="15.75" x14ac:dyDescent="0.25">
      <c r="A50" s="100"/>
      <c r="B50" s="49"/>
      <c r="C50" s="51"/>
      <c r="D50" s="45"/>
      <c r="E50" s="46"/>
      <c r="F50" s="46"/>
      <c r="G50" s="47"/>
      <c r="H50" s="108"/>
      <c r="I50" s="51"/>
      <c r="J50" s="50"/>
      <c r="K50" s="52"/>
      <c r="L50" s="52"/>
      <c r="M50" s="54"/>
      <c r="N50" s="54"/>
      <c r="O50" s="54" t="s">
        <v>56</v>
      </c>
      <c r="P50" s="6"/>
      <c r="Q50" s="6"/>
      <c r="R50" s="6"/>
      <c r="S50" s="6"/>
      <c r="T50" s="92" t="str">
        <f>+'forwards peso-dólar'!AB50</f>
        <v>F.C COLFONDOS               800198644</v>
      </c>
      <c r="U50" s="6"/>
      <c r="V50" s="6"/>
      <c r="W50" s="6"/>
      <c r="X50" s="92" t="s">
        <v>232</v>
      </c>
      <c r="Y50" s="120" t="s">
        <v>233</v>
      </c>
      <c r="Z50" s="6"/>
    </row>
    <row r="51" spans="1:26" ht="15.75" x14ac:dyDescent="0.25">
      <c r="A51" s="100"/>
      <c r="B51" s="49"/>
      <c r="C51" s="51"/>
      <c r="D51" s="45"/>
      <c r="E51" s="46"/>
      <c r="F51" s="46"/>
      <c r="G51" s="47"/>
      <c r="H51" s="108"/>
      <c r="I51" s="51"/>
      <c r="J51" s="50"/>
      <c r="K51" s="52"/>
      <c r="L51" s="52"/>
      <c r="M51" s="54"/>
      <c r="N51" s="54"/>
      <c r="O51" s="54" t="s">
        <v>56</v>
      </c>
      <c r="P51" s="6"/>
      <c r="Q51" s="6"/>
      <c r="R51" s="6"/>
      <c r="S51" s="6"/>
      <c r="T51" s="92" t="str">
        <f>+'forwards peso-dólar'!AB51</f>
        <v>F.C PORVENIR               800170043</v>
      </c>
      <c r="U51" s="6"/>
      <c r="V51" s="6"/>
      <c r="W51" s="6"/>
      <c r="X51" s="92" t="s">
        <v>233</v>
      </c>
      <c r="Y51" s="120" t="s">
        <v>234</v>
      </c>
      <c r="Z51" s="6"/>
    </row>
    <row r="52" spans="1:26" ht="15.75" x14ac:dyDescent="0.25">
      <c r="A52" s="100"/>
      <c r="B52" s="49"/>
      <c r="C52" s="51"/>
      <c r="D52" s="45"/>
      <c r="E52" s="46"/>
      <c r="F52" s="46"/>
      <c r="G52" s="47"/>
      <c r="H52" s="108"/>
      <c r="I52" s="51"/>
      <c r="J52" s="50"/>
      <c r="K52" s="52"/>
      <c r="L52" s="52"/>
      <c r="M52" s="54"/>
      <c r="N52" s="54"/>
      <c r="O52" s="54" t="s">
        <v>56</v>
      </c>
      <c r="P52" s="6"/>
      <c r="Q52" s="6"/>
      <c r="R52" s="6"/>
      <c r="S52" s="6"/>
      <c r="T52" s="92" t="str">
        <f>+'forwards peso-dólar'!AB52</f>
        <v>F.C PROTECCION               800170494</v>
      </c>
      <c r="U52" s="6"/>
      <c r="V52" s="6"/>
      <c r="W52" s="6"/>
      <c r="X52" s="92" t="s">
        <v>234</v>
      </c>
      <c r="Y52" s="120" t="s">
        <v>235</v>
      </c>
      <c r="Z52" s="6"/>
    </row>
    <row r="53" spans="1:26" ht="15.75" x14ac:dyDescent="0.25">
      <c r="A53" s="100"/>
      <c r="B53" s="49"/>
      <c r="C53" s="51"/>
      <c r="D53" s="45"/>
      <c r="E53" s="46"/>
      <c r="F53" s="46"/>
      <c r="G53" s="47"/>
      <c r="H53" s="108"/>
      <c r="I53" s="51"/>
      <c r="J53" s="50"/>
      <c r="K53" s="52"/>
      <c r="L53" s="52"/>
      <c r="M53" s="54"/>
      <c r="N53" s="54"/>
      <c r="O53" s="54" t="s">
        <v>56</v>
      </c>
      <c r="P53" s="6"/>
      <c r="Q53" s="6"/>
      <c r="R53" s="6"/>
      <c r="S53" s="6"/>
      <c r="T53" s="92" t="str">
        <f>+'forwards peso-dólar'!AB53</f>
        <v>F.C SKANDIA               800184549</v>
      </c>
      <c r="U53" s="6"/>
      <c r="V53" s="6"/>
      <c r="W53" s="6"/>
      <c r="X53" s="92" t="s">
        <v>235</v>
      </c>
      <c r="Y53" s="120" t="s">
        <v>236</v>
      </c>
      <c r="Z53" s="6"/>
    </row>
    <row r="54" spans="1:26" ht="15.75" x14ac:dyDescent="0.25">
      <c r="A54" s="100"/>
      <c r="B54" s="49"/>
      <c r="C54" s="51"/>
      <c r="D54" s="45"/>
      <c r="E54" s="46"/>
      <c r="F54" s="46"/>
      <c r="G54" s="47"/>
      <c r="H54" s="108"/>
      <c r="I54" s="51"/>
      <c r="J54" s="50"/>
      <c r="K54" s="52"/>
      <c r="L54" s="52"/>
      <c r="M54" s="54"/>
      <c r="N54" s="54"/>
      <c r="O54" s="54" t="s">
        <v>56</v>
      </c>
      <c r="P54" s="6"/>
      <c r="Q54" s="6"/>
      <c r="R54" s="6"/>
      <c r="S54" s="6"/>
      <c r="T54" s="92" t="str">
        <f>+'forwards peso-dólar'!AB54</f>
        <v>F.P.O COLFONDOS - CONSERVADOR               900391896</v>
      </c>
      <c r="U54" s="6"/>
      <c r="V54" s="6"/>
      <c r="W54" s="6"/>
      <c r="X54" s="92" t="s">
        <v>236</v>
      </c>
      <c r="Y54" s="120" t="s">
        <v>237</v>
      </c>
      <c r="Z54" s="6"/>
    </row>
    <row r="55" spans="1:26" ht="15.75" x14ac:dyDescent="0.25">
      <c r="A55" s="100"/>
      <c r="B55" s="49"/>
      <c r="C55" s="51"/>
      <c r="D55" s="45"/>
      <c r="E55" s="46"/>
      <c r="F55" s="46"/>
      <c r="G55" s="47"/>
      <c r="H55" s="108"/>
      <c r="I55" s="51"/>
      <c r="J55" s="50"/>
      <c r="K55" s="52"/>
      <c r="L55" s="52"/>
      <c r="M55" s="54"/>
      <c r="N55" s="54"/>
      <c r="O55" s="54" t="s">
        <v>56</v>
      </c>
      <c r="P55" s="6"/>
      <c r="Q55" s="6"/>
      <c r="R55" s="6"/>
      <c r="S55" s="6"/>
      <c r="T55" s="92" t="str">
        <f>+'forwards peso-dólar'!AB55</f>
        <v>F.P.O COLFONDOS - MAYOR RIESGO               900391900</v>
      </c>
      <c r="U55" s="6"/>
      <c r="V55" s="6"/>
      <c r="W55" s="6"/>
      <c r="X55" s="92" t="s">
        <v>237</v>
      </c>
      <c r="Y55" s="120" t="s">
        <v>238</v>
      </c>
      <c r="Z55" s="6"/>
    </row>
    <row r="56" spans="1:26" ht="15.75" x14ac:dyDescent="0.25">
      <c r="A56" s="100"/>
      <c r="B56" s="49"/>
      <c r="C56" s="51"/>
      <c r="D56" s="45"/>
      <c r="E56" s="46"/>
      <c r="F56" s="46"/>
      <c r="G56" s="47"/>
      <c r="H56" s="108"/>
      <c r="I56" s="51"/>
      <c r="J56" s="50"/>
      <c r="K56" s="52"/>
      <c r="L56" s="52"/>
      <c r="M56" s="54"/>
      <c r="N56" s="54"/>
      <c r="O56" s="54" t="s">
        <v>56</v>
      </c>
      <c r="P56" s="6"/>
      <c r="Q56" s="6"/>
      <c r="R56" s="6"/>
      <c r="S56" s="6"/>
      <c r="T56" s="92" t="str">
        <f>+'forwards peso-dólar'!AB56</f>
        <v>F.P.O COLFONDOS - MODERADO               800227940</v>
      </c>
      <c r="U56" s="6"/>
      <c r="V56" s="6"/>
      <c r="W56" s="6"/>
      <c r="X56" s="92" t="s">
        <v>238</v>
      </c>
      <c r="Y56" s="120" t="s">
        <v>239</v>
      </c>
      <c r="Z56" s="6"/>
    </row>
    <row r="57" spans="1:26" ht="15.75" x14ac:dyDescent="0.25">
      <c r="A57" s="100"/>
      <c r="B57" s="49"/>
      <c r="C57" s="51"/>
      <c r="D57" s="45"/>
      <c r="E57" s="46"/>
      <c r="F57" s="46"/>
      <c r="G57" s="47"/>
      <c r="H57" s="108"/>
      <c r="I57" s="51"/>
      <c r="J57" s="50"/>
      <c r="K57" s="52"/>
      <c r="L57" s="52"/>
      <c r="M57" s="54"/>
      <c r="N57" s="54"/>
      <c r="O57" s="54" t="s">
        <v>56</v>
      </c>
      <c r="P57" s="6"/>
      <c r="Q57" s="6"/>
      <c r="R57" s="6"/>
      <c r="S57" s="6"/>
      <c r="T57" s="92" t="str">
        <f>+'forwards peso-dólar'!AB57</f>
        <v>F.P.O COLFONDOS - RETIRO PROGRAMADO               900391901</v>
      </c>
      <c r="U57" s="6"/>
      <c r="V57" s="6"/>
      <c r="W57" s="6"/>
      <c r="X57" s="92" t="s">
        <v>239</v>
      </c>
      <c r="Y57" s="120" t="s">
        <v>240</v>
      </c>
      <c r="Z57" s="6"/>
    </row>
    <row r="58" spans="1:26" ht="15.75" x14ac:dyDescent="0.25">
      <c r="A58" s="100"/>
      <c r="B58" s="49"/>
      <c r="C58" s="51"/>
      <c r="D58" s="45"/>
      <c r="E58" s="46"/>
      <c r="F58" s="46"/>
      <c r="G58" s="47"/>
      <c r="H58" s="108"/>
      <c r="I58" s="51"/>
      <c r="J58" s="50"/>
      <c r="K58" s="52"/>
      <c r="L58" s="52"/>
      <c r="M58" s="54"/>
      <c r="N58" s="54"/>
      <c r="O58" s="54" t="s">
        <v>56</v>
      </c>
      <c r="P58" s="6"/>
      <c r="Q58" s="6"/>
      <c r="R58" s="6"/>
      <c r="S58" s="6"/>
      <c r="T58" s="92" t="str">
        <f>+'forwards peso-dólar'!AB58</f>
        <v>F.P.O PORVENIR - CONSERVADOR               900387519</v>
      </c>
      <c r="U58" s="6"/>
      <c r="V58" s="6"/>
      <c r="W58" s="6"/>
      <c r="X58" s="92" t="s">
        <v>240</v>
      </c>
      <c r="Y58" s="120" t="s">
        <v>241</v>
      </c>
      <c r="Z58" s="6"/>
    </row>
    <row r="59" spans="1:26" ht="15.75" x14ac:dyDescent="0.25">
      <c r="A59" s="100"/>
      <c r="B59" s="49"/>
      <c r="C59" s="51"/>
      <c r="D59" s="45"/>
      <c r="E59" s="46"/>
      <c r="F59" s="46"/>
      <c r="G59" s="47"/>
      <c r="H59" s="108"/>
      <c r="I59" s="51"/>
      <c r="J59" s="50"/>
      <c r="K59" s="52"/>
      <c r="L59" s="52"/>
      <c r="M59" s="54"/>
      <c r="N59" s="54"/>
      <c r="O59" s="54" t="s">
        <v>56</v>
      </c>
      <c r="P59" s="6"/>
      <c r="Q59" s="6"/>
      <c r="R59" s="6"/>
      <c r="S59" s="6"/>
      <c r="T59" s="92" t="str">
        <f>+'forwards peso-dólar'!AB59</f>
        <v>F.P.O PORVENIR - MAYOR RIESGO               900387526</v>
      </c>
      <c r="U59" s="6"/>
      <c r="V59" s="6"/>
      <c r="W59" s="6"/>
      <c r="X59" s="92" t="s">
        <v>241</v>
      </c>
      <c r="Y59" s="120" t="s">
        <v>242</v>
      </c>
      <c r="Z59" s="6"/>
    </row>
    <row r="60" spans="1:26" ht="15.75" x14ac:dyDescent="0.25">
      <c r="A60" s="100"/>
      <c r="B60" s="49"/>
      <c r="C60" s="51"/>
      <c r="D60" s="45"/>
      <c r="E60" s="46"/>
      <c r="F60" s="46"/>
      <c r="G60" s="47"/>
      <c r="H60" s="108"/>
      <c r="I60" s="51"/>
      <c r="J60" s="50"/>
      <c r="K60" s="52"/>
      <c r="L60" s="52"/>
      <c r="M60" s="54"/>
      <c r="N60" s="54"/>
      <c r="O60" s="54" t="s">
        <v>56</v>
      </c>
      <c r="P60" s="6"/>
      <c r="Q60" s="6"/>
      <c r="R60" s="6"/>
      <c r="S60" s="6"/>
      <c r="T60" s="92" t="str">
        <f>+'forwards peso-dólar'!AB60</f>
        <v>F.P.O PORVENIR - MODERADO               800224808</v>
      </c>
      <c r="U60" s="6"/>
      <c r="V60" s="6"/>
      <c r="W60" s="6"/>
      <c r="X60" s="92" t="s">
        <v>242</v>
      </c>
      <c r="Y60" s="120" t="s">
        <v>243</v>
      </c>
      <c r="Z60" s="6"/>
    </row>
    <row r="61" spans="1:26" ht="15.75" x14ac:dyDescent="0.25">
      <c r="A61" s="100"/>
      <c r="B61" s="49"/>
      <c r="C61" s="51"/>
      <c r="D61" s="45"/>
      <c r="E61" s="46"/>
      <c r="F61" s="46"/>
      <c r="G61" s="47"/>
      <c r="H61" s="108"/>
      <c r="I61" s="51"/>
      <c r="J61" s="50"/>
      <c r="K61" s="52"/>
      <c r="L61" s="52"/>
      <c r="M61" s="54"/>
      <c r="N61" s="54"/>
      <c r="O61" s="54" t="s">
        <v>56</v>
      </c>
      <c r="P61" s="6"/>
      <c r="Q61" s="6"/>
      <c r="R61" s="6"/>
      <c r="S61" s="6"/>
      <c r="T61" s="92" t="str">
        <f>+'forwards peso-dólar'!AB61</f>
        <v>F.P.O PORVENIR - RETIRO PROGRAMADO               900394960</v>
      </c>
      <c r="U61" s="6"/>
      <c r="V61" s="6"/>
      <c r="W61" s="6"/>
      <c r="X61" s="92" t="s">
        <v>243</v>
      </c>
      <c r="Y61" s="120" t="s">
        <v>244</v>
      </c>
      <c r="Z61" s="6"/>
    </row>
    <row r="62" spans="1:26" ht="15.75" x14ac:dyDescent="0.25">
      <c r="A62" s="100"/>
      <c r="B62" s="49"/>
      <c r="C62" s="51"/>
      <c r="D62" s="45"/>
      <c r="E62" s="46"/>
      <c r="F62" s="46"/>
      <c r="G62" s="47"/>
      <c r="H62" s="108"/>
      <c r="I62" s="51"/>
      <c r="J62" s="50"/>
      <c r="K62" s="52"/>
      <c r="L62" s="52"/>
      <c r="M62" s="54"/>
      <c r="N62" s="54"/>
      <c r="O62" s="54" t="s">
        <v>56</v>
      </c>
      <c r="P62" s="6"/>
      <c r="Q62" s="6"/>
      <c r="R62" s="6"/>
      <c r="S62" s="6"/>
      <c r="T62" s="92" t="str">
        <f>+'forwards peso-dólar'!AB62</f>
        <v>F.P.O PROTECCION - CONSERVADOR               900379759</v>
      </c>
      <c r="U62" s="6"/>
      <c r="V62" s="6"/>
      <c r="W62" s="6"/>
      <c r="X62" s="92" t="s">
        <v>244</v>
      </c>
      <c r="Y62" s="120" t="s">
        <v>245</v>
      </c>
      <c r="Z62" s="6"/>
    </row>
    <row r="63" spans="1:26" ht="15.75" x14ac:dyDescent="0.25">
      <c r="A63" s="100"/>
      <c r="B63" s="49"/>
      <c r="C63" s="51"/>
      <c r="D63" s="45"/>
      <c r="E63" s="46"/>
      <c r="F63" s="46"/>
      <c r="G63" s="47"/>
      <c r="H63" s="108"/>
      <c r="I63" s="51"/>
      <c r="J63" s="50"/>
      <c r="K63" s="52"/>
      <c r="L63" s="52"/>
      <c r="M63" s="54"/>
      <c r="N63" s="54"/>
      <c r="O63" s="54" t="s">
        <v>56</v>
      </c>
      <c r="P63" s="6"/>
      <c r="Q63" s="6"/>
      <c r="R63" s="6"/>
      <c r="S63" s="6"/>
      <c r="T63" s="92" t="str">
        <f>+'forwards peso-dólar'!AB63</f>
        <v>F.P.O PROTECCION - MAYOR RIESGO               900379896</v>
      </c>
      <c r="U63" s="6"/>
      <c r="V63" s="6"/>
      <c r="W63" s="6"/>
      <c r="X63" s="92" t="s">
        <v>245</v>
      </c>
      <c r="Y63" s="120" t="s">
        <v>246</v>
      </c>
      <c r="Z63" s="6"/>
    </row>
    <row r="64" spans="1:26" ht="15.75" x14ac:dyDescent="0.25">
      <c r="A64" s="100"/>
      <c r="B64" s="49"/>
      <c r="C64" s="51"/>
      <c r="D64" s="45"/>
      <c r="E64" s="46"/>
      <c r="F64" s="46"/>
      <c r="G64" s="47"/>
      <c r="H64" s="108"/>
      <c r="I64" s="51"/>
      <c r="J64" s="50"/>
      <c r="K64" s="52"/>
      <c r="L64" s="52"/>
      <c r="M64" s="54"/>
      <c r="N64" s="54"/>
      <c r="O64" s="54" t="s">
        <v>56</v>
      </c>
      <c r="P64" s="6"/>
      <c r="Q64" s="6"/>
      <c r="R64" s="6"/>
      <c r="S64" s="6"/>
      <c r="T64" s="92" t="str">
        <f>+'forwards peso-dólar'!AB64</f>
        <v>F.P.O PROTECCION - MODERADO               800229739</v>
      </c>
      <c r="U64" s="6"/>
      <c r="V64" s="6"/>
      <c r="W64" s="6"/>
      <c r="X64" s="92" t="s">
        <v>246</v>
      </c>
      <c r="Y64" s="120" t="s">
        <v>247</v>
      </c>
      <c r="Z64" s="6"/>
    </row>
    <row r="65" spans="1:26" ht="15.75" x14ac:dyDescent="0.25">
      <c r="A65" s="100"/>
      <c r="B65" s="49"/>
      <c r="C65" s="51"/>
      <c r="D65" s="45"/>
      <c r="E65" s="46"/>
      <c r="F65" s="46"/>
      <c r="G65" s="47"/>
      <c r="H65" s="108"/>
      <c r="I65" s="51"/>
      <c r="J65" s="50"/>
      <c r="K65" s="52"/>
      <c r="L65" s="52"/>
      <c r="M65" s="54"/>
      <c r="N65" s="54"/>
      <c r="O65" s="54" t="s">
        <v>56</v>
      </c>
      <c r="P65" s="6"/>
      <c r="Q65" s="6"/>
      <c r="R65" s="6"/>
      <c r="S65" s="6"/>
      <c r="T65" s="92" t="str">
        <f>+'forwards peso-dólar'!AB65</f>
        <v>F.P.O PROTECCION - RETIRO PROGRAMADO               900379921</v>
      </c>
      <c r="U65" s="6"/>
      <c r="V65" s="6"/>
      <c r="W65" s="6"/>
      <c r="X65" s="92" t="s">
        <v>247</v>
      </c>
      <c r="Y65" s="120" t="s">
        <v>248</v>
      </c>
      <c r="Z65" s="6"/>
    </row>
    <row r="66" spans="1:26" ht="15.75" x14ac:dyDescent="0.25">
      <c r="A66" s="100"/>
      <c r="B66" s="49"/>
      <c r="C66" s="51"/>
      <c r="D66" s="45"/>
      <c r="E66" s="46"/>
      <c r="F66" s="46"/>
      <c r="G66" s="47"/>
      <c r="H66" s="108"/>
      <c r="I66" s="51"/>
      <c r="J66" s="50"/>
      <c r="K66" s="52"/>
      <c r="L66" s="52"/>
      <c r="M66" s="54"/>
      <c r="N66" s="54"/>
      <c r="O66" s="54" t="s">
        <v>56</v>
      </c>
      <c r="P66" s="6"/>
      <c r="Q66" s="6"/>
      <c r="R66" s="6"/>
      <c r="S66" s="6"/>
      <c r="T66" s="92" t="str">
        <f>+'forwards peso-dólar'!AB66</f>
        <v>F.P.O SKANDIA - ALTERNATIVO               830125132</v>
      </c>
      <c r="U66" s="6"/>
      <c r="V66" s="6"/>
      <c r="W66" s="6"/>
      <c r="X66" s="92" t="s">
        <v>248</v>
      </c>
      <c r="Y66" s="120" t="s">
        <v>249</v>
      </c>
      <c r="Z66" s="6"/>
    </row>
    <row r="67" spans="1:26" ht="15.75" x14ac:dyDescent="0.25">
      <c r="A67" s="100"/>
      <c r="B67" s="49"/>
      <c r="C67" s="51"/>
      <c r="D67" s="45"/>
      <c r="E67" s="46"/>
      <c r="F67" s="46"/>
      <c r="G67" s="47"/>
      <c r="H67" s="108"/>
      <c r="I67" s="51"/>
      <c r="J67" s="50"/>
      <c r="K67" s="52"/>
      <c r="L67" s="52"/>
      <c r="M67" s="54"/>
      <c r="N67" s="54"/>
      <c r="O67" s="54" t="s">
        <v>56</v>
      </c>
      <c r="P67" s="6"/>
      <c r="Q67" s="6"/>
      <c r="R67" s="6"/>
      <c r="S67" s="6"/>
      <c r="T67" s="92" t="str">
        <f>+'forwards peso-dólar'!AB67</f>
        <v>F.P.O SKANDIA - CONSERVADOR               900382681</v>
      </c>
      <c r="U67" s="6"/>
      <c r="V67" s="6"/>
      <c r="W67" s="6"/>
      <c r="X67" s="92" t="s">
        <v>249</v>
      </c>
      <c r="Y67" s="120" t="s">
        <v>250</v>
      </c>
      <c r="Z67" s="6"/>
    </row>
    <row r="68" spans="1:26" ht="15.75" x14ac:dyDescent="0.25">
      <c r="A68" s="100"/>
      <c r="B68" s="49"/>
      <c r="C68" s="51"/>
      <c r="D68" s="45"/>
      <c r="E68" s="46"/>
      <c r="F68" s="46"/>
      <c r="G68" s="47"/>
      <c r="H68" s="108"/>
      <c r="I68" s="51"/>
      <c r="J68" s="50"/>
      <c r="K68" s="52"/>
      <c r="L68" s="52"/>
      <c r="M68" s="54"/>
      <c r="N68" s="54"/>
      <c r="O68" s="54" t="s">
        <v>56</v>
      </c>
      <c r="P68" s="6"/>
      <c r="Q68" s="6"/>
      <c r="R68" s="6"/>
      <c r="S68" s="6"/>
      <c r="T68" s="92" t="str">
        <f>+'forwards peso-dólar'!AB68</f>
        <v>F.P.O SKANDIA - MAYOR RIESGO               900382690</v>
      </c>
      <c r="U68" s="6"/>
      <c r="V68" s="6"/>
      <c r="W68" s="6"/>
      <c r="X68" s="92" t="s">
        <v>250</v>
      </c>
      <c r="Y68" s="120" t="s">
        <v>251</v>
      </c>
      <c r="Z68" s="6"/>
    </row>
    <row r="69" spans="1:26" ht="15.75" x14ac:dyDescent="0.25">
      <c r="A69" s="100"/>
      <c r="B69" s="49"/>
      <c r="C69" s="51"/>
      <c r="D69" s="45"/>
      <c r="E69" s="46"/>
      <c r="F69" s="46"/>
      <c r="G69" s="47"/>
      <c r="H69" s="108"/>
      <c r="I69" s="51"/>
      <c r="J69" s="50"/>
      <c r="K69" s="52"/>
      <c r="L69" s="52"/>
      <c r="M69" s="54"/>
      <c r="N69" s="54"/>
      <c r="O69" s="54" t="s">
        <v>56</v>
      </c>
      <c r="P69" s="6"/>
      <c r="Q69" s="6"/>
      <c r="R69" s="6"/>
      <c r="S69" s="6"/>
      <c r="T69" s="92" t="str">
        <f>+'forwards peso-dólar'!AB69</f>
        <v>F.P.O SKANDIA - MODERADO               800253055</v>
      </c>
      <c r="U69" s="6"/>
      <c r="V69" s="6"/>
      <c r="W69" s="6"/>
      <c r="X69" s="92" t="s">
        <v>251</v>
      </c>
      <c r="Y69" s="120" t="s">
        <v>252</v>
      </c>
      <c r="Z69" s="6"/>
    </row>
    <row r="70" spans="1:26" ht="15.75" x14ac:dyDescent="0.25">
      <c r="A70" s="100"/>
      <c r="B70" s="49"/>
      <c r="C70" s="51"/>
      <c r="D70" s="45"/>
      <c r="E70" s="46"/>
      <c r="F70" s="46"/>
      <c r="G70" s="47"/>
      <c r="H70" s="108"/>
      <c r="I70" s="51"/>
      <c r="J70" s="50"/>
      <c r="K70" s="52"/>
      <c r="L70" s="52"/>
      <c r="M70" s="54"/>
      <c r="N70" s="54"/>
      <c r="O70" s="54" t="s">
        <v>56</v>
      </c>
      <c r="P70" s="6"/>
      <c r="Q70" s="6"/>
      <c r="R70" s="6"/>
      <c r="S70" s="6"/>
      <c r="T70" s="92" t="str">
        <f>+'forwards peso-dólar'!AB70</f>
        <v>F.P.O SKANDIA - RETIRO PROGRAMADO               900382695</v>
      </c>
      <c r="U70" s="6"/>
      <c r="V70" s="6"/>
      <c r="W70" s="6"/>
      <c r="X70" s="92" t="s">
        <v>252</v>
      </c>
      <c r="Y70" s="120" t="s">
        <v>253</v>
      </c>
      <c r="Z70" s="6"/>
    </row>
    <row r="71" spans="1:26" ht="15.75" x14ac:dyDescent="0.25">
      <c r="A71" s="100"/>
      <c r="B71" s="49"/>
      <c r="C71" s="51"/>
      <c r="D71" s="45"/>
      <c r="E71" s="46"/>
      <c r="F71" s="46"/>
      <c r="G71" s="47"/>
      <c r="H71" s="108"/>
      <c r="I71" s="51"/>
      <c r="J71" s="50"/>
      <c r="K71" s="52"/>
      <c r="L71" s="52"/>
      <c r="M71" s="54"/>
      <c r="N71" s="54"/>
      <c r="O71" s="54" t="s">
        <v>56</v>
      </c>
      <c r="P71" s="6"/>
      <c r="Q71" s="6"/>
      <c r="R71" s="6"/>
      <c r="S71" s="6"/>
      <c r="T71" s="92" t="str">
        <f>+'forwards peso-dólar'!AB71</f>
        <v>F.P.V COLFONDOS               830070784</v>
      </c>
      <c r="U71" s="6"/>
      <c r="V71" s="6"/>
      <c r="W71" s="6"/>
      <c r="X71" s="92" t="s">
        <v>253</v>
      </c>
      <c r="Y71" s="120" t="s">
        <v>254</v>
      </c>
      <c r="Z71" s="6"/>
    </row>
    <row r="72" spans="1:26" ht="16.5" thickBot="1" x14ac:dyDescent="0.3">
      <c r="A72" s="100"/>
      <c r="B72" s="49"/>
      <c r="C72" s="51"/>
      <c r="D72" s="45"/>
      <c r="E72" s="46"/>
      <c r="F72" s="46"/>
      <c r="G72" s="47"/>
      <c r="H72" s="108"/>
      <c r="I72" s="51"/>
      <c r="J72" s="50"/>
      <c r="K72" s="52"/>
      <c r="L72" s="52"/>
      <c r="M72" s="54"/>
      <c r="N72" s="54"/>
      <c r="O72" s="54" t="s">
        <v>56</v>
      </c>
      <c r="P72" s="6"/>
      <c r="Q72" s="6"/>
      <c r="R72" s="6"/>
      <c r="S72" s="6"/>
      <c r="T72" s="92" t="str">
        <f>+'forwards peso-dólar'!AB72</f>
        <v>F.P.V. PORVENIR               830006270</v>
      </c>
      <c r="U72" s="6"/>
      <c r="V72" s="6"/>
      <c r="W72" s="6"/>
      <c r="X72" s="102" t="s">
        <v>254</v>
      </c>
      <c r="Y72" s="122" t="s">
        <v>181</v>
      </c>
      <c r="Z72" s="6"/>
    </row>
    <row r="73" spans="1:26" ht="15.75" x14ac:dyDescent="0.25">
      <c r="A73" s="100"/>
      <c r="B73" s="49"/>
      <c r="C73" s="51"/>
      <c r="D73" s="45"/>
      <c r="E73" s="46"/>
      <c r="F73" s="46"/>
      <c r="G73" s="47"/>
      <c r="H73" s="108"/>
      <c r="I73" s="51"/>
      <c r="J73" s="50"/>
      <c r="K73" s="52"/>
      <c r="L73" s="52"/>
      <c r="M73" s="54"/>
      <c r="N73" s="54"/>
      <c r="O73" s="54" t="s">
        <v>56</v>
      </c>
      <c r="P73" s="6"/>
      <c r="Q73" s="6"/>
      <c r="R73" s="6"/>
      <c r="S73" s="6"/>
      <c r="T73" s="92" t="str">
        <f>+'forwards peso-dólar'!AB73</f>
        <v>F.P.V. PROTECCION               800198281</v>
      </c>
      <c r="U73" s="6"/>
      <c r="V73" s="6"/>
      <c r="W73" s="6"/>
      <c r="X73" s="6"/>
      <c r="Y73" s="6"/>
      <c r="Z73" s="6"/>
    </row>
    <row r="74" spans="1:26" ht="15.75" x14ac:dyDescent="0.25">
      <c r="A74" s="100"/>
      <c r="B74" s="49"/>
      <c r="C74" s="51"/>
      <c r="D74" s="45"/>
      <c r="E74" s="46"/>
      <c r="F74" s="46"/>
      <c r="G74" s="47"/>
      <c r="H74" s="108"/>
      <c r="I74" s="51"/>
      <c r="J74" s="50"/>
      <c r="K74" s="52"/>
      <c r="L74" s="52"/>
      <c r="M74" s="54"/>
      <c r="N74" s="54"/>
      <c r="O74" s="54" t="s">
        <v>56</v>
      </c>
      <c r="P74" s="6"/>
      <c r="Q74" s="6"/>
      <c r="R74" s="6"/>
      <c r="S74" s="6"/>
      <c r="T74" s="92" t="str">
        <f>+'forwards peso-dólar'!AB74</f>
        <v>F.P.V. SKANDIA               830038085</v>
      </c>
      <c r="U74" s="6"/>
      <c r="V74" s="6"/>
      <c r="W74" s="6"/>
      <c r="X74" s="6"/>
      <c r="Y74" s="6"/>
      <c r="Z74" s="6"/>
    </row>
    <row r="75" spans="1:26" ht="15.75" x14ac:dyDescent="0.25">
      <c r="A75" s="100"/>
      <c r="B75" s="49"/>
      <c r="C75" s="51"/>
      <c r="D75" s="45"/>
      <c r="E75" s="46"/>
      <c r="F75" s="46"/>
      <c r="G75" s="47"/>
      <c r="H75" s="108"/>
      <c r="I75" s="51"/>
      <c r="J75" s="50"/>
      <c r="K75" s="52"/>
      <c r="L75" s="52"/>
      <c r="M75" s="54"/>
      <c r="N75" s="54"/>
      <c r="O75" s="54" t="s">
        <v>56</v>
      </c>
      <c r="P75" s="6"/>
      <c r="Q75" s="6"/>
      <c r="R75" s="6"/>
      <c r="S75" s="6"/>
      <c r="T75" s="92" t="str">
        <f>+'forwards peso-dólar'!AB75</f>
        <v>SOCIEDAD ADMINISTRADORA DE FONDOS DE PENSIONES Y CESANTÍAS PORVENIR S.A.               800144331</v>
      </c>
      <c r="U75" s="6"/>
      <c r="V75" s="6"/>
      <c r="W75" s="6"/>
      <c r="X75" s="6"/>
      <c r="Y75" s="6"/>
      <c r="Z75" s="6"/>
    </row>
    <row r="76" spans="1:26" ht="15.75" x14ac:dyDescent="0.25">
      <c r="A76" s="100"/>
      <c r="B76" s="49"/>
      <c r="C76" s="51"/>
      <c r="D76" s="45"/>
      <c r="E76" s="46"/>
      <c r="F76" s="46"/>
      <c r="G76" s="47"/>
      <c r="H76" s="108"/>
      <c r="I76" s="51"/>
      <c r="J76" s="50"/>
      <c r="K76" s="52"/>
      <c r="L76" s="52"/>
      <c r="M76" s="54"/>
      <c r="N76" s="54"/>
      <c r="O76" s="54" t="s">
        <v>56</v>
      </c>
      <c r="P76" s="6"/>
      <c r="Q76" s="6"/>
      <c r="R76" s="6"/>
      <c r="S76" s="6"/>
      <c r="T76" s="92" t="str">
        <f>+'forwards peso-dólar'!AB76</f>
        <v>GLOBAL SECURITIES S.A.               800189604</v>
      </c>
      <c r="U76" s="6"/>
      <c r="V76" s="6"/>
      <c r="W76" s="6"/>
      <c r="X76" s="6"/>
      <c r="Y76" s="6"/>
      <c r="Z76" s="6"/>
    </row>
    <row r="77" spans="1:26" ht="15.75" x14ac:dyDescent="0.25">
      <c r="A77" s="100"/>
      <c r="B77" s="49"/>
      <c r="C77" s="51"/>
      <c r="D77" s="45"/>
      <c r="E77" s="46"/>
      <c r="F77" s="46"/>
      <c r="G77" s="47"/>
      <c r="H77" s="108"/>
      <c r="I77" s="51"/>
      <c r="J77" s="50"/>
      <c r="K77" s="52"/>
      <c r="L77" s="52"/>
      <c r="M77" s="54"/>
      <c r="N77" s="54"/>
      <c r="O77" s="54" t="s">
        <v>56</v>
      </c>
      <c r="P77" s="6"/>
      <c r="Q77" s="6"/>
      <c r="R77" s="6"/>
      <c r="S77" s="6"/>
      <c r="T77" s="92" t="str">
        <f>+'forwards peso-dólar'!AB77</f>
        <v>BANCO MUNDO MUJER S.A.               900768933</v>
      </c>
      <c r="U77" s="6"/>
      <c r="V77" s="6"/>
      <c r="W77" s="6"/>
      <c r="X77" s="6"/>
      <c r="Y77" s="6"/>
      <c r="Z77" s="6"/>
    </row>
    <row r="78" spans="1:26" ht="15.75" x14ac:dyDescent="0.25">
      <c r="A78" s="100"/>
      <c r="B78" s="49"/>
      <c r="C78" s="51"/>
      <c r="D78" s="45"/>
      <c r="E78" s="46"/>
      <c r="F78" s="46"/>
      <c r="G78" s="47"/>
      <c r="H78" s="108"/>
      <c r="I78" s="51"/>
      <c r="J78" s="50"/>
      <c r="K78" s="52"/>
      <c r="L78" s="52"/>
      <c r="M78" s="54"/>
      <c r="N78" s="54"/>
      <c r="O78" s="54" t="s">
        <v>56</v>
      </c>
      <c r="P78" s="6"/>
      <c r="Q78" s="6"/>
      <c r="R78" s="6"/>
      <c r="S78" s="6"/>
      <c r="T78" s="92" t="str">
        <f>+'forwards peso-dólar'!AB78</f>
        <v>GRUPO DE INVERSIONES SURAMERICANA S.A.               811012271</v>
      </c>
      <c r="U78" s="6"/>
      <c r="V78" s="6"/>
      <c r="W78" s="6"/>
      <c r="X78" s="6"/>
      <c r="Y78" s="6"/>
      <c r="Z78" s="6"/>
    </row>
    <row r="79" spans="1:26" ht="15.75" x14ac:dyDescent="0.25">
      <c r="A79" s="100"/>
      <c r="B79" s="49"/>
      <c r="C79" s="51"/>
      <c r="D79" s="45"/>
      <c r="E79" s="46"/>
      <c r="F79" s="46"/>
      <c r="G79" s="47"/>
      <c r="H79" s="108"/>
      <c r="I79" s="51"/>
      <c r="J79" s="50"/>
      <c r="K79" s="52"/>
      <c r="L79" s="52"/>
      <c r="M79" s="54"/>
      <c r="N79" s="54"/>
      <c r="O79" s="54" t="s">
        <v>56</v>
      </c>
      <c r="P79" s="6"/>
      <c r="Q79" s="6"/>
      <c r="R79" s="6"/>
      <c r="S79" s="6"/>
      <c r="T79" s="92" t="str">
        <f>+'forwards peso-dólar'!AB79</f>
        <v>FONDO DE GARANTIAS DE INSTITUCIONES FINANCIERAS - FOGAFIN                860530751</v>
      </c>
      <c r="U79" s="5"/>
      <c r="V79" s="6"/>
      <c r="W79" s="6"/>
      <c r="X79" s="6"/>
      <c r="Y79" s="6"/>
      <c r="Z79" s="6"/>
    </row>
    <row r="80" spans="1:26" ht="15.75" x14ac:dyDescent="0.25">
      <c r="A80" s="100"/>
      <c r="B80" s="49"/>
      <c r="C80" s="51"/>
      <c r="D80" s="45"/>
      <c r="E80" s="46"/>
      <c r="F80" s="46"/>
      <c r="G80" s="47"/>
      <c r="H80" s="108"/>
      <c r="I80" s="51"/>
      <c r="J80" s="50"/>
      <c r="K80" s="52"/>
      <c r="L80" s="52"/>
      <c r="M80" s="54"/>
      <c r="N80" s="54"/>
      <c r="O80" s="54" t="s">
        <v>56</v>
      </c>
      <c r="P80" s="6"/>
      <c r="Q80" s="6"/>
      <c r="R80" s="6"/>
      <c r="S80" s="6"/>
      <c r="T80" s="92" t="str">
        <f>+'forwards peso-dólar'!AB80</f>
        <v>TESORERIA GENERAL DE LA NACION               899999090</v>
      </c>
      <c r="U80" s="5"/>
      <c r="V80" s="6"/>
      <c r="W80" s="6"/>
      <c r="X80" s="6"/>
      <c r="Y80" s="6"/>
      <c r="Z80" s="6"/>
    </row>
    <row r="81" spans="1:26" ht="15.75" x14ac:dyDescent="0.25">
      <c r="A81" s="100"/>
      <c r="B81" s="49"/>
      <c r="C81" s="51"/>
      <c r="D81" s="45"/>
      <c r="E81" s="46"/>
      <c r="F81" s="46"/>
      <c r="G81" s="47"/>
      <c r="H81" s="108"/>
      <c r="I81" s="51"/>
      <c r="J81" s="50"/>
      <c r="K81" s="52"/>
      <c r="L81" s="52"/>
      <c r="M81" s="54"/>
      <c r="N81" s="54"/>
      <c r="O81" s="54" t="s">
        <v>56</v>
      </c>
      <c r="P81" s="6"/>
      <c r="Q81" s="6"/>
      <c r="R81" s="6"/>
      <c r="S81" s="6"/>
      <c r="T81" s="92" t="str">
        <f>+'forwards peso-dólar'!AB81</f>
        <v>PORVENIR PASIVOS PENSIONALES               900095612</v>
      </c>
      <c r="U81" s="6"/>
      <c r="V81" s="6"/>
      <c r="W81" s="6"/>
      <c r="X81" s="6"/>
      <c r="Y81" s="6"/>
      <c r="Z81" s="6"/>
    </row>
    <row r="82" spans="1:26" ht="15.75" x14ac:dyDescent="0.25">
      <c r="A82" s="100"/>
      <c r="B82" s="49"/>
      <c r="C82" s="51"/>
      <c r="D82" s="45"/>
      <c r="E82" s="46"/>
      <c r="F82" s="46"/>
      <c r="G82" s="47"/>
      <c r="H82" s="108"/>
      <c r="I82" s="51"/>
      <c r="J82" s="50"/>
      <c r="K82" s="52"/>
      <c r="L82" s="52"/>
      <c r="M82" s="54"/>
      <c r="N82" s="54"/>
      <c r="O82" s="54" t="s">
        <v>56</v>
      </c>
      <c r="P82" s="6"/>
      <c r="Q82" s="6"/>
      <c r="R82" s="6"/>
      <c r="S82" s="6"/>
      <c r="T82" s="92" t="str">
        <f>+'forwards peso-dólar'!AB82</f>
        <v>SEGUROS DE VIDA SURAMERICANA S.A               890903790</v>
      </c>
      <c r="U82" s="6"/>
      <c r="V82" s="6"/>
      <c r="W82" s="6"/>
      <c r="X82" s="6"/>
      <c r="Y82" s="6"/>
      <c r="Z82" s="6"/>
    </row>
    <row r="83" spans="1:26" ht="15.75" x14ac:dyDescent="0.25">
      <c r="A83" s="100"/>
      <c r="B83" s="49"/>
      <c r="C83" s="51"/>
      <c r="D83" s="45"/>
      <c r="E83" s="46"/>
      <c r="F83" s="46"/>
      <c r="G83" s="47"/>
      <c r="H83" s="108"/>
      <c r="I83" s="51"/>
      <c r="J83" s="50"/>
      <c r="K83" s="52"/>
      <c r="L83" s="52"/>
      <c r="M83" s="54"/>
      <c r="N83" s="54"/>
      <c r="O83" s="54" t="s">
        <v>56</v>
      </c>
      <c r="P83" s="6"/>
      <c r="Q83" s="6"/>
      <c r="R83" s="6"/>
      <c r="S83" s="6"/>
      <c r="T83" s="92" t="str">
        <f>+'forwards peso-dólar'!AB83</f>
        <v>SEGUROS BOLÍVAR S.A.               860002503</v>
      </c>
      <c r="U83" s="6"/>
      <c r="V83" s="6"/>
      <c r="W83" s="6"/>
      <c r="X83" s="6"/>
      <c r="Y83" s="6"/>
      <c r="Z83" s="6"/>
    </row>
    <row r="84" spans="1:26" ht="16.5" thickBot="1" x14ac:dyDescent="0.3">
      <c r="A84" s="100"/>
      <c r="B84" s="49"/>
      <c r="C84" s="51"/>
      <c r="D84" s="45"/>
      <c r="E84" s="46"/>
      <c r="F84" s="46"/>
      <c r="G84" s="47"/>
      <c r="H84" s="108"/>
      <c r="I84" s="51"/>
      <c r="J84" s="50"/>
      <c r="K84" s="52"/>
      <c r="L84" s="52"/>
      <c r="M84" s="54"/>
      <c r="N84" s="54"/>
      <c r="O84" s="54" t="s">
        <v>56</v>
      </c>
      <c r="P84" s="6"/>
      <c r="Q84" s="6"/>
      <c r="R84" s="6"/>
      <c r="S84" s="6"/>
      <c r="T84" s="102" t="str">
        <f>+'forwards peso-dólar'!AB84</f>
        <v>CÁMARA DE RIESGO CENTRAL DE CONTRAPARTE DE COLOMBIA S.A.               900182389</v>
      </c>
      <c r="U84" s="6"/>
      <c r="V84" s="6"/>
      <c r="W84" s="6"/>
      <c r="X84" s="6"/>
      <c r="Y84" s="6"/>
      <c r="Z84" s="6"/>
    </row>
    <row r="85" spans="1:26" ht="15.75" x14ac:dyDescent="0.25">
      <c r="A85" s="100"/>
      <c r="B85" s="49"/>
      <c r="C85" s="51"/>
      <c r="D85" s="45"/>
      <c r="E85" s="46"/>
      <c r="F85" s="46"/>
      <c r="G85" s="47"/>
      <c r="H85" s="108"/>
      <c r="I85" s="51"/>
      <c r="J85" s="50"/>
      <c r="K85" s="52"/>
      <c r="L85" s="52"/>
      <c r="M85" s="54"/>
      <c r="N85" s="54"/>
      <c r="O85" s="54" t="s">
        <v>56</v>
      </c>
      <c r="P85" s="6"/>
      <c r="Q85" s="6"/>
      <c r="R85" s="6"/>
      <c r="S85" s="6"/>
      <c r="T85" s="7"/>
      <c r="U85" s="6"/>
      <c r="V85" s="6"/>
      <c r="W85" s="6"/>
      <c r="X85" s="6"/>
      <c r="Y85" s="6"/>
      <c r="Z85" s="6"/>
    </row>
    <row r="86" spans="1:26" ht="15.75" x14ac:dyDescent="0.25">
      <c r="A86" s="100"/>
      <c r="B86" s="49"/>
      <c r="C86" s="51"/>
      <c r="D86" s="45"/>
      <c r="E86" s="46"/>
      <c r="F86" s="46"/>
      <c r="G86" s="47"/>
      <c r="H86" s="108"/>
      <c r="I86" s="51"/>
      <c r="J86" s="50"/>
      <c r="K86" s="52"/>
      <c r="L86" s="52"/>
      <c r="M86" s="54"/>
      <c r="N86" s="54"/>
      <c r="O86" s="54" t="s">
        <v>56</v>
      </c>
      <c r="P86" s="6"/>
      <c r="Q86" s="6"/>
      <c r="R86" s="6"/>
      <c r="S86" s="6"/>
      <c r="T86" s="7"/>
      <c r="U86" s="6"/>
      <c r="V86" s="6"/>
      <c r="W86" s="6"/>
      <c r="X86" s="6"/>
      <c r="Y86" s="6"/>
      <c r="Z86" s="6"/>
    </row>
    <row r="87" spans="1:26" ht="15.75" x14ac:dyDescent="0.25">
      <c r="A87" s="100"/>
      <c r="B87" s="49"/>
      <c r="C87" s="51"/>
      <c r="D87" s="45"/>
      <c r="E87" s="46"/>
      <c r="F87" s="46"/>
      <c r="G87" s="47"/>
      <c r="H87" s="108"/>
      <c r="I87" s="51"/>
      <c r="J87" s="50"/>
      <c r="K87" s="52"/>
      <c r="L87" s="52"/>
      <c r="M87" s="54"/>
      <c r="N87" s="54"/>
      <c r="O87" s="54" t="s">
        <v>56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x14ac:dyDescent="0.25">
      <c r="A88" s="100"/>
      <c r="B88" s="49"/>
      <c r="C88" s="51"/>
      <c r="D88" s="45"/>
      <c r="E88" s="46"/>
      <c r="F88" s="46"/>
      <c r="G88" s="47"/>
      <c r="H88" s="108"/>
      <c r="I88" s="51"/>
      <c r="J88" s="50"/>
      <c r="K88" s="52"/>
      <c r="L88" s="52"/>
      <c r="M88" s="54"/>
      <c r="N88" s="54"/>
      <c r="O88" s="54" t="s">
        <v>56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x14ac:dyDescent="0.25">
      <c r="A89" s="100"/>
      <c r="B89" s="49"/>
      <c r="C89" s="51"/>
      <c r="D89" s="45"/>
      <c r="E89" s="46"/>
      <c r="F89" s="46"/>
      <c r="G89" s="47"/>
      <c r="H89" s="108"/>
      <c r="I89" s="51"/>
      <c r="J89" s="50"/>
      <c r="K89" s="52"/>
      <c r="L89" s="52"/>
      <c r="M89" s="54"/>
      <c r="N89" s="54"/>
      <c r="O89" s="54" t="s">
        <v>56</v>
      </c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x14ac:dyDescent="0.25">
      <c r="A90" s="100"/>
      <c r="B90" s="49"/>
      <c r="C90" s="51"/>
      <c r="D90" s="45"/>
      <c r="E90" s="46"/>
      <c r="F90" s="46"/>
      <c r="G90" s="47"/>
      <c r="H90" s="108"/>
      <c r="I90" s="51"/>
      <c r="J90" s="50"/>
      <c r="K90" s="52"/>
      <c r="L90" s="52"/>
      <c r="M90" s="54"/>
      <c r="N90" s="54"/>
      <c r="O90" s="54" t="s">
        <v>56</v>
      </c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x14ac:dyDescent="0.25">
      <c r="A91" s="100"/>
      <c r="B91" s="49"/>
      <c r="C91" s="51"/>
      <c r="D91" s="45"/>
      <c r="E91" s="46"/>
      <c r="F91" s="46"/>
      <c r="G91" s="47"/>
      <c r="H91" s="108"/>
      <c r="I91" s="51"/>
      <c r="J91" s="50"/>
      <c r="K91" s="52"/>
      <c r="L91" s="52"/>
      <c r="M91" s="54"/>
      <c r="N91" s="54"/>
      <c r="O91" s="54" t="s">
        <v>56</v>
      </c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x14ac:dyDescent="0.25">
      <c r="A92" s="100"/>
      <c r="B92" s="49"/>
      <c r="C92" s="51"/>
      <c r="D92" s="45"/>
      <c r="E92" s="46"/>
      <c r="F92" s="46"/>
      <c r="G92" s="47"/>
      <c r="H92" s="108"/>
      <c r="I92" s="51"/>
      <c r="J92" s="50"/>
      <c r="K92" s="52"/>
      <c r="L92" s="52"/>
      <c r="M92" s="54"/>
      <c r="N92" s="54"/>
      <c r="O92" s="54" t="s">
        <v>56</v>
      </c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x14ac:dyDescent="0.25">
      <c r="A93" s="100"/>
      <c r="B93" s="49"/>
      <c r="C93" s="51"/>
      <c r="D93" s="45"/>
      <c r="E93" s="46"/>
      <c r="F93" s="46"/>
      <c r="G93" s="47"/>
      <c r="H93" s="108"/>
      <c r="I93" s="51"/>
      <c r="J93" s="50"/>
      <c r="K93" s="52"/>
      <c r="L93" s="52"/>
      <c r="M93" s="54"/>
      <c r="N93" s="54"/>
      <c r="O93" s="54" t="s">
        <v>56</v>
      </c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x14ac:dyDescent="0.25">
      <c r="A94" s="100"/>
      <c r="B94" s="49"/>
      <c r="C94" s="51"/>
      <c r="D94" s="45"/>
      <c r="E94" s="46"/>
      <c r="F94" s="46"/>
      <c r="G94" s="47"/>
      <c r="H94" s="108"/>
      <c r="I94" s="51"/>
      <c r="J94" s="50"/>
      <c r="K94" s="52"/>
      <c r="L94" s="52"/>
      <c r="M94" s="54"/>
      <c r="N94" s="54"/>
      <c r="O94" s="54" t="s">
        <v>56</v>
      </c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x14ac:dyDescent="0.25">
      <c r="A95" s="100"/>
      <c r="B95" s="49"/>
      <c r="C95" s="51"/>
      <c r="D95" s="45"/>
      <c r="E95" s="46"/>
      <c r="F95" s="46"/>
      <c r="G95" s="47"/>
      <c r="H95" s="108"/>
      <c r="I95" s="51"/>
      <c r="J95" s="50"/>
      <c r="K95" s="52"/>
      <c r="L95" s="52"/>
      <c r="M95" s="54"/>
      <c r="N95" s="54"/>
      <c r="O95" s="54" t="s">
        <v>56</v>
      </c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x14ac:dyDescent="0.25">
      <c r="A96" s="100"/>
      <c r="B96" s="49"/>
      <c r="C96" s="51"/>
      <c r="D96" s="45"/>
      <c r="E96" s="46"/>
      <c r="F96" s="46"/>
      <c r="G96" s="47"/>
      <c r="H96" s="108"/>
      <c r="I96" s="51"/>
      <c r="J96" s="50"/>
      <c r="K96" s="52"/>
      <c r="L96" s="52"/>
      <c r="M96" s="54"/>
      <c r="N96" s="54"/>
      <c r="O96" s="54" t="s">
        <v>56</v>
      </c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x14ac:dyDescent="0.25">
      <c r="A97" s="100"/>
      <c r="B97" s="49"/>
      <c r="C97" s="51"/>
      <c r="D97" s="45"/>
      <c r="E97" s="46"/>
      <c r="F97" s="46"/>
      <c r="G97" s="47"/>
      <c r="H97" s="108"/>
      <c r="I97" s="51"/>
      <c r="J97" s="50"/>
      <c r="K97" s="52"/>
      <c r="L97" s="52"/>
      <c r="M97" s="54"/>
      <c r="N97" s="54"/>
      <c r="O97" s="54" t="s">
        <v>56</v>
      </c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x14ac:dyDescent="0.25">
      <c r="A98" s="100"/>
      <c r="B98" s="49"/>
      <c r="C98" s="51"/>
      <c r="D98" s="45"/>
      <c r="E98" s="46"/>
      <c r="F98" s="46"/>
      <c r="G98" s="47"/>
      <c r="H98" s="108"/>
      <c r="I98" s="51"/>
      <c r="J98" s="50"/>
      <c r="K98" s="52"/>
      <c r="L98" s="52"/>
      <c r="M98" s="54"/>
      <c r="N98" s="54"/>
      <c r="O98" s="54" t="s">
        <v>56</v>
      </c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x14ac:dyDescent="0.25">
      <c r="A99" s="100"/>
      <c r="B99" s="49"/>
      <c r="C99" s="51"/>
      <c r="D99" s="45"/>
      <c r="E99" s="46"/>
      <c r="F99" s="46"/>
      <c r="G99" s="47"/>
      <c r="H99" s="108"/>
      <c r="I99" s="51"/>
      <c r="J99" s="50"/>
      <c r="K99" s="52"/>
      <c r="L99" s="52"/>
      <c r="M99" s="54"/>
      <c r="N99" s="54"/>
      <c r="O99" s="54" t="s">
        <v>56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x14ac:dyDescent="0.25">
      <c r="A100" s="100"/>
      <c r="B100" s="49"/>
      <c r="C100" s="51"/>
      <c r="D100" s="45"/>
      <c r="E100" s="46"/>
      <c r="F100" s="46"/>
      <c r="G100" s="47"/>
      <c r="H100" s="108"/>
      <c r="I100" s="51"/>
      <c r="J100" s="50"/>
      <c r="K100" s="52"/>
      <c r="L100" s="52"/>
      <c r="M100" s="54"/>
      <c r="N100" s="54"/>
      <c r="O100" s="54" t="s">
        <v>56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x14ac:dyDescent="0.25">
      <c r="A101" s="100"/>
      <c r="B101" s="49"/>
      <c r="C101" s="51"/>
      <c r="D101" s="45"/>
      <c r="E101" s="46"/>
      <c r="F101" s="46"/>
      <c r="G101" s="47"/>
      <c r="H101" s="108"/>
      <c r="I101" s="51"/>
      <c r="J101" s="50"/>
      <c r="K101" s="52"/>
      <c r="L101" s="52"/>
      <c r="M101" s="54"/>
      <c r="N101" s="54"/>
      <c r="O101" s="54" t="s">
        <v>56</v>
      </c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x14ac:dyDescent="0.25">
      <c r="A102" s="100"/>
      <c r="B102" s="49"/>
      <c r="C102" s="51"/>
      <c r="D102" s="45"/>
      <c r="E102" s="46"/>
      <c r="F102" s="46"/>
      <c r="G102" s="47"/>
      <c r="H102" s="108"/>
      <c r="I102" s="51"/>
      <c r="J102" s="50"/>
      <c r="K102" s="52"/>
      <c r="L102" s="52"/>
      <c r="M102" s="54"/>
      <c r="N102" s="54"/>
      <c r="O102" s="54" t="s">
        <v>56</v>
      </c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x14ac:dyDescent="0.25">
      <c r="A103" s="100"/>
      <c r="B103" s="49"/>
      <c r="C103" s="51"/>
      <c r="D103" s="45"/>
      <c r="E103" s="46"/>
      <c r="F103" s="46"/>
      <c r="G103" s="47"/>
      <c r="H103" s="108"/>
      <c r="I103" s="51"/>
      <c r="J103" s="50"/>
      <c r="K103" s="52"/>
      <c r="L103" s="52"/>
      <c r="M103" s="54"/>
      <c r="N103" s="54"/>
      <c r="O103" s="54" t="s">
        <v>56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x14ac:dyDescent="0.25">
      <c r="A104" s="100"/>
      <c r="B104" s="49"/>
      <c r="C104" s="51"/>
      <c r="D104" s="45"/>
      <c r="E104" s="46"/>
      <c r="F104" s="46"/>
      <c r="G104" s="47"/>
      <c r="H104" s="108"/>
      <c r="I104" s="51"/>
      <c r="J104" s="50"/>
      <c r="K104" s="52"/>
      <c r="L104" s="52"/>
      <c r="M104" s="54"/>
      <c r="N104" s="54"/>
      <c r="O104" s="54" t="s">
        <v>56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x14ac:dyDescent="0.25">
      <c r="A105" s="100"/>
      <c r="B105" s="49"/>
      <c r="C105" s="51"/>
      <c r="D105" s="45"/>
      <c r="E105" s="46"/>
      <c r="F105" s="46"/>
      <c r="G105" s="47"/>
      <c r="H105" s="108"/>
      <c r="I105" s="51"/>
      <c r="J105" s="50"/>
      <c r="K105" s="52"/>
      <c r="L105" s="52"/>
      <c r="M105" s="54"/>
      <c r="N105" s="54"/>
      <c r="O105" s="54" t="s">
        <v>56</v>
      </c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x14ac:dyDescent="0.25">
      <c r="A106" s="100"/>
      <c r="B106" s="49"/>
      <c r="C106" s="51"/>
      <c r="D106" s="45"/>
      <c r="E106" s="46"/>
      <c r="F106" s="46"/>
      <c r="G106" s="47"/>
      <c r="H106" s="108"/>
      <c r="I106" s="51"/>
      <c r="J106" s="50"/>
      <c r="K106" s="52"/>
      <c r="L106" s="52"/>
      <c r="M106" s="54"/>
      <c r="N106" s="54"/>
      <c r="O106" s="54" t="s">
        <v>56</v>
      </c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x14ac:dyDescent="0.25">
      <c r="A107" s="100"/>
      <c r="B107" s="49"/>
      <c r="C107" s="51"/>
      <c r="D107" s="45"/>
      <c r="E107" s="46"/>
      <c r="F107" s="46"/>
      <c r="G107" s="47"/>
      <c r="H107" s="108"/>
      <c r="I107" s="51"/>
      <c r="J107" s="50"/>
      <c r="K107" s="52"/>
      <c r="L107" s="52"/>
      <c r="M107" s="54"/>
      <c r="N107" s="54"/>
      <c r="O107" s="54" t="s">
        <v>56</v>
      </c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x14ac:dyDescent="0.25">
      <c r="A108" s="100"/>
      <c r="B108" s="49"/>
      <c r="C108" s="51"/>
      <c r="D108" s="45"/>
      <c r="E108" s="46"/>
      <c r="F108" s="46"/>
      <c r="G108" s="47"/>
      <c r="H108" s="108"/>
      <c r="I108" s="51"/>
      <c r="J108" s="50"/>
      <c r="K108" s="52"/>
      <c r="L108" s="52"/>
      <c r="M108" s="54"/>
      <c r="N108" s="54"/>
      <c r="O108" s="54" t="s">
        <v>56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x14ac:dyDescent="0.25">
      <c r="A109" s="100"/>
      <c r="B109" s="49"/>
      <c r="C109" s="51"/>
      <c r="D109" s="45"/>
      <c r="E109" s="46"/>
      <c r="F109" s="46"/>
      <c r="G109" s="47"/>
      <c r="H109" s="108"/>
      <c r="I109" s="51"/>
      <c r="J109" s="50"/>
      <c r="K109" s="52"/>
      <c r="L109" s="52"/>
      <c r="M109" s="54"/>
      <c r="N109" s="54"/>
      <c r="O109" s="54" t="s">
        <v>56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x14ac:dyDescent="0.25">
      <c r="A110" s="100"/>
      <c r="B110" s="49"/>
      <c r="C110" s="51"/>
      <c r="D110" s="45"/>
      <c r="E110" s="46"/>
      <c r="F110" s="46"/>
      <c r="G110" s="47"/>
      <c r="H110" s="108"/>
      <c r="I110" s="51"/>
      <c r="J110" s="50"/>
      <c r="K110" s="52"/>
      <c r="L110" s="52"/>
      <c r="M110" s="54"/>
      <c r="N110" s="54"/>
      <c r="O110" s="54" t="s">
        <v>56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x14ac:dyDescent="0.25">
      <c r="A111" s="100"/>
      <c r="B111" s="49"/>
      <c r="C111" s="51"/>
      <c r="D111" s="45"/>
      <c r="E111" s="46"/>
      <c r="F111" s="46"/>
      <c r="G111" s="47"/>
      <c r="H111" s="108"/>
      <c r="I111" s="51"/>
      <c r="J111" s="50"/>
      <c r="K111" s="52"/>
      <c r="L111" s="52"/>
      <c r="M111" s="54"/>
      <c r="N111" s="54"/>
      <c r="O111" s="54" t="s">
        <v>56</v>
      </c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x14ac:dyDescent="0.25">
      <c r="A112" s="100"/>
      <c r="B112" s="49"/>
      <c r="C112" s="51"/>
      <c r="D112" s="45"/>
      <c r="E112" s="46"/>
      <c r="F112" s="46"/>
      <c r="G112" s="47"/>
      <c r="H112" s="108"/>
      <c r="I112" s="51"/>
      <c r="J112" s="50"/>
      <c r="K112" s="52"/>
      <c r="L112" s="52"/>
      <c r="M112" s="54"/>
      <c r="N112" s="54"/>
      <c r="O112" s="54" t="s">
        <v>56</v>
      </c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x14ac:dyDescent="0.25">
      <c r="A113" s="100"/>
      <c r="B113" s="49"/>
      <c r="C113" s="51"/>
      <c r="D113" s="45"/>
      <c r="E113" s="46"/>
      <c r="F113" s="46"/>
      <c r="G113" s="47"/>
      <c r="H113" s="108"/>
      <c r="I113" s="51"/>
      <c r="J113" s="50"/>
      <c r="K113" s="52"/>
      <c r="L113" s="52"/>
      <c r="M113" s="54"/>
      <c r="N113" s="54"/>
      <c r="O113" s="54" t="s">
        <v>56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x14ac:dyDescent="0.25">
      <c r="A114" s="100"/>
      <c r="B114" s="49"/>
      <c r="C114" s="51"/>
      <c r="D114" s="45"/>
      <c r="E114" s="46"/>
      <c r="F114" s="46"/>
      <c r="G114" s="47"/>
      <c r="H114" s="108"/>
      <c r="I114" s="51"/>
      <c r="J114" s="50"/>
      <c r="K114" s="52"/>
      <c r="L114" s="52"/>
      <c r="M114" s="54"/>
      <c r="N114" s="54"/>
      <c r="O114" s="54" t="s">
        <v>56</v>
      </c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x14ac:dyDescent="0.25">
      <c r="A115" s="100"/>
      <c r="B115" s="49"/>
      <c r="C115" s="51"/>
      <c r="D115" s="45"/>
      <c r="E115" s="46"/>
      <c r="F115" s="46"/>
      <c r="G115" s="47"/>
      <c r="H115" s="108"/>
      <c r="I115" s="51"/>
      <c r="J115" s="50"/>
      <c r="K115" s="52"/>
      <c r="L115" s="52"/>
      <c r="M115" s="54"/>
      <c r="N115" s="54"/>
      <c r="O115" s="54" t="s">
        <v>56</v>
      </c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x14ac:dyDescent="0.25">
      <c r="A116" s="100"/>
      <c r="B116" s="49"/>
      <c r="C116" s="51"/>
      <c r="D116" s="45"/>
      <c r="E116" s="46"/>
      <c r="F116" s="46"/>
      <c r="G116" s="47"/>
      <c r="H116" s="108"/>
      <c r="I116" s="51"/>
      <c r="J116" s="50"/>
      <c r="K116" s="52"/>
      <c r="L116" s="52"/>
      <c r="M116" s="54"/>
      <c r="N116" s="54"/>
      <c r="O116" s="54" t="s">
        <v>56</v>
      </c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x14ac:dyDescent="0.25">
      <c r="A117" s="100"/>
      <c r="B117" s="49"/>
      <c r="C117" s="51"/>
      <c r="D117" s="45"/>
      <c r="E117" s="46"/>
      <c r="F117" s="46"/>
      <c r="G117" s="47"/>
      <c r="H117" s="108"/>
      <c r="I117" s="51"/>
      <c r="J117" s="50"/>
      <c r="K117" s="52"/>
      <c r="L117" s="52"/>
      <c r="M117" s="54"/>
      <c r="N117" s="54"/>
      <c r="O117" s="54" t="s">
        <v>56</v>
      </c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x14ac:dyDescent="0.25">
      <c r="A118" s="100"/>
      <c r="B118" s="49"/>
      <c r="C118" s="51"/>
      <c r="D118" s="45"/>
      <c r="E118" s="46"/>
      <c r="F118" s="46"/>
      <c r="G118" s="47"/>
      <c r="H118" s="108"/>
      <c r="I118" s="51"/>
      <c r="J118" s="50"/>
      <c r="K118" s="52"/>
      <c r="L118" s="52"/>
      <c r="M118" s="54"/>
      <c r="N118" s="54"/>
      <c r="O118" s="54" t="s">
        <v>56</v>
      </c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x14ac:dyDescent="0.25">
      <c r="A119" s="100"/>
      <c r="B119" s="49"/>
      <c r="C119" s="51"/>
      <c r="D119" s="45"/>
      <c r="E119" s="46"/>
      <c r="F119" s="46"/>
      <c r="G119" s="47"/>
      <c r="H119" s="108"/>
      <c r="I119" s="51"/>
      <c r="J119" s="50"/>
      <c r="K119" s="52"/>
      <c r="L119" s="52"/>
      <c r="M119" s="54"/>
      <c r="N119" s="54"/>
      <c r="O119" s="54" t="s">
        <v>56</v>
      </c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x14ac:dyDescent="0.25">
      <c r="A120" s="100"/>
      <c r="B120" s="49"/>
      <c r="C120" s="51"/>
      <c r="D120" s="45"/>
      <c r="E120" s="46"/>
      <c r="F120" s="46"/>
      <c r="G120" s="47"/>
      <c r="H120" s="108"/>
      <c r="I120" s="51"/>
      <c r="J120" s="50"/>
      <c r="K120" s="52"/>
      <c r="L120" s="52"/>
      <c r="M120" s="54"/>
      <c r="N120" s="54"/>
      <c r="O120" s="54" t="s">
        <v>56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x14ac:dyDescent="0.25">
      <c r="A121" s="100"/>
      <c r="B121" s="49"/>
      <c r="C121" s="51"/>
      <c r="D121" s="45"/>
      <c r="E121" s="46"/>
      <c r="F121" s="46"/>
      <c r="G121" s="47"/>
      <c r="H121" s="108"/>
      <c r="I121" s="51"/>
      <c r="J121" s="50"/>
      <c r="K121" s="52"/>
      <c r="L121" s="52"/>
      <c r="M121" s="54"/>
      <c r="N121" s="54"/>
      <c r="O121" s="54" t="s">
        <v>56</v>
      </c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x14ac:dyDescent="0.25">
      <c r="A122" s="100"/>
      <c r="B122" s="49"/>
      <c r="C122" s="51"/>
      <c r="D122" s="45"/>
      <c r="E122" s="46"/>
      <c r="F122" s="46"/>
      <c r="G122" s="47"/>
      <c r="H122" s="108"/>
      <c r="I122" s="51"/>
      <c r="J122" s="50"/>
      <c r="K122" s="52"/>
      <c r="L122" s="52"/>
      <c r="M122" s="54"/>
      <c r="N122" s="54"/>
      <c r="O122" s="54" t="s">
        <v>56</v>
      </c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x14ac:dyDescent="0.25">
      <c r="A123" s="100"/>
      <c r="B123" s="49"/>
      <c r="C123" s="51"/>
      <c r="D123" s="45"/>
      <c r="E123" s="46"/>
      <c r="F123" s="46"/>
      <c r="G123" s="47"/>
      <c r="H123" s="108"/>
      <c r="I123" s="51"/>
      <c r="J123" s="50"/>
      <c r="K123" s="52"/>
      <c r="L123" s="52"/>
      <c r="M123" s="54"/>
      <c r="N123" s="54"/>
      <c r="O123" s="54" t="s">
        <v>56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x14ac:dyDescent="0.25">
      <c r="A124" s="100"/>
      <c r="B124" s="49"/>
      <c r="C124" s="51"/>
      <c r="D124" s="45"/>
      <c r="E124" s="46"/>
      <c r="F124" s="46"/>
      <c r="G124" s="47"/>
      <c r="H124" s="108"/>
      <c r="I124" s="51"/>
      <c r="J124" s="50"/>
      <c r="K124" s="52"/>
      <c r="L124" s="52"/>
      <c r="M124" s="54"/>
      <c r="N124" s="54"/>
      <c r="O124" s="54" t="s">
        <v>56</v>
      </c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x14ac:dyDescent="0.25">
      <c r="A125" s="100"/>
      <c r="B125" s="49"/>
      <c r="C125" s="51"/>
      <c r="D125" s="45"/>
      <c r="E125" s="46"/>
      <c r="F125" s="46"/>
      <c r="G125" s="47"/>
      <c r="H125" s="108"/>
      <c r="I125" s="51"/>
      <c r="J125" s="50"/>
      <c r="K125" s="52"/>
      <c r="L125" s="52"/>
      <c r="M125" s="54"/>
      <c r="N125" s="54"/>
      <c r="O125" s="54" t="s">
        <v>56</v>
      </c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x14ac:dyDescent="0.25">
      <c r="A126" s="100"/>
      <c r="B126" s="49"/>
      <c r="C126" s="51"/>
      <c r="D126" s="45"/>
      <c r="E126" s="46"/>
      <c r="F126" s="46"/>
      <c r="G126" s="47"/>
      <c r="H126" s="108"/>
      <c r="I126" s="51"/>
      <c r="J126" s="50"/>
      <c r="K126" s="52"/>
      <c r="L126" s="52"/>
      <c r="M126" s="54"/>
      <c r="N126" s="54"/>
      <c r="O126" s="54" t="s">
        <v>56</v>
      </c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x14ac:dyDescent="0.25">
      <c r="A127" s="100"/>
      <c r="B127" s="49"/>
      <c r="C127" s="51"/>
      <c r="D127" s="45"/>
      <c r="E127" s="46"/>
      <c r="F127" s="46"/>
      <c r="G127" s="47"/>
      <c r="H127" s="108"/>
      <c r="I127" s="51"/>
      <c r="J127" s="50"/>
      <c r="K127" s="52"/>
      <c r="L127" s="52"/>
      <c r="M127" s="54"/>
      <c r="N127" s="54"/>
      <c r="O127" s="54" t="s">
        <v>56</v>
      </c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x14ac:dyDescent="0.25">
      <c r="A128" s="100"/>
      <c r="B128" s="49"/>
      <c r="C128" s="51"/>
      <c r="D128" s="45"/>
      <c r="E128" s="46"/>
      <c r="F128" s="46"/>
      <c r="G128" s="47"/>
      <c r="H128" s="108"/>
      <c r="I128" s="51"/>
      <c r="J128" s="50"/>
      <c r="K128" s="52"/>
      <c r="L128" s="52"/>
      <c r="M128" s="54"/>
      <c r="N128" s="54"/>
      <c r="O128" s="54" t="s">
        <v>56</v>
      </c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x14ac:dyDescent="0.25">
      <c r="A129" s="100"/>
      <c r="B129" s="49"/>
      <c r="C129" s="51"/>
      <c r="D129" s="45"/>
      <c r="E129" s="46"/>
      <c r="F129" s="46"/>
      <c r="G129" s="47"/>
      <c r="H129" s="108"/>
      <c r="I129" s="51"/>
      <c r="J129" s="50"/>
      <c r="K129" s="52"/>
      <c r="L129" s="52"/>
      <c r="M129" s="54"/>
      <c r="N129" s="54"/>
      <c r="O129" s="54" t="s">
        <v>56</v>
      </c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x14ac:dyDescent="0.25">
      <c r="A130" s="100"/>
      <c r="B130" s="49"/>
      <c r="C130" s="51"/>
      <c r="D130" s="45"/>
      <c r="E130" s="46"/>
      <c r="F130" s="46"/>
      <c r="G130" s="47"/>
      <c r="H130" s="108"/>
      <c r="I130" s="51"/>
      <c r="J130" s="50"/>
      <c r="K130" s="52"/>
      <c r="L130" s="52"/>
      <c r="M130" s="54"/>
      <c r="N130" s="54"/>
      <c r="O130" s="54" t="s">
        <v>56</v>
      </c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x14ac:dyDescent="0.25">
      <c r="A131" s="100"/>
      <c r="B131" s="49"/>
      <c r="C131" s="51"/>
      <c r="D131" s="45"/>
      <c r="E131" s="46"/>
      <c r="F131" s="46"/>
      <c r="G131" s="47"/>
      <c r="H131" s="108"/>
      <c r="I131" s="51"/>
      <c r="J131" s="50"/>
      <c r="K131" s="52"/>
      <c r="L131" s="52"/>
      <c r="M131" s="54"/>
      <c r="N131" s="54"/>
      <c r="O131" s="54" t="s">
        <v>56</v>
      </c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x14ac:dyDescent="0.25">
      <c r="A132" s="100"/>
      <c r="B132" s="49"/>
      <c r="C132" s="51"/>
      <c r="D132" s="45"/>
      <c r="E132" s="46"/>
      <c r="F132" s="46"/>
      <c r="G132" s="47"/>
      <c r="H132" s="108"/>
      <c r="I132" s="51"/>
      <c r="J132" s="50"/>
      <c r="K132" s="52"/>
      <c r="L132" s="52"/>
      <c r="M132" s="54"/>
      <c r="N132" s="54"/>
      <c r="O132" s="54" t="s">
        <v>56</v>
      </c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x14ac:dyDescent="0.25">
      <c r="A133" s="100"/>
      <c r="B133" s="49"/>
      <c r="C133" s="51"/>
      <c r="D133" s="45"/>
      <c r="E133" s="46"/>
      <c r="F133" s="46"/>
      <c r="G133" s="47"/>
      <c r="H133" s="108"/>
      <c r="I133" s="51"/>
      <c r="J133" s="50"/>
      <c r="K133" s="52"/>
      <c r="L133" s="52"/>
      <c r="M133" s="54"/>
      <c r="N133" s="54"/>
      <c r="O133" s="54" t="s">
        <v>56</v>
      </c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x14ac:dyDescent="0.25">
      <c r="A134" s="100"/>
      <c r="B134" s="49"/>
      <c r="C134" s="51"/>
      <c r="D134" s="45"/>
      <c r="E134" s="46"/>
      <c r="F134" s="46"/>
      <c r="G134" s="47"/>
      <c r="H134" s="108"/>
      <c r="I134" s="51"/>
      <c r="J134" s="50"/>
      <c r="K134" s="52"/>
      <c r="L134" s="52"/>
      <c r="M134" s="54"/>
      <c r="N134" s="54"/>
      <c r="O134" s="54" t="s">
        <v>56</v>
      </c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x14ac:dyDescent="0.25">
      <c r="A135" s="100"/>
      <c r="B135" s="49"/>
      <c r="C135" s="51"/>
      <c r="D135" s="45"/>
      <c r="E135" s="46"/>
      <c r="F135" s="46"/>
      <c r="G135" s="47"/>
      <c r="H135" s="108"/>
      <c r="I135" s="51"/>
      <c r="J135" s="50"/>
      <c r="K135" s="52"/>
      <c r="L135" s="52"/>
      <c r="M135" s="54"/>
      <c r="N135" s="54"/>
      <c r="O135" s="54" t="s">
        <v>56</v>
      </c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x14ac:dyDescent="0.25">
      <c r="A136" s="100"/>
      <c r="B136" s="49"/>
      <c r="C136" s="51"/>
      <c r="D136" s="45"/>
      <c r="E136" s="46"/>
      <c r="F136" s="46"/>
      <c r="G136" s="47"/>
      <c r="H136" s="108"/>
      <c r="I136" s="51"/>
      <c r="J136" s="50"/>
      <c r="K136" s="52"/>
      <c r="L136" s="52"/>
      <c r="M136" s="54"/>
      <c r="N136" s="54"/>
      <c r="O136" s="54" t="s">
        <v>56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x14ac:dyDescent="0.25">
      <c r="A137" s="100"/>
      <c r="B137" s="49"/>
      <c r="C137" s="51"/>
      <c r="D137" s="45"/>
      <c r="E137" s="46"/>
      <c r="F137" s="46"/>
      <c r="G137" s="47"/>
      <c r="H137" s="108"/>
      <c r="I137" s="51"/>
      <c r="J137" s="50"/>
      <c r="K137" s="52"/>
      <c r="L137" s="52"/>
      <c r="M137" s="54"/>
      <c r="N137" s="54"/>
      <c r="O137" s="54" t="s">
        <v>56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x14ac:dyDescent="0.25">
      <c r="A138" s="100"/>
      <c r="B138" s="49"/>
      <c r="C138" s="51"/>
      <c r="D138" s="45"/>
      <c r="E138" s="46"/>
      <c r="F138" s="46"/>
      <c r="G138" s="47"/>
      <c r="H138" s="108"/>
      <c r="I138" s="51"/>
      <c r="J138" s="50"/>
      <c r="K138" s="52"/>
      <c r="L138" s="52"/>
      <c r="M138" s="54"/>
      <c r="N138" s="54"/>
      <c r="O138" s="54" t="s">
        <v>56</v>
      </c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x14ac:dyDescent="0.25">
      <c r="A139" s="100"/>
      <c r="B139" s="49"/>
      <c r="C139" s="51"/>
      <c r="D139" s="45"/>
      <c r="E139" s="46"/>
      <c r="F139" s="46"/>
      <c r="G139" s="47"/>
      <c r="H139" s="108"/>
      <c r="I139" s="51"/>
      <c r="J139" s="50"/>
      <c r="K139" s="52"/>
      <c r="L139" s="52"/>
      <c r="M139" s="54"/>
      <c r="N139" s="54"/>
      <c r="O139" s="54" t="s">
        <v>56</v>
      </c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x14ac:dyDescent="0.25">
      <c r="A140" s="100"/>
      <c r="B140" s="49"/>
      <c r="C140" s="51"/>
      <c r="D140" s="45"/>
      <c r="E140" s="46"/>
      <c r="F140" s="46"/>
      <c r="G140" s="47"/>
      <c r="H140" s="108"/>
      <c r="I140" s="51"/>
      <c r="J140" s="50"/>
      <c r="K140" s="52"/>
      <c r="L140" s="52"/>
      <c r="M140" s="54"/>
      <c r="N140" s="54"/>
      <c r="O140" s="54" t="s">
        <v>56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x14ac:dyDescent="0.25">
      <c r="A141" s="100"/>
      <c r="B141" s="49"/>
      <c r="C141" s="51"/>
      <c r="D141" s="45"/>
      <c r="E141" s="46"/>
      <c r="F141" s="46"/>
      <c r="G141" s="47"/>
      <c r="H141" s="108"/>
      <c r="I141" s="51"/>
      <c r="J141" s="50"/>
      <c r="K141" s="52"/>
      <c r="L141" s="52"/>
      <c r="M141" s="54"/>
      <c r="N141" s="54"/>
      <c r="O141" s="54" t="s">
        <v>56</v>
      </c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x14ac:dyDescent="0.25">
      <c r="A142" s="100"/>
      <c r="B142" s="49"/>
      <c r="C142" s="51"/>
      <c r="D142" s="45"/>
      <c r="E142" s="46"/>
      <c r="F142" s="46"/>
      <c r="G142" s="47"/>
      <c r="H142" s="108"/>
      <c r="I142" s="51"/>
      <c r="J142" s="50"/>
      <c r="K142" s="52"/>
      <c r="L142" s="52"/>
      <c r="M142" s="54"/>
      <c r="N142" s="54"/>
      <c r="O142" s="54" t="s">
        <v>56</v>
      </c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x14ac:dyDescent="0.25">
      <c r="A143" s="100"/>
      <c r="B143" s="49"/>
      <c r="C143" s="51"/>
      <c r="D143" s="45"/>
      <c r="E143" s="46"/>
      <c r="F143" s="46"/>
      <c r="G143" s="47"/>
      <c r="H143" s="108"/>
      <c r="I143" s="51"/>
      <c r="J143" s="50"/>
      <c r="K143" s="52"/>
      <c r="L143" s="52"/>
      <c r="M143" s="54"/>
      <c r="N143" s="54"/>
      <c r="O143" s="54" t="s">
        <v>56</v>
      </c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x14ac:dyDescent="0.25">
      <c r="A144" s="100"/>
      <c r="B144" s="49"/>
      <c r="C144" s="51"/>
      <c r="D144" s="45"/>
      <c r="E144" s="46"/>
      <c r="F144" s="46"/>
      <c r="G144" s="47"/>
      <c r="H144" s="108"/>
      <c r="I144" s="51"/>
      <c r="J144" s="50"/>
      <c r="K144" s="52"/>
      <c r="L144" s="52"/>
      <c r="M144" s="54"/>
      <c r="N144" s="54"/>
      <c r="O144" s="54" t="s">
        <v>56</v>
      </c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x14ac:dyDescent="0.25">
      <c r="A145" s="100"/>
      <c r="B145" s="49"/>
      <c r="C145" s="51"/>
      <c r="D145" s="45"/>
      <c r="E145" s="46"/>
      <c r="F145" s="46"/>
      <c r="G145" s="47"/>
      <c r="H145" s="108"/>
      <c r="I145" s="51"/>
      <c r="J145" s="50"/>
      <c r="K145" s="52"/>
      <c r="L145" s="52"/>
      <c r="M145" s="54"/>
      <c r="N145" s="54"/>
      <c r="O145" s="54" t="s">
        <v>56</v>
      </c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x14ac:dyDescent="0.25">
      <c r="A146" s="100"/>
      <c r="B146" s="49"/>
      <c r="C146" s="51"/>
      <c r="D146" s="45"/>
      <c r="E146" s="46"/>
      <c r="F146" s="46"/>
      <c r="G146" s="47"/>
      <c r="H146" s="108"/>
      <c r="I146" s="51"/>
      <c r="J146" s="50"/>
      <c r="K146" s="52"/>
      <c r="L146" s="52"/>
      <c r="M146" s="54"/>
      <c r="N146" s="54"/>
      <c r="O146" s="54" t="s">
        <v>56</v>
      </c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x14ac:dyDescent="0.25">
      <c r="A147" s="100"/>
      <c r="B147" s="49"/>
      <c r="C147" s="51"/>
      <c r="D147" s="45"/>
      <c r="E147" s="46"/>
      <c r="F147" s="46"/>
      <c r="G147" s="47"/>
      <c r="H147" s="108"/>
      <c r="I147" s="51"/>
      <c r="J147" s="50"/>
      <c r="K147" s="52"/>
      <c r="L147" s="52"/>
      <c r="M147" s="54"/>
      <c r="N147" s="54"/>
      <c r="O147" s="54" t="s">
        <v>56</v>
      </c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x14ac:dyDescent="0.25">
      <c r="A148" s="100"/>
      <c r="B148" s="49"/>
      <c r="C148" s="51"/>
      <c r="D148" s="45"/>
      <c r="E148" s="46"/>
      <c r="F148" s="46"/>
      <c r="G148" s="47"/>
      <c r="H148" s="108"/>
      <c r="I148" s="51"/>
      <c r="J148" s="50"/>
      <c r="K148" s="52"/>
      <c r="L148" s="52"/>
      <c r="M148" s="54"/>
      <c r="N148" s="54"/>
      <c r="O148" s="54" t="s">
        <v>56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x14ac:dyDescent="0.25">
      <c r="A149" s="100"/>
      <c r="B149" s="49"/>
      <c r="C149" s="51"/>
      <c r="D149" s="45"/>
      <c r="E149" s="46"/>
      <c r="F149" s="46"/>
      <c r="G149" s="47"/>
      <c r="H149" s="108"/>
      <c r="I149" s="51"/>
      <c r="J149" s="50"/>
      <c r="K149" s="52"/>
      <c r="L149" s="52"/>
      <c r="M149" s="54"/>
      <c r="N149" s="54"/>
      <c r="O149" s="54" t="s">
        <v>56</v>
      </c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x14ac:dyDescent="0.25">
      <c r="A150" s="100"/>
      <c r="B150" s="49"/>
      <c r="C150" s="51"/>
      <c r="D150" s="45"/>
      <c r="E150" s="46"/>
      <c r="F150" s="46"/>
      <c r="G150" s="47"/>
      <c r="H150" s="108"/>
      <c r="I150" s="51"/>
      <c r="J150" s="50"/>
      <c r="K150" s="52"/>
      <c r="L150" s="52"/>
      <c r="M150" s="54"/>
      <c r="N150" s="54"/>
      <c r="O150" s="54" t="s">
        <v>56</v>
      </c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x14ac:dyDescent="0.25">
      <c r="A151" s="100"/>
      <c r="B151" s="49"/>
      <c r="C151" s="51"/>
      <c r="D151" s="45"/>
      <c r="E151" s="46"/>
      <c r="F151" s="46"/>
      <c r="G151" s="47"/>
      <c r="H151" s="108"/>
      <c r="I151" s="51"/>
      <c r="J151" s="50"/>
      <c r="K151" s="52"/>
      <c r="L151" s="52"/>
      <c r="M151" s="54"/>
      <c r="N151" s="54"/>
      <c r="O151" s="54" t="s">
        <v>56</v>
      </c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x14ac:dyDescent="0.25">
      <c r="A152" s="100"/>
      <c r="B152" s="49"/>
      <c r="C152" s="51"/>
      <c r="D152" s="45"/>
      <c r="E152" s="46"/>
      <c r="F152" s="46"/>
      <c r="G152" s="47"/>
      <c r="H152" s="108"/>
      <c r="I152" s="51"/>
      <c r="J152" s="50"/>
      <c r="K152" s="52"/>
      <c r="L152" s="52"/>
      <c r="M152" s="54"/>
      <c r="N152" s="54"/>
      <c r="O152" s="54" t="s">
        <v>56</v>
      </c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x14ac:dyDescent="0.25">
      <c r="A153" s="100"/>
      <c r="B153" s="49"/>
      <c r="C153" s="51"/>
      <c r="D153" s="45"/>
      <c r="E153" s="46"/>
      <c r="F153" s="46"/>
      <c r="G153" s="47"/>
      <c r="H153" s="108"/>
      <c r="I153" s="51"/>
      <c r="J153" s="50"/>
      <c r="K153" s="52"/>
      <c r="L153" s="52"/>
      <c r="M153" s="54"/>
      <c r="N153" s="54"/>
      <c r="O153" s="54" t="s">
        <v>56</v>
      </c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x14ac:dyDescent="0.25">
      <c r="A154" s="100"/>
      <c r="B154" s="49"/>
      <c r="C154" s="51"/>
      <c r="D154" s="45"/>
      <c r="E154" s="46"/>
      <c r="F154" s="46"/>
      <c r="G154" s="47"/>
      <c r="H154" s="108"/>
      <c r="I154" s="51"/>
      <c r="J154" s="50"/>
      <c r="K154" s="52"/>
      <c r="L154" s="52"/>
      <c r="M154" s="54"/>
      <c r="N154" s="54"/>
      <c r="O154" s="54" t="s">
        <v>56</v>
      </c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x14ac:dyDescent="0.25">
      <c r="A155" s="100"/>
      <c r="B155" s="49"/>
      <c r="C155" s="51"/>
      <c r="D155" s="45"/>
      <c r="E155" s="46"/>
      <c r="F155" s="46"/>
      <c r="G155" s="47"/>
      <c r="H155" s="108"/>
      <c r="I155" s="51"/>
      <c r="J155" s="50"/>
      <c r="K155" s="52"/>
      <c r="L155" s="52"/>
      <c r="M155" s="54"/>
      <c r="N155" s="54"/>
      <c r="O155" s="54" t="s">
        <v>56</v>
      </c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x14ac:dyDescent="0.25">
      <c r="A156" s="100"/>
      <c r="B156" s="49"/>
      <c r="C156" s="51"/>
      <c r="D156" s="45"/>
      <c r="E156" s="46"/>
      <c r="F156" s="46"/>
      <c r="G156" s="47"/>
      <c r="H156" s="108"/>
      <c r="I156" s="51"/>
      <c r="J156" s="50"/>
      <c r="K156" s="52"/>
      <c r="L156" s="52"/>
      <c r="M156" s="54"/>
      <c r="N156" s="54"/>
      <c r="O156" s="54" t="s">
        <v>56</v>
      </c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x14ac:dyDescent="0.25">
      <c r="A157" s="100"/>
      <c r="B157" s="49"/>
      <c r="C157" s="51"/>
      <c r="D157" s="45"/>
      <c r="E157" s="46"/>
      <c r="F157" s="46"/>
      <c r="G157" s="47"/>
      <c r="H157" s="108"/>
      <c r="I157" s="51"/>
      <c r="J157" s="50"/>
      <c r="K157" s="52"/>
      <c r="L157" s="52"/>
      <c r="M157" s="54"/>
      <c r="N157" s="54"/>
      <c r="O157" s="54" t="s">
        <v>56</v>
      </c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x14ac:dyDescent="0.25">
      <c r="A158" s="100"/>
      <c r="B158" s="49"/>
      <c r="C158" s="51"/>
      <c r="D158" s="45"/>
      <c r="E158" s="46"/>
      <c r="F158" s="46"/>
      <c r="G158" s="47"/>
      <c r="H158" s="108"/>
      <c r="I158" s="51"/>
      <c r="J158" s="50"/>
      <c r="K158" s="52"/>
      <c r="L158" s="52"/>
      <c r="M158" s="54"/>
      <c r="N158" s="54"/>
      <c r="O158" s="54" t="s">
        <v>56</v>
      </c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x14ac:dyDescent="0.25">
      <c r="A159" s="100"/>
      <c r="B159" s="49"/>
      <c r="C159" s="51"/>
      <c r="D159" s="45"/>
      <c r="E159" s="46"/>
      <c r="F159" s="46"/>
      <c r="G159" s="47"/>
      <c r="H159" s="108"/>
      <c r="I159" s="51"/>
      <c r="J159" s="50"/>
      <c r="K159" s="52"/>
      <c r="L159" s="52"/>
      <c r="M159" s="54"/>
      <c r="N159" s="54"/>
      <c r="O159" s="54" t="s">
        <v>56</v>
      </c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x14ac:dyDescent="0.25">
      <c r="A160" s="100"/>
      <c r="B160" s="49"/>
      <c r="C160" s="51"/>
      <c r="D160" s="45"/>
      <c r="E160" s="46"/>
      <c r="F160" s="46"/>
      <c r="G160" s="47"/>
      <c r="H160" s="108"/>
      <c r="I160" s="51"/>
      <c r="J160" s="50"/>
      <c r="K160" s="52"/>
      <c r="L160" s="52"/>
      <c r="M160" s="54"/>
      <c r="N160" s="54"/>
      <c r="O160" s="54" t="s">
        <v>56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x14ac:dyDescent="0.25">
      <c r="A161" s="100"/>
      <c r="B161" s="49"/>
      <c r="C161" s="51"/>
      <c r="D161" s="45"/>
      <c r="E161" s="46"/>
      <c r="F161" s="46"/>
      <c r="G161" s="47"/>
      <c r="H161" s="108"/>
      <c r="I161" s="51"/>
      <c r="J161" s="50"/>
      <c r="K161" s="52"/>
      <c r="L161" s="52"/>
      <c r="M161" s="54"/>
      <c r="N161" s="54"/>
      <c r="O161" s="54" t="s">
        <v>56</v>
      </c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x14ac:dyDescent="0.25">
      <c r="A162" s="100"/>
      <c r="B162" s="49"/>
      <c r="C162" s="51"/>
      <c r="D162" s="45"/>
      <c r="E162" s="46"/>
      <c r="F162" s="46"/>
      <c r="G162" s="47"/>
      <c r="H162" s="108"/>
      <c r="I162" s="51"/>
      <c r="J162" s="50"/>
      <c r="K162" s="52"/>
      <c r="L162" s="52"/>
      <c r="M162" s="54"/>
      <c r="N162" s="54"/>
      <c r="O162" s="54" t="s">
        <v>56</v>
      </c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x14ac:dyDescent="0.25">
      <c r="A163" s="100"/>
      <c r="B163" s="49"/>
      <c r="C163" s="51"/>
      <c r="D163" s="45"/>
      <c r="E163" s="46"/>
      <c r="F163" s="46"/>
      <c r="G163" s="47"/>
      <c r="H163" s="108"/>
      <c r="I163" s="51"/>
      <c r="J163" s="50"/>
      <c r="K163" s="52"/>
      <c r="L163" s="52"/>
      <c r="M163" s="54"/>
      <c r="N163" s="54"/>
      <c r="O163" s="54" t="s">
        <v>56</v>
      </c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x14ac:dyDescent="0.25">
      <c r="A164" s="100"/>
      <c r="B164" s="49"/>
      <c r="C164" s="51"/>
      <c r="D164" s="45"/>
      <c r="E164" s="46"/>
      <c r="F164" s="46"/>
      <c r="G164" s="47"/>
      <c r="H164" s="108"/>
      <c r="I164" s="51"/>
      <c r="J164" s="50"/>
      <c r="K164" s="52"/>
      <c r="L164" s="52"/>
      <c r="M164" s="54"/>
      <c r="N164" s="54"/>
      <c r="O164" s="54" t="s">
        <v>56</v>
      </c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x14ac:dyDescent="0.25">
      <c r="A165" s="100"/>
      <c r="B165" s="49"/>
      <c r="C165" s="51"/>
      <c r="D165" s="45"/>
      <c r="E165" s="46"/>
      <c r="F165" s="46"/>
      <c r="G165" s="47"/>
      <c r="H165" s="108"/>
      <c r="I165" s="51"/>
      <c r="J165" s="50"/>
      <c r="K165" s="52"/>
      <c r="L165" s="52"/>
      <c r="M165" s="54"/>
      <c r="N165" s="54"/>
      <c r="O165" s="54" t="s">
        <v>56</v>
      </c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x14ac:dyDescent="0.25">
      <c r="A166" s="100"/>
      <c r="B166" s="49"/>
      <c r="C166" s="51"/>
      <c r="D166" s="45"/>
      <c r="E166" s="46"/>
      <c r="F166" s="46"/>
      <c r="G166" s="47"/>
      <c r="H166" s="108"/>
      <c r="I166" s="51"/>
      <c r="J166" s="50"/>
      <c r="K166" s="52"/>
      <c r="L166" s="52"/>
      <c r="M166" s="54"/>
      <c r="N166" s="54"/>
      <c r="O166" s="54" t="s">
        <v>56</v>
      </c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x14ac:dyDescent="0.25">
      <c r="A167" s="100"/>
      <c r="B167" s="49"/>
      <c r="C167" s="51"/>
      <c r="D167" s="45"/>
      <c r="E167" s="46"/>
      <c r="F167" s="46"/>
      <c r="G167" s="47"/>
      <c r="H167" s="108"/>
      <c r="I167" s="51"/>
      <c r="J167" s="50"/>
      <c r="K167" s="52"/>
      <c r="L167" s="52"/>
      <c r="M167" s="54"/>
      <c r="N167" s="54"/>
      <c r="O167" s="54" t="s">
        <v>56</v>
      </c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x14ac:dyDescent="0.25">
      <c r="A168" s="100"/>
      <c r="B168" s="49"/>
      <c r="C168" s="51"/>
      <c r="D168" s="45"/>
      <c r="E168" s="46"/>
      <c r="F168" s="46"/>
      <c r="G168" s="47"/>
      <c r="H168" s="108"/>
      <c r="I168" s="51"/>
      <c r="J168" s="50"/>
      <c r="K168" s="52"/>
      <c r="L168" s="52"/>
      <c r="M168" s="54"/>
      <c r="N168" s="54"/>
      <c r="O168" s="54" t="s">
        <v>56</v>
      </c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x14ac:dyDescent="0.25">
      <c r="A169" s="100"/>
      <c r="B169" s="49"/>
      <c r="C169" s="51"/>
      <c r="D169" s="45"/>
      <c r="E169" s="46"/>
      <c r="F169" s="46"/>
      <c r="G169" s="47"/>
      <c r="H169" s="108"/>
      <c r="I169" s="51"/>
      <c r="J169" s="50"/>
      <c r="K169" s="52"/>
      <c r="L169" s="52"/>
      <c r="M169" s="54"/>
      <c r="N169" s="54"/>
      <c r="O169" s="54" t="s">
        <v>56</v>
      </c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x14ac:dyDescent="0.25">
      <c r="A170" s="100"/>
      <c r="B170" s="49"/>
      <c r="C170" s="51"/>
      <c r="D170" s="45"/>
      <c r="E170" s="46"/>
      <c r="F170" s="46"/>
      <c r="G170" s="47"/>
      <c r="H170" s="108"/>
      <c r="I170" s="51"/>
      <c r="J170" s="50"/>
      <c r="K170" s="52"/>
      <c r="L170" s="52"/>
      <c r="M170" s="54"/>
      <c r="N170" s="54"/>
      <c r="O170" s="54" t="s">
        <v>56</v>
      </c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x14ac:dyDescent="0.25">
      <c r="A171" s="100"/>
      <c r="B171" s="49"/>
      <c r="C171" s="51"/>
      <c r="D171" s="45"/>
      <c r="E171" s="46"/>
      <c r="F171" s="46"/>
      <c r="G171" s="47"/>
      <c r="H171" s="108"/>
      <c r="I171" s="51"/>
      <c r="J171" s="50"/>
      <c r="K171" s="52"/>
      <c r="L171" s="52"/>
      <c r="M171" s="54"/>
      <c r="N171" s="54"/>
      <c r="O171" s="54" t="s">
        <v>56</v>
      </c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x14ac:dyDescent="0.25">
      <c r="A172" s="100"/>
      <c r="B172" s="49"/>
      <c r="C172" s="51"/>
      <c r="D172" s="45"/>
      <c r="E172" s="46"/>
      <c r="F172" s="46"/>
      <c r="G172" s="47"/>
      <c r="H172" s="108"/>
      <c r="I172" s="51"/>
      <c r="J172" s="50"/>
      <c r="K172" s="52"/>
      <c r="L172" s="52"/>
      <c r="M172" s="54"/>
      <c r="N172" s="54"/>
      <c r="O172" s="54" t="s">
        <v>56</v>
      </c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x14ac:dyDescent="0.25">
      <c r="A173" s="100"/>
      <c r="B173" s="49"/>
      <c r="C173" s="51"/>
      <c r="D173" s="45"/>
      <c r="E173" s="46"/>
      <c r="F173" s="46"/>
      <c r="G173" s="47"/>
      <c r="H173" s="108"/>
      <c r="I173" s="51"/>
      <c r="J173" s="50"/>
      <c r="K173" s="52"/>
      <c r="L173" s="52"/>
      <c r="M173" s="54"/>
      <c r="N173" s="54"/>
      <c r="O173" s="54" t="s">
        <v>56</v>
      </c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x14ac:dyDescent="0.25">
      <c r="A174" s="100"/>
      <c r="B174" s="49"/>
      <c r="C174" s="51"/>
      <c r="D174" s="45"/>
      <c r="E174" s="46"/>
      <c r="F174" s="46"/>
      <c r="G174" s="47"/>
      <c r="H174" s="108"/>
      <c r="I174" s="51"/>
      <c r="J174" s="50"/>
      <c r="K174" s="52"/>
      <c r="L174" s="52"/>
      <c r="M174" s="54"/>
      <c r="N174" s="54"/>
      <c r="O174" s="54" t="s">
        <v>56</v>
      </c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x14ac:dyDescent="0.25">
      <c r="A175" s="100"/>
      <c r="B175" s="49"/>
      <c r="C175" s="51"/>
      <c r="D175" s="45"/>
      <c r="E175" s="46"/>
      <c r="F175" s="46"/>
      <c r="G175" s="47"/>
      <c r="H175" s="108"/>
      <c r="I175" s="51"/>
      <c r="J175" s="50"/>
      <c r="K175" s="52"/>
      <c r="L175" s="52"/>
      <c r="M175" s="54"/>
      <c r="N175" s="54"/>
      <c r="O175" s="54" t="s">
        <v>56</v>
      </c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x14ac:dyDescent="0.25">
      <c r="A176" s="100"/>
      <c r="B176" s="49"/>
      <c r="C176" s="51"/>
      <c r="D176" s="45"/>
      <c r="E176" s="46"/>
      <c r="F176" s="46"/>
      <c r="G176" s="47"/>
      <c r="H176" s="108"/>
      <c r="I176" s="51"/>
      <c r="J176" s="50"/>
      <c r="K176" s="52"/>
      <c r="L176" s="52"/>
      <c r="M176" s="54"/>
      <c r="N176" s="54"/>
      <c r="O176" s="54" t="s">
        <v>56</v>
      </c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x14ac:dyDescent="0.25">
      <c r="A177" s="100"/>
      <c r="B177" s="49"/>
      <c r="C177" s="51"/>
      <c r="D177" s="45"/>
      <c r="E177" s="46"/>
      <c r="F177" s="46"/>
      <c r="G177" s="47"/>
      <c r="H177" s="108"/>
      <c r="I177" s="51"/>
      <c r="J177" s="50"/>
      <c r="K177" s="52"/>
      <c r="L177" s="52"/>
      <c r="M177" s="54"/>
      <c r="N177" s="54"/>
      <c r="O177" s="54" t="s">
        <v>56</v>
      </c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x14ac:dyDescent="0.25">
      <c r="A178" s="100"/>
      <c r="B178" s="49"/>
      <c r="C178" s="51"/>
      <c r="D178" s="45"/>
      <c r="E178" s="46"/>
      <c r="F178" s="46"/>
      <c r="G178" s="47"/>
      <c r="H178" s="108"/>
      <c r="I178" s="51"/>
      <c r="J178" s="50"/>
      <c r="K178" s="52"/>
      <c r="L178" s="52"/>
      <c r="M178" s="54"/>
      <c r="N178" s="54"/>
      <c r="O178" s="54" t="s">
        <v>56</v>
      </c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x14ac:dyDescent="0.25">
      <c r="A179" s="100"/>
      <c r="B179" s="49"/>
      <c r="C179" s="51"/>
      <c r="D179" s="45"/>
      <c r="E179" s="46"/>
      <c r="F179" s="46"/>
      <c r="G179" s="47"/>
      <c r="H179" s="108"/>
      <c r="I179" s="51"/>
      <c r="J179" s="50"/>
      <c r="K179" s="52"/>
      <c r="L179" s="52"/>
      <c r="M179" s="54"/>
      <c r="N179" s="54"/>
      <c r="O179" s="54" t="s">
        <v>56</v>
      </c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x14ac:dyDescent="0.25">
      <c r="A180" s="100"/>
      <c r="B180" s="49"/>
      <c r="C180" s="51"/>
      <c r="D180" s="45"/>
      <c r="E180" s="46"/>
      <c r="F180" s="46"/>
      <c r="G180" s="47"/>
      <c r="H180" s="108"/>
      <c r="I180" s="51"/>
      <c r="J180" s="50"/>
      <c r="K180" s="52"/>
      <c r="L180" s="52"/>
      <c r="M180" s="54"/>
      <c r="N180" s="54"/>
      <c r="O180" s="54" t="s">
        <v>56</v>
      </c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x14ac:dyDescent="0.25">
      <c r="A181" s="100"/>
      <c r="B181" s="49"/>
      <c r="C181" s="51"/>
      <c r="D181" s="45"/>
      <c r="E181" s="46"/>
      <c r="F181" s="46"/>
      <c r="G181" s="47"/>
      <c r="H181" s="108"/>
      <c r="I181" s="51"/>
      <c r="J181" s="50"/>
      <c r="K181" s="52"/>
      <c r="L181" s="52"/>
      <c r="M181" s="54"/>
      <c r="N181" s="54"/>
      <c r="O181" s="54" t="s">
        <v>56</v>
      </c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x14ac:dyDescent="0.25">
      <c r="A182" s="100"/>
      <c r="B182" s="49"/>
      <c r="C182" s="51"/>
      <c r="D182" s="45"/>
      <c r="E182" s="46"/>
      <c r="F182" s="46"/>
      <c r="G182" s="47"/>
      <c r="H182" s="108"/>
      <c r="I182" s="51"/>
      <c r="J182" s="50"/>
      <c r="K182" s="52"/>
      <c r="L182" s="52"/>
      <c r="M182" s="54"/>
      <c r="N182" s="54"/>
      <c r="O182" s="54" t="s">
        <v>56</v>
      </c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x14ac:dyDescent="0.25">
      <c r="A183" s="100"/>
      <c r="B183" s="49"/>
      <c r="C183" s="51"/>
      <c r="D183" s="45"/>
      <c r="E183" s="46"/>
      <c r="F183" s="46"/>
      <c r="G183" s="47"/>
      <c r="H183" s="108"/>
      <c r="I183" s="51"/>
      <c r="J183" s="50"/>
      <c r="K183" s="52"/>
      <c r="L183" s="52"/>
      <c r="M183" s="54"/>
      <c r="N183" s="54"/>
      <c r="O183" s="54" t="s">
        <v>56</v>
      </c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x14ac:dyDescent="0.25">
      <c r="A184" s="100"/>
      <c r="B184" s="49"/>
      <c r="C184" s="51"/>
      <c r="D184" s="45"/>
      <c r="E184" s="46"/>
      <c r="F184" s="46"/>
      <c r="G184" s="47"/>
      <c r="H184" s="108"/>
      <c r="I184" s="51"/>
      <c r="J184" s="50"/>
      <c r="K184" s="52"/>
      <c r="L184" s="52"/>
      <c r="M184" s="54"/>
      <c r="N184" s="54"/>
      <c r="O184" s="54" t="s">
        <v>56</v>
      </c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x14ac:dyDescent="0.25">
      <c r="A185" s="100"/>
      <c r="B185" s="49"/>
      <c r="C185" s="51"/>
      <c r="D185" s="45"/>
      <c r="E185" s="46"/>
      <c r="F185" s="46"/>
      <c r="G185" s="47"/>
      <c r="H185" s="108"/>
      <c r="I185" s="51"/>
      <c r="J185" s="50"/>
      <c r="K185" s="52"/>
      <c r="L185" s="52"/>
      <c r="M185" s="54"/>
      <c r="N185" s="54"/>
      <c r="O185" s="54" t="s">
        <v>56</v>
      </c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x14ac:dyDescent="0.25">
      <c r="A186" s="100"/>
      <c r="B186" s="49"/>
      <c r="C186" s="51"/>
      <c r="D186" s="45"/>
      <c r="E186" s="46"/>
      <c r="F186" s="46"/>
      <c r="G186" s="47"/>
      <c r="H186" s="108"/>
      <c r="I186" s="51"/>
      <c r="J186" s="50"/>
      <c r="K186" s="52"/>
      <c r="L186" s="52"/>
      <c r="M186" s="54"/>
      <c r="N186" s="54"/>
      <c r="O186" s="54" t="s">
        <v>56</v>
      </c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x14ac:dyDescent="0.25">
      <c r="A187" s="100"/>
      <c r="B187" s="49"/>
      <c r="C187" s="51"/>
      <c r="D187" s="45"/>
      <c r="E187" s="46"/>
      <c r="F187" s="46"/>
      <c r="G187" s="47"/>
      <c r="H187" s="108"/>
      <c r="I187" s="51"/>
      <c r="J187" s="50"/>
      <c r="K187" s="52"/>
      <c r="L187" s="52"/>
      <c r="M187" s="54"/>
      <c r="N187" s="54"/>
      <c r="O187" s="54" t="s">
        <v>56</v>
      </c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x14ac:dyDescent="0.25">
      <c r="A188" s="100"/>
      <c r="B188" s="49"/>
      <c r="C188" s="51"/>
      <c r="D188" s="45"/>
      <c r="E188" s="46"/>
      <c r="F188" s="46"/>
      <c r="G188" s="47"/>
      <c r="H188" s="108"/>
      <c r="I188" s="51"/>
      <c r="J188" s="50"/>
      <c r="K188" s="52"/>
      <c r="L188" s="52"/>
      <c r="M188" s="54"/>
      <c r="N188" s="54"/>
      <c r="O188" s="54" t="s">
        <v>56</v>
      </c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x14ac:dyDescent="0.25">
      <c r="A189" s="100"/>
      <c r="B189" s="49"/>
      <c r="C189" s="51"/>
      <c r="D189" s="45"/>
      <c r="E189" s="46"/>
      <c r="F189" s="46"/>
      <c r="G189" s="47"/>
      <c r="H189" s="108"/>
      <c r="I189" s="51"/>
      <c r="J189" s="50"/>
      <c r="K189" s="52"/>
      <c r="L189" s="52"/>
      <c r="M189" s="54"/>
      <c r="N189" s="54"/>
      <c r="O189" s="54" t="s">
        <v>56</v>
      </c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x14ac:dyDescent="0.25">
      <c r="A190" s="100"/>
      <c r="B190" s="49"/>
      <c r="C190" s="51"/>
      <c r="D190" s="45"/>
      <c r="E190" s="46"/>
      <c r="F190" s="46"/>
      <c r="G190" s="47"/>
      <c r="H190" s="108"/>
      <c r="I190" s="51"/>
      <c r="J190" s="50"/>
      <c r="K190" s="52"/>
      <c r="L190" s="52"/>
      <c r="M190" s="54"/>
      <c r="N190" s="54"/>
      <c r="O190" s="54" t="s">
        <v>56</v>
      </c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x14ac:dyDescent="0.25">
      <c r="A191" s="100"/>
      <c r="B191" s="49"/>
      <c r="C191" s="51"/>
      <c r="D191" s="45"/>
      <c r="E191" s="46"/>
      <c r="F191" s="46"/>
      <c r="G191" s="47"/>
      <c r="H191" s="108"/>
      <c r="I191" s="51"/>
      <c r="J191" s="50"/>
      <c r="K191" s="52"/>
      <c r="L191" s="52"/>
      <c r="M191" s="54"/>
      <c r="N191" s="54"/>
      <c r="O191" s="54" t="s">
        <v>56</v>
      </c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x14ac:dyDescent="0.25">
      <c r="A192" s="100"/>
      <c r="B192" s="49"/>
      <c r="C192" s="51"/>
      <c r="D192" s="45"/>
      <c r="E192" s="46"/>
      <c r="F192" s="46"/>
      <c r="G192" s="47"/>
      <c r="H192" s="108"/>
      <c r="I192" s="51"/>
      <c r="J192" s="50"/>
      <c r="K192" s="52"/>
      <c r="L192" s="52"/>
      <c r="M192" s="54"/>
      <c r="N192" s="54"/>
      <c r="O192" s="54" t="s">
        <v>56</v>
      </c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x14ac:dyDescent="0.25">
      <c r="A193" s="100"/>
      <c r="B193" s="49"/>
      <c r="C193" s="51"/>
      <c r="D193" s="45"/>
      <c r="E193" s="46"/>
      <c r="F193" s="46"/>
      <c r="G193" s="47"/>
      <c r="H193" s="108"/>
      <c r="I193" s="51"/>
      <c r="J193" s="50"/>
      <c r="K193" s="52"/>
      <c r="L193" s="52"/>
      <c r="M193" s="54"/>
      <c r="N193" s="54"/>
      <c r="O193" s="54" t="s">
        <v>56</v>
      </c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x14ac:dyDescent="0.25">
      <c r="A194" s="100"/>
      <c r="B194" s="49"/>
      <c r="C194" s="51"/>
      <c r="D194" s="45"/>
      <c r="E194" s="46"/>
      <c r="F194" s="46"/>
      <c r="G194" s="47"/>
      <c r="H194" s="108"/>
      <c r="I194" s="51"/>
      <c r="J194" s="50"/>
      <c r="K194" s="52"/>
      <c r="L194" s="52"/>
      <c r="M194" s="54"/>
      <c r="N194" s="54"/>
      <c r="O194" s="54" t="s">
        <v>56</v>
      </c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x14ac:dyDescent="0.25">
      <c r="A195" s="100"/>
      <c r="B195" s="49"/>
      <c r="C195" s="51"/>
      <c r="D195" s="45"/>
      <c r="E195" s="46"/>
      <c r="F195" s="46"/>
      <c r="G195" s="47"/>
      <c r="H195" s="108"/>
      <c r="I195" s="51"/>
      <c r="J195" s="50"/>
      <c r="K195" s="52"/>
      <c r="L195" s="52"/>
      <c r="M195" s="54"/>
      <c r="N195" s="54"/>
      <c r="O195" s="54" t="s">
        <v>56</v>
      </c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x14ac:dyDescent="0.25">
      <c r="A196" s="100"/>
      <c r="B196" s="49"/>
      <c r="C196" s="51"/>
      <c r="D196" s="45"/>
      <c r="E196" s="46"/>
      <c r="F196" s="46"/>
      <c r="G196" s="47"/>
      <c r="H196" s="108"/>
      <c r="I196" s="51"/>
      <c r="J196" s="50"/>
      <c r="K196" s="52"/>
      <c r="L196" s="52"/>
      <c r="M196" s="54"/>
      <c r="N196" s="54"/>
      <c r="O196" s="54" t="s">
        <v>56</v>
      </c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x14ac:dyDescent="0.25">
      <c r="A197" s="100"/>
      <c r="B197" s="49"/>
      <c r="C197" s="51"/>
      <c r="D197" s="45"/>
      <c r="E197" s="46"/>
      <c r="F197" s="46"/>
      <c r="G197" s="47"/>
      <c r="H197" s="108"/>
      <c r="I197" s="51"/>
      <c r="J197" s="50"/>
      <c r="K197" s="52"/>
      <c r="L197" s="52"/>
      <c r="M197" s="54"/>
      <c r="N197" s="54"/>
      <c r="O197" s="54" t="s">
        <v>56</v>
      </c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x14ac:dyDescent="0.25">
      <c r="A198" s="100"/>
      <c r="B198" s="49"/>
      <c r="C198" s="51"/>
      <c r="D198" s="45"/>
      <c r="E198" s="46"/>
      <c r="F198" s="46"/>
      <c r="G198" s="47"/>
      <c r="H198" s="108"/>
      <c r="I198" s="51"/>
      <c r="J198" s="50"/>
      <c r="K198" s="52"/>
      <c r="L198" s="52"/>
      <c r="M198" s="54"/>
      <c r="N198" s="54"/>
      <c r="O198" s="54" t="s">
        <v>56</v>
      </c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x14ac:dyDescent="0.25">
      <c r="A199" s="100"/>
      <c r="B199" s="49"/>
      <c r="C199" s="51"/>
      <c r="D199" s="45"/>
      <c r="E199" s="46"/>
      <c r="F199" s="46"/>
      <c r="G199" s="47"/>
      <c r="H199" s="108"/>
      <c r="I199" s="51"/>
      <c r="J199" s="50"/>
      <c r="K199" s="52"/>
      <c r="L199" s="52"/>
      <c r="M199" s="54"/>
      <c r="N199" s="54"/>
      <c r="O199" s="54" t="s">
        <v>56</v>
      </c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x14ac:dyDescent="0.25">
      <c r="A200" s="100"/>
      <c r="B200" s="49"/>
      <c r="C200" s="51"/>
      <c r="D200" s="45"/>
      <c r="E200" s="46"/>
      <c r="F200" s="46"/>
      <c r="G200" s="47"/>
      <c r="H200" s="108"/>
      <c r="I200" s="51"/>
      <c r="J200" s="50"/>
      <c r="K200" s="52"/>
      <c r="L200" s="52"/>
      <c r="M200" s="54"/>
      <c r="N200" s="54"/>
      <c r="O200" s="54" t="s">
        <v>56</v>
      </c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x14ac:dyDescent="0.25">
      <c r="A201" s="100"/>
      <c r="B201" s="49"/>
      <c r="C201" s="51"/>
      <c r="D201" s="45"/>
      <c r="E201" s="46"/>
      <c r="F201" s="46"/>
      <c r="G201" s="47"/>
      <c r="H201" s="108"/>
      <c r="I201" s="51"/>
      <c r="J201" s="50"/>
      <c r="K201" s="52"/>
      <c r="L201" s="52"/>
      <c r="M201" s="54"/>
      <c r="N201" s="54"/>
      <c r="O201" s="54" t="s">
        <v>56</v>
      </c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x14ac:dyDescent="0.25">
      <c r="A202" s="100"/>
      <c r="B202" s="49"/>
      <c r="C202" s="51"/>
      <c r="D202" s="45"/>
      <c r="E202" s="46"/>
      <c r="F202" s="46"/>
      <c r="G202" s="47"/>
      <c r="H202" s="108"/>
      <c r="I202" s="51"/>
      <c r="J202" s="50"/>
      <c r="K202" s="52"/>
      <c r="L202" s="52"/>
      <c r="M202" s="54"/>
      <c r="N202" s="54"/>
      <c r="O202" s="54" t="s">
        <v>56</v>
      </c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x14ac:dyDescent="0.25">
      <c r="A203" s="100"/>
      <c r="B203" s="49"/>
      <c r="C203" s="51"/>
      <c r="D203" s="45"/>
      <c r="E203" s="46"/>
      <c r="F203" s="46"/>
      <c r="G203" s="47"/>
      <c r="H203" s="108"/>
      <c r="I203" s="51"/>
      <c r="J203" s="50"/>
      <c r="K203" s="52"/>
      <c r="L203" s="52"/>
      <c r="M203" s="54"/>
      <c r="N203" s="54"/>
      <c r="O203" s="54" t="s">
        <v>56</v>
      </c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x14ac:dyDescent="0.25">
      <c r="A204" s="100"/>
      <c r="B204" s="49"/>
      <c r="C204" s="51"/>
      <c r="D204" s="45"/>
      <c r="E204" s="46"/>
      <c r="F204" s="46"/>
      <c r="G204" s="47"/>
      <c r="H204" s="108"/>
      <c r="I204" s="51"/>
      <c r="J204" s="50"/>
      <c r="K204" s="52"/>
      <c r="L204" s="52"/>
      <c r="M204" s="54"/>
      <c r="N204" s="54"/>
      <c r="O204" s="54" t="s">
        <v>56</v>
      </c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x14ac:dyDescent="0.25">
      <c r="A205" s="100"/>
      <c r="B205" s="49"/>
      <c r="C205" s="51"/>
      <c r="D205" s="45"/>
      <c r="E205" s="46"/>
      <c r="F205" s="46"/>
      <c r="G205" s="47"/>
      <c r="H205" s="108"/>
      <c r="I205" s="51"/>
      <c r="J205" s="50"/>
      <c r="K205" s="52"/>
      <c r="L205" s="52"/>
      <c r="M205" s="54"/>
      <c r="N205" s="54"/>
      <c r="O205" s="54" t="s">
        <v>56</v>
      </c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x14ac:dyDescent="0.25">
      <c r="A206" s="100"/>
      <c r="B206" s="49"/>
      <c r="C206" s="51"/>
      <c r="D206" s="45"/>
      <c r="E206" s="46"/>
      <c r="F206" s="46"/>
      <c r="G206" s="47"/>
      <c r="H206" s="108"/>
      <c r="I206" s="51"/>
      <c r="J206" s="50"/>
      <c r="K206" s="52"/>
      <c r="L206" s="52"/>
      <c r="M206" s="54"/>
      <c r="N206" s="54"/>
      <c r="O206" s="54" t="s">
        <v>56</v>
      </c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x14ac:dyDescent="0.25">
      <c r="A207" s="100"/>
      <c r="B207" s="49"/>
      <c r="C207" s="51"/>
      <c r="D207" s="45"/>
      <c r="E207" s="46"/>
      <c r="F207" s="46"/>
      <c r="G207" s="47"/>
      <c r="H207" s="108"/>
      <c r="I207" s="51"/>
      <c r="J207" s="50"/>
      <c r="K207" s="52"/>
      <c r="L207" s="52"/>
      <c r="M207" s="54"/>
      <c r="N207" s="54"/>
      <c r="O207" s="54" t="s">
        <v>56</v>
      </c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x14ac:dyDescent="0.25">
      <c r="A208" s="100"/>
      <c r="B208" s="49"/>
      <c r="C208" s="51"/>
      <c r="D208" s="45"/>
      <c r="E208" s="46"/>
      <c r="F208" s="46"/>
      <c r="G208" s="47"/>
      <c r="H208" s="108"/>
      <c r="I208" s="51"/>
      <c r="J208" s="50"/>
      <c r="K208" s="52"/>
      <c r="L208" s="52"/>
      <c r="M208" s="54"/>
      <c r="N208" s="54"/>
      <c r="O208" s="54" t="s">
        <v>56</v>
      </c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x14ac:dyDescent="0.25">
      <c r="A209" s="100"/>
      <c r="B209" s="49"/>
      <c r="C209" s="51"/>
      <c r="D209" s="45"/>
      <c r="E209" s="46"/>
      <c r="F209" s="46"/>
      <c r="G209" s="47"/>
      <c r="H209" s="108"/>
      <c r="I209" s="51"/>
      <c r="J209" s="50"/>
      <c r="K209" s="52"/>
      <c r="L209" s="52"/>
      <c r="M209" s="54"/>
      <c r="N209" s="54"/>
      <c r="O209" s="54" t="s">
        <v>56</v>
      </c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x14ac:dyDescent="0.25">
      <c r="A210" s="100"/>
      <c r="B210" s="49"/>
      <c r="C210" s="51"/>
      <c r="D210" s="45"/>
      <c r="E210" s="46"/>
      <c r="F210" s="46"/>
      <c r="G210" s="47"/>
      <c r="H210" s="108"/>
      <c r="I210" s="51"/>
      <c r="J210" s="50"/>
      <c r="K210" s="52"/>
      <c r="L210" s="52"/>
      <c r="M210" s="54"/>
      <c r="N210" s="54"/>
      <c r="O210" s="54" t="s">
        <v>56</v>
      </c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x14ac:dyDescent="0.25">
      <c r="A211" s="100"/>
      <c r="B211" s="49"/>
      <c r="C211" s="51"/>
      <c r="D211" s="45"/>
      <c r="E211" s="46"/>
      <c r="F211" s="46"/>
      <c r="G211" s="47"/>
      <c r="H211" s="108"/>
      <c r="I211" s="51"/>
      <c r="J211" s="50"/>
      <c r="K211" s="52"/>
      <c r="L211" s="52"/>
      <c r="M211" s="54"/>
      <c r="N211" s="54"/>
      <c r="O211" s="54" t="s">
        <v>56</v>
      </c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x14ac:dyDescent="0.25">
      <c r="A212" s="100"/>
      <c r="B212" s="49"/>
      <c r="C212" s="51"/>
      <c r="D212" s="45"/>
      <c r="E212" s="46"/>
      <c r="F212" s="46"/>
      <c r="G212" s="47"/>
      <c r="H212" s="108"/>
      <c r="I212" s="51"/>
      <c r="J212" s="50"/>
      <c r="K212" s="52"/>
      <c r="L212" s="52"/>
      <c r="M212" s="54"/>
      <c r="N212" s="54"/>
      <c r="O212" s="54" t="s">
        <v>56</v>
      </c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x14ac:dyDescent="0.25">
      <c r="A213" s="100"/>
      <c r="B213" s="49"/>
      <c r="C213" s="51"/>
      <c r="D213" s="45"/>
      <c r="E213" s="46"/>
      <c r="F213" s="46"/>
      <c r="G213" s="47"/>
      <c r="H213" s="108"/>
      <c r="I213" s="51"/>
      <c r="J213" s="50"/>
      <c r="K213" s="52"/>
      <c r="L213" s="52"/>
      <c r="M213" s="54"/>
      <c r="N213" s="54"/>
      <c r="O213" s="54" t="s">
        <v>56</v>
      </c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x14ac:dyDescent="0.25">
      <c r="A214" s="100"/>
      <c r="B214" s="49"/>
      <c r="C214" s="51"/>
      <c r="D214" s="45"/>
      <c r="E214" s="46"/>
      <c r="F214" s="46"/>
      <c r="G214" s="47"/>
      <c r="H214" s="108"/>
      <c r="I214" s="51"/>
      <c r="J214" s="50"/>
      <c r="K214" s="52"/>
      <c r="L214" s="52"/>
      <c r="M214" s="54"/>
      <c r="N214" s="54"/>
      <c r="O214" s="54" t="s">
        <v>56</v>
      </c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x14ac:dyDescent="0.25">
      <c r="A215" s="100"/>
      <c r="B215" s="49"/>
      <c r="C215" s="51"/>
      <c r="D215" s="45"/>
      <c r="E215" s="46"/>
      <c r="F215" s="46"/>
      <c r="G215" s="47"/>
      <c r="H215" s="108"/>
      <c r="I215" s="51"/>
      <c r="J215" s="50"/>
      <c r="K215" s="52"/>
      <c r="L215" s="52"/>
      <c r="M215" s="54"/>
      <c r="N215" s="54"/>
      <c r="O215" s="54" t="s">
        <v>56</v>
      </c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x14ac:dyDescent="0.25">
      <c r="A216" s="100"/>
      <c r="B216" s="49"/>
      <c r="C216" s="51"/>
      <c r="D216" s="45"/>
      <c r="E216" s="46"/>
      <c r="F216" s="46"/>
      <c r="G216" s="47"/>
      <c r="H216" s="108"/>
      <c r="I216" s="51"/>
      <c r="J216" s="50"/>
      <c r="K216" s="52"/>
      <c r="L216" s="52"/>
      <c r="M216" s="54"/>
      <c r="N216" s="54"/>
      <c r="O216" s="54" t="s">
        <v>56</v>
      </c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x14ac:dyDescent="0.25">
      <c r="A217" s="100"/>
      <c r="B217" s="49"/>
      <c r="C217" s="51"/>
      <c r="D217" s="45"/>
      <c r="E217" s="46"/>
      <c r="F217" s="46"/>
      <c r="G217" s="47"/>
      <c r="H217" s="108"/>
      <c r="I217" s="51"/>
      <c r="J217" s="50"/>
      <c r="K217" s="52"/>
      <c r="L217" s="52"/>
      <c r="M217" s="54"/>
      <c r="N217" s="54"/>
      <c r="O217" s="54" t="s">
        <v>56</v>
      </c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x14ac:dyDescent="0.25">
      <c r="A218" s="100"/>
      <c r="B218" s="49"/>
      <c r="C218" s="51"/>
      <c r="D218" s="45"/>
      <c r="E218" s="46"/>
      <c r="F218" s="46"/>
      <c r="G218" s="47"/>
      <c r="H218" s="108"/>
      <c r="I218" s="51"/>
      <c r="J218" s="50"/>
      <c r="K218" s="52"/>
      <c r="L218" s="52"/>
      <c r="M218" s="54"/>
      <c r="N218" s="54"/>
      <c r="O218" s="54" t="s">
        <v>56</v>
      </c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x14ac:dyDescent="0.25">
      <c r="A219" s="100"/>
      <c r="B219" s="49"/>
      <c r="C219" s="51"/>
      <c r="D219" s="45"/>
      <c r="E219" s="46"/>
      <c r="F219" s="46"/>
      <c r="G219" s="47"/>
      <c r="H219" s="108"/>
      <c r="I219" s="51"/>
      <c r="J219" s="50"/>
      <c r="K219" s="52"/>
      <c r="L219" s="52"/>
      <c r="M219" s="54"/>
      <c r="N219" s="54"/>
      <c r="O219" s="54" t="s">
        <v>56</v>
      </c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x14ac:dyDescent="0.25">
      <c r="A220" s="100"/>
      <c r="B220" s="49"/>
      <c r="C220" s="51"/>
      <c r="D220" s="45"/>
      <c r="E220" s="46"/>
      <c r="F220" s="46"/>
      <c r="G220" s="47"/>
      <c r="H220" s="108"/>
      <c r="I220" s="51"/>
      <c r="J220" s="50"/>
      <c r="K220" s="52"/>
      <c r="L220" s="52"/>
      <c r="M220" s="54"/>
      <c r="N220" s="54"/>
      <c r="O220" s="54" t="s">
        <v>56</v>
      </c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x14ac:dyDescent="0.25">
      <c r="A221" s="100"/>
      <c r="B221" s="49"/>
      <c r="C221" s="51"/>
      <c r="D221" s="45"/>
      <c r="E221" s="46"/>
      <c r="F221" s="46"/>
      <c r="G221" s="47"/>
      <c r="H221" s="108"/>
      <c r="I221" s="51"/>
      <c r="J221" s="50"/>
      <c r="K221" s="52"/>
      <c r="L221" s="52"/>
      <c r="M221" s="54"/>
      <c r="N221" s="54"/>
      <c r="O221" s="54" t="s">
        <v>56</v>
      </c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x14ac:dyDescent="0.25">
      <c r="A222" s="100"/>
      <c r="B222" s="49"/>
      <c r="C222" s="51"/>
      <c r="D222" s="45"/>
      <c r="E222" s="46"/>
      <c r="F222" s="46"/>
      <c r="G222" s="47"/>
      <c r="H222" s="108"/>
      <c r="I222" s="51"/>
      <c r="J222" s="50"/>
      <c r="K222" s="52"/>
      <c r="L222" s="52"/>
      <c r="M222" s="54"/>
      <c r="N222" s="54"/>
      <c r="O222" s="54" t="s">
        <v>56</v>
      </c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x14ac:dyDescent="0.25">
      <c r="A223" s="100"/>
      <c r="B223" s="49"/>
      <c r="C223" s="51"/>
      <c r="D223" s="45"/>
      <c r="E223" s="46"/>
      <c r="F223" s="46"/>
      <c r="G223" s="47"/>
      <c r="H223" s="108"/>
      <c r="I223" s="51"/>
      <c r="J223" s="50"/>
      <c r="K223" s="52"/>
      <c r="L223" s="52"/>
      <c r="M223" s="54"/>
      <c r="N223" s="54"/>
      <c r="O223" s="54" t="s">
        <v>56</v>
      </c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x14ac:dyDescent="0.25">
      <c r="A224" s="100"/>
      <c r="B224" s="49"/>
      <c r="C224" s="51"/>
      <c r="D224" s="45"/>
      <c r="E224" s="46"/>
      <c r="F224" s="46"/>
      <c r="G224" s="47"/>
      <c r="H224" s="108"/>
      <c r="I224" s="51"/>
      <c r="J224" s="50"/>
      <c r="K224" s="52"/>
      <c r="L224" s="52"/>
      <c r="M224" s="54"/>
      <c r="N224" s="54"/>
      <c r="O224" s="54" t="s">
        <v>56</v>
      </c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x14ac:dyDescent="0.25">
      <c r="A225" s="100"/>
      <c r="B225" s="49"/>
      <c r="C225" s="51"/>
      <c r="D225" s="45"/>
      <c r="E225" s="46"/>
      <c r="F225" s="46"/>
      <c r="G225" s="47"/>
      <c r="H225" s="108"/>
      <c r="I225" s="51"/>
      <c r="J225" s="50"/>
      <c r="K225" s="52"/>
      <c r="L225" s="52"/>
      <c r="M225" s="54"/>
      <c r="N225" s="54"/>
      <c r="O225" s="54" t="s">
        <v>56</v>
      </c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x14ac:dyDescent="0.25">
      <c r="A226" s="100"/>
      <c r="B226" s="49"/>
      <c r="C226" s="51"/>
      <c r="D226" s="45"/>
      <c r="E226" s="46"/>
      <c r="F226" s="46"/>
      <c r="G226" s="47"/>
      <c r="H226" s="108"/>
      <c r="I226" s="51"/>
      <c r="J226" s="50"/>
      <c r="K226" s="52"/>
      <c r="L226" s="52"/>
      <c r="M226" s="54"/>
      <c r="N226" s="54"/>
      <c r="O226" s="54" t="s">
        <v>56</v>
      </c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x14ac:dyDescent="0.25">
      <c r="A227" s="100"/>
      <c r="B227" s="49"/>
      <c r="C227" s="51"/>
      <c r="D227" s="45"/>
      <c r="E227" s="46"/>
      <c r="F227" s="46"/>
      <c r="G227" s="47"/>
      <c r="H227" s="108"/>
      <c r="I227" s="51"/>
      <c r="J227" s="50"/>
      <c r="K227" s="52"/>
      <c r="L227" s="52"/>
      <c r="M227" s="54"/>
      <c r="N227" s="54"/>
      <c r="O227" s="54" t="s">
        <v>56</v>
      </c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x14ac:dyDescent="0.25">
      <c r="A228" s="100"/>
      <c r="B228" s="49"/>
      <c r="C228" s="51"/>
      <c r="D228" s="45"/>
      <c r="E228" s="46"/>
      <c r="F228" s="46"/>
      <c r="G228" s="47"/>
      <c r="H228" s="108"/>
      <c r="I228" s="51"/>
      <c r="J228" s="50"/>
      <c r="K228" s="52"/>
      <c r="L228" s="52"/>
      <c r="M228" s="54"/>
      <c r="N228" s="54"/>
      <c r="O228" s="54" t="s">
        <v>56</v>
      </c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x14ac:dyDescent="0.25">
      <c r="A229" s="100"/>
      <c r="B229" s="49"/>
      <c r="C229" s="51"/>
      <c r="D229" s="45"/>
      <c r="E229" s="46"/>
      <c r="F229" s="46"/>
      <c r="G229" s="47"/>
      <c r="H229" s="108"/>
      <c r="I229" s="51"/>
      <c r="J229" s="50"/>
      <c r="K229" s="52"/>
      <c r="L229" s="52"/>
      <c r="M229" s="54"/>
      <c r="N229" s="54"/>
      <c r="O229" s="54" t="s">
        <v>56</v>
      </c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x14ac:dyDescent="0.25">
      <c r="A230" s="100"/>
      <c r="B230" s="49"/>
      <c r="C230" s="51"/>
      <c r="D230" s="45"/>
      <c r="E230" s="46"/>
      <c r="F230" s="46"/>
      <c r="G230" s="47"/>
      <c r="H230" s="108"/>
      <c r="I230" s="51"/>
      <c r="J230" s="50"/>
      <c r="K230" s="52"/>
      <c r="L230" s="52"/>
      <c r="M230" s="54"/>
      <c r="N230" s="54"/>
      <c r="O230" s="54" t="s">
        <v>56</v>
      </c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x14ac:dyDescent="0.25">
      <c r="A231" s="100"/>
      <c r="B231" s="49"/>
      <c r="C231" s="51"/>
      <c r="D231" s="45"/>
      <c r="E231" s="46"/>
      <c r="F231" s="46"/>
      <c r="G231" s="47"/>
      <c r="H231" s="108"/>
      <c r="I231" s="51"/>
      <c r="J231" s="50"/>
      <c r="K231" s="52"/>
      <c r="L231" s="52"/>
      <c r="M231" s="54"/>
      <c r="N231" s="54"/>
      <c r="O231" s="54" t="s">
        <v>56</v>
      </c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x14ac:dyDescent="0.25">
      <c r="A232" s="100"/>
      <c r="B232" s="49"/>
      <c r="C232" s="51"/>
      <c r="D232" s="45"/>
      <c r="E232" s="46"/>
      <c r="F232" s="46"/>
      <c r="G232" s="47"/>
      <c r="H232" s="108"/>
      <c r="I232" s="51"/>
      <c r="J232" s="50"/>
      <c r="K232" s="52"/>
      <c r="L232" s="52"/>
      <c r="M232" s="54"/>
      <c r="N232" s="54"/>
      <c r="O232" s="54" t="s">
        <v>56</v>
      </c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x14ac:dyDescent="0.25">
      <c r="A233" s="100"/>
      <c r="B233" s="49"/>
      <c r="C233" s="51"/>
      <c r="D233" s="45"/>
      <c r="E233" s="46"/>
      <c r="F233" s="46"/>
      <c r="G233" s="47"/>
      <c r="H233" s="108"/>
      <c r="I233" s="51"/>
      <c r="J233" s="50"/>
      <c r="K233" s="52"/>
      <c r="L233" s="52"/>
      <c r="M233" s="54"/>
      <c r="N233" s="54"/>
      <c r="O233" s="54" t="s">
        <v>56</v>
      </c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x14ac:dyDescent="0.25">
      <c r="A234" s="100"/>
      <c r="B234" s="49"/>
      <c r="C234" s="51"/>
      <c r="D234" s="45"/>
      <c r="E234" s="46"/>
      <c r="F234" s="46"/>
      <c r="G234" s="47"/>
      <c r="H234" s="108"/>
      <c r="I234" s="51"/>
      <c r="J234" s="50"/>
      <c r="K234" s="52"/>
      <c r="L234" s="52"/>
      <c r="M234" s="54"/>
      <c r="N234" s="54"/>
      <c r="O234" s="54" t="s">
        <v>56</v>
      </c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x14ac:dyDescent="0.25">
      <c r="A235" s="100"/>
      <c r="B235" s="49"/>
      <c r="C235" s="51"/>
      <c r="D235" s="45"/>
      <c r="E235" s="46"/>
      <c r="F235" s="46"/>
      <c r="G235" s="47"/>
      <c r="H235" s="108"/>
      <c r="I235" s="51"/>
      <c r="J235" s="50"/>
      <c r="K235" s="52"/>
      <c r="L235" s="52"/>
      <c r="M235" s="54"/>
      <c r="N235" s="54"/>
      <c r="O235" s="54" t="s">
        <v>56</v>
      </c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x14ac:dyDescent="0.25">
      <c r="A236" s="100"/>
      <c r="B236" s="49"/>
      <c r="C236" s="51"/>
      <c r="D236" s="45"/>
      <c r="E236" s="46"/>
      <c r="F236" s="46"/>
      <c r="G236" s="47"/>
      <c r="H236" s="108"/>
      <c r="I236" s="51"/>
      <c r="J236" s="50"/>
      <c r="K236" s="52"/>
      <c r="L236" s="52"/>
      <c r="M236" s="54"/>
      <c r="N236" s="54"/>
      <c r="O236" s="54" t="s">
        <v>56</v>
      </c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x14ac:dyDescent="0.25">
      <c r="A237" s="100"/>
      <c r="B237" s="49"/>
      <c r="C237" s="51"/>
      <c r="D237" s="45"/>
      <c r="E237" s="46"/>
      <c r="F237" s="46"/>
      <c r="G237" s="47"/>
      <c r="H237" s="108"/>
      <c r="I237" s="51"/>
      <c r="J237" s="50"/>
      <c r="K237" s="52"/>
      <c r="L237" s="52"/>
      <c r="M237" s="54"/>
      <c r="N237" s="54"/>
      <c r="O237" s="54" t="s">
        <v>56</v>
      </c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x14ac:dyDescent="0.25">
      <c r="A238" s="100"/>
      <c r="B238" s="49"/>
      <c r="C238" s="51"/>
      <c r="D238" s="45"/>
      <c r="E238" s="46"/>
      <c r="F238" s="46"/>
      <c r="G238" s="47"/>
      <c r="H238" s="108"/>
      <c r="I238" s="51"/>
      <c r="J238" s="50"/>
      <c r="K238" s="52"/>
      <c r="L238" s="52"/>
      <c r="M238" s="54"/>
      <c r="N238" s="54"/>
      <c r="O238" s="54" t="s">
        <v>56</v>
      </c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x14ac:dyDescent="0.25">
      <c r="A239" s="100"/>
      <c r="B239" s="49"/>
      <c r="C239" s="51"/>
      <c r="D239" s="45"/>
      <c r="E239" s="46"/>
      <c r="F239" s="46"/>
      <c r="G239" s="47"/>
      <c r="H239" s="108"/>
      <c r="I239" s="51"/>
      <c r="J239" s="50"/>
      <c r="K239" s="52"/>
      <c r="L239" s="52"/>
      <c r="M239" s="54"/>
      <c r="N239" s="54"/>
      <c r="O239" s="54" t="s">
        <v>56</v>
      </c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x14ac:dyDescent="0.25">
      <c r="A240" s="100"/>
      <c r="B240" s="49"/>
      <c r="C240" s="51"/>
      <c r="D240" s="45"/>
      <c r="E240" s="46"/>
      <c r="F240" s="46"/>
      <c r="G240" s="47"/>
      <c r="H240" s="108"/>
      <c r="I240" s="51"/>
      <c r="J240" s="50"/>
      <c r="K240" s="52"/>
      <c r="L240" s="52"/>
      <c r="M240" s="54"/>
      <c r="N240" s="54"/>
      <c r="O240" s="54" t="s">
        <v>56</v>
      </c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x14ac:dyDescent="0.25">
      <c r="A241" s="100"/>
      <c r="B241" s="49"/>
      <c r="C241" s="51"/>
      <c r="D241" s="45"/>
      <c r="E241" s="46"/>
      <c r="F241" s="46"/>
      <c r="G241" s="47"/>
      <c r="H241" s="108"/>
      <c r="I241" s="51"/>
      <c r="J241" s="50"/>
      <c r="K241" s="52"/>
      <c r="L241" s="52"/>
      <c r="M241" s="54"/>
      <c r="N241" s="54"/>
      <c r="O241" s="54" t="s">
        <v>56</v>
      </c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x14ac:dyDescent="0.25">
      <c r="A242" s="100"/>
      <c r="B242" s="49"/>
      <c r="C242" s="51"/>
      <c r="D242" s="45"/>
      <c r="E242" s="46"/>
      <c r="F242" s="46"/>
      <c r="G242" s="47"/>
      <c r="H242" s="108"/>
      <c r="I242" s="51"/>
      <c r="J242" s="50"/>
      <c r="K242" s="52"/>
      <c r="L242" s="52"/>
      <c r="M242" s="54"/>
      <c r="N242" s="54"/>
      <c r="O242" s="54" t="s">
        <v>56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x14ac:dyDescent="0.25">
      <c r="A243" s="100"/>
      <c r="B243" s="49"/>
      <c r="C243" s="51"/>
      <c r="D243" s="45"/>
      <c r="E243" s="46"/>
      <c r="F243" s="46"/>
      <c r="G243" s="47"/>
      <c r="H243" s="108"/>
      <c r="I243" s="51"/>
      <c r="J243" s="50"/>
      <c r="K243" s="52"/>
      <c r="L243" s="52"/>
      <c r="M243" s="54"/>
      <c r="N243" s="54"/>
      <c r="O243" s="54" t="s">
        <v>56</v>
      </c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x14ac:dyDescent="0.25">
      <c r="A244" s="100"/>
      <c r="B244" s="49"/>
      <c r="C244" s="51"/>
      <c r="D244" s="45"/>
      <c r="E244" s="46"/>
      <c r="F244" s="46"/>
      <c r="G244" s="47"/>
      <c r="H244" s="108"/>
      <c r="I244" s="51"/>
      <c r="J244" s="50"/>
      <c r="K244" s="52"/>
      <c r="L244" s="52"/>
      <c r="M244" s="54"/>
      <c r="N244" s="54"/>
      <c r="O244" s="54" t="s">
        <v>56</v>
      </c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x14ac:dyDescent="0.25">
      <c r="A245" s="100"/>
      <c r="B245" s="49"/>
      <c r="C245" s="51"/>
      <c r="D245" s="45"/>
      <c r="E245" s="46"/>
      <c r="F245" s="46"/>
      <c r="G245" s="47"/>
      <c r="H245" s="108"/>
      <c r="I245" s="51"/>
      <c r="J245" s="50"/>
      <c r="K245" s="52"/>
      <c r="L245" s="52"/>
      <c r="M245" s="54"/>
      <c r="N245" s="54"/>
      <c r="O245" s="54" t="s">
        <v>56</v>
      </c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x14ac:dyDescent="0.25">
      <c r="A246" s="100"/>
      <c r="B246" s="49"/>
      <c r="C246" s="51"/>
      <c r="D246" s="45"/>
      <c r="E246" s="46"/>
      <c r="F246" s="46"/>
      <c r="G246" s="47"/>
      <c r="H246" s="108"/>
      <c r="I246" s="51"/>
      <c r="J246" s="50"/>
      <c r="K246" s="52"/>
      <c r="L246" s="52"/>
      <c r="M246" s="54"/>
      <c r="N246" s="54"/>
      <c r="O246" s="54" t="s">
        <v>56</v>
      </c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x14ac:dyDescent="0.25">
      <c r="A247" s="100"/>
      <c r="B247" s="49"/>
      <c r="C247" s="51"/>
      <c r="D247" s="45"/>
      <c r="E247" s="46"/>
      <c r="F247" s="46"/>
      <c r="G247" s="47"/>
      <c r="H247" s="108"/>
      <c r="I247" s="51"/>
      <c r="J247" s="50"/>
      <c r="K247" s="52"/>
      <c r="L247" s="52"/>
      <c r="M247" s="54"/>
      <c r="N247" s="54"/>
      <c r="O247" s="54" t="s">
        <v>56</v>
      </c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x14ac:dyDescent="0.25">
      <c r="A248" s="100"/>
      <c r="B248" s="49"/>
      <c r="C248" s="51"/>
      <c r="D248" s="45"/>
      <c r="E248" s="46"/>
      <c r="F248" s="46"/>
      <c r="G248" s="47"/>
      <c r="H248" s="108"/>
      <c r="I248" s="51"/>
      <c r="J248" s="50"/>
      <c r="K248" s="52"/>
      <c r="L248" s="52"/>
      <c r="M248" s="54"/>
      <c r="N248" s="54"/>
      <c r="O248" s="54" t="s">
        <v>56</v>
      </c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x14ac:dyDescent="0.25">
      <c r="A249" s="100"/>
      <c r="B249" s="49"/>
      <c r="C249" s="51"/>
      <c r="D249" s="45"/>
      <c r="E249" s="46"/>
      <c r="F249" s="46"/>
      <c r="G249" s="47"/>
      <c r="H249" s="108"/>
      <c r="I249" s="51"/>
      <c r="J249" s="50"/>
      <c r="K249" s="52"/>
      <c r="L249" s="52"/>
      <c r="M249" s="54"/>
      <c r="N249" s="54"/>
      <c r="O249" s="54" t="s">
        <v>56</v>
      </c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x14ac:dyDescent="0.25">
      <c r="A250" s="100"/>
      <c r="B250" s="49"/>
      <c r="C250" s="51"/>
      <c r="D250" s="45"/>
      <c r="E250" s="46"/>
      <c r="F250" s="46"/>
      <c r="G250" s="47"/>
      <c r="H250" s="108"/>
      <c r="I250" s="51"/>
      <c r="J250" s="50"/>
      <c r="K250" s="52"/>
      <c r="L250" s="52"/>
      <c r="M250" s="54"/>
      <c r="N250" s="54"/>
      <c r="O250" s="54" t="s">
        <v>56</v>
      </c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x14ac:dyDescent="0.25">
      <c r="A251" s="100"/>
      <c r="B251" s="49"/>
      <c r="C251" s="51"/>
      <c r="D251" s="45"/>
      <c r="E251" s="46"/>
      <c r="F251" s="46"/>
      <c r="G251" s="47"/>
      <c r="H251" s="108"/>
      <c r="I251" s="51"/>
      <c r="J251" s="50"/>
      <c r="K251" s="52"/>
      <c r="L251" s="52"/>
      <c r="M251" s="54"/>
      <c r="N251" s="54"/>
      <c r="O251" s="54" t="s">
        <v>56</v>
      </c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x14ac:dyDescent="0.25">
      <c r="A252" s="100"/>
      <c r="B252" s="49"/>
      <c r="C252" s="51"/>
      <c r="D252" s="45"/>
      <c r="E252" s="46"/>
      <c r="F252" s="46"/>
      <c r="G252" s="47"/>
      <c r="H252" s="108"/>
      <c r="I252" s="51"/>
      <c r="J252" s="50"/>
      <c r="K252" s="52"/>
      <c r="L252" s="52"/>
      <c r="M252" s="54"/>
      <c r="N252" s="54"/>
      <c r="O252" s="54" t="s">
        <v>56</v>
      </c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x14ac:dyDescent="0.25">
      <c r="A253" s="100"/>
      <c r="B253" s="49"/>
      <c r="C253" s="51"/>
      <c r="D253" s="45"/>
      <c r="E253" s="46"/>
      <c r="F253" s="46"/>
      <c r="G253" s="47"/>
      <c r="H253" s="108"/>
      <c r="I253" s="51"/>
      <c r="J253" s="50"/>
      <c r="K253" s="52"/>
      <c r="L253" s="52"/>
      <c r="M253" s="54"/>
      <c r="N253" s="54"/>
      <c r="O253" s="54" t="s">
        <v>56</v>
      </c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x14ac:dyDescent="0.25">
      <c r="A254" s="100"/>
      <c r="B254" s="49"/>
      <c r="C254" s="51"/>
      <c r="D254" s="45"/>
      <c r="E254" s="46"/>
      <c r="F254" s="46"/>
      <c r="G254" s="47"/>
      <c r="H254" s="108"/>
      <c r="I254" s="51"/>
      <c r="J254" s="50"/>
      <c r="K254" s="52"/>
      <c r="L254" s="52"/>
      <c r="M254" s="54"/>
      <c r="N254" s="54"/>
      <c r="O254" s="54" t="s">
        <v>56</v>
      </c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x14ac:dyDescent="0.25">
      <c r="A255" s="100"/>
      <c r="B255" s="49"/>
      <c r="C255" s="51"/>
      <c r="D255" s="45"/>
      <c r="E255" s="46"/>
      <c r="F255" s="46"/>
      <c r="G255" s="47"/>
      <c r="H255" s="108"/>
      <c r="I255" s="51"/>
      <c r="J255" s="50"/>
      <c r="K255" s="52"/>
      <c r="L255" s="52"/>
      <c r="M255" s="54"/>
      <c r="N255" s="54"/>
      <c r="O255" s="54" t="s">
        <v>56</v>
      </c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x14ac:dyDescent="0.25">
      <c r="A256" s="100"/>
      <c r="B256" s="49"/>
      <c r="C256" s="51"/>
      <c r="D256" s="45"/>
      <c r="E256" s="46"/>
      <c r="F256" s="46"/>
      <c r="G256" s="47"/>
      <c r="H256" s="108"/>
      <c r="I256" s="51"/>
      <c r="J256" s="50"/>
      <c r="K256" s="52"/>
      <c r="L256" s="52"/>
      <c r="M256" s="54"/>
      <c r="N256" s="54"/>
      <c r="O256" s="54" t="s">
        <v>56</v>
      </c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x14ac:dyDescent="0.25">
      <c r="A257" s="100"/>
      <c r="B257" s="49"/>
      <c r="C257" s="51"/>
      <c r="D257" s="45"/>
      <c r="E257" s="46"/>
      <c r="F257" s="46"/>
      <c r="G257" s="47"/>
      <c r="H257" s="108"/>
      <c r="I257" s="51"/>
      <c r="J257" s="50"/>
      <c r="K257" s="52"/>
      <c r="L257" s="52"/>
      <c r="M257" s="54"/>
      <c r="N257" s="54"/>
      <c r="O257" s="54" t="s">
        <v>56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x14ac:dyDescent="0.25">
      <c r="A258" s="100"/>
      <c r="B258" s="49"/>
      <c r="C258" s="51"/>
      <c r="D258" s="45"/>
      <c r="E258" s="46"/>
      <c r="F258" s="46"/>
      <c r="G258" s="47"/>
      <c r="H258" s="108"/>
      <c r="I258" s="51"/>
      <c r="J258" s="50"/>
      <c r="K258" s="52"/>
      <c r="L258" s="52"/>
      <c r="M258" s="54"/>
      <c r="N258" s="54"/>
      <c r="O258" s="54" t="s">
        <v>56</v>
      </c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x14ac:dyDescent="0.25">
      <c r="A259" s="100"/>
      <c r="B259" s="49"/>
      <c r="C259" s="51"/>
      <c r="D259" s="45"/>
      <c r="E259" s="46"/>
      <c r="F259" s="46"/>
      <c r="G259" s="47"/>
      <c r="H259" s="108"/>
      <c r="I259" s="51"/>
      <c r="J259" s="50"/>
      <c r="K259" s="52"/>
      <c r="L259" s="52"/>
      <c r="M259" s="54"/>
      <c r="N259" s="54"/>
      <c r="O259" s="54" t="s">
        <v>56</v>
      </c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x14ac:dyDescent="0.25">
      <c r="A260" s="100"/>
      <c r="B260" s="49"/>
      <c r="C260" s="51"/>
      <c r="D260" s="45"/>
      <c r="E260" s="46"/>
      <c r="F260" s="46"/>
      <c r="G260" s="47"/>
      <c r="H260" s="108"/>
      <c r="I260" s="51"/>
      <c r="J260" s="50"/>
      <c r="K260" s="52"/>
      <c r="L260" s="52"/>
      <c r="M260" s="54"/>
      <c r="N260" s="54"/>
      <c r="O260" s="54" t="s">
        <v>56</v>
      </c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x14ac:dyDescent="0.25">
      <c r="A261" s="100"/>
      <c r="B261" s="49"/>
      <c r="C261" s="51"/>
      <c r="D261" s="45"/>
      <c r="E261" s="46"/>
      <c r="F261" s="46"/>
      <c r="G261" s="47"/>
      <c r="H261" s="108"/>
      <c r="I261" s="51"/>
      <c r="J261" s="50"/>
      <c r="K261" s="52"/>
      <c r="L261" s="52"/>
      <c r="M261" s="54"/>
      <c r="N261" s="54"/>
      <c r="O261" s="54" t="s">
        <v>56</v>
      </c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x14ac:dyDescent="0.25">
      <c r="A262" s="100"/>
      <c r="B262" s="49"/>
      <c r="C262" s="51"/>
      <c r="D262" s="45"/>
      <c r="E262" s="46"/>
      <c r="F262" s="46"/>
      <c r="G262" s="47"/>
      <c r="H262" s="108"/>
      <c r="I262" s="51"/>
      <c r="J262" s="50"/>
      <c r="K262" s="52"/>
      <c r="L262" s="52"/>
      <c r="M262" s="54"/>
      <c r="N262" s="54"/>
      <c r="O262" s="54" t="s">
        <v>56</v>
      </c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x14ac:dyDescent="0.25">
      <c r="A263" s="100"/>
      <c r="B263" s="49"/>
      <c r="C263" s="51"/>
      <c r="D263" s="45"/>
      <c r="E263" s="46"/>
      <c r="F263" s="46"/>
      <c r="G263" s="47"/>
      <c r="H263" s="108"/>
      <c r="I263" s="51"/>
      <c r="J263" s="50"/>
      <c r="K263" s="52"/>
      <c r="L263" s="52"/>
      <c r="M263" s="54"/>
      <c r="N263" s="54"/>
      <c r="O263" s="54" t="s">
        <v>56</v>
      </c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x14ac:dyDescent="0.25">
      <c r="A264" s="100"/>
      <c r="B264" s="49"/>
      <c r="C264" s="51"/>
      <c r="D264" s="45"/>
      <c r="E264" s="46"/>
      <c r="F264" s="46"/>
      <c r="G264" s="47"/>
      <c r="H264" s="108"/>
      <c r="I264" s="51"/>
      <c r="J264" s="50"/>
      <c r="K264" s="52"/>
      <c r="L264" s="52"/>
      <c r="M264" s="54"/>
      <c r="N264" s="54"/>
      <c r="O264" s="54" t="s">
        <v>56</v>
      </c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x14ac:dyDescent="0.25">
      <c r="A265" s="100"/>
      <c r="B265" s="49"/>
      <c r="C265" s="51"/>
      <c r="D265" s="45"/>
      <c r="E265" s="46"/>
      <c r="F265" s="46"/>
      <c r="G265" s="47"/>
      <c r="H265" s="108"/>
      <c r="I265" s="51"/>
      <c r="J265" s="50"/>
      <c r="K265" s="52"/>
      <c r="L265" s="52"/>
      <c r="M265" s="54"/>
      <c r="N265" s="54"/>
      <c r="O265" s="54" t="s">
        <v>56</v>
      </c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x14ac:dyDescent="0.25">
      <c r="A266" s="100"/>
      <c r="B266" s="49"/>
      <c r="C266" s="51"/>
      <c r="D266" s="45"/>
      <c r="E266" s="46"/>
      <c r="F266" s="46"/>
      <c r="G266" s="47"/>
      <c r="H266" s="108"/>
      <c r="I266" s="51"/>
      <c r="J266" s="50"/>
      <c r="K266" s="52"/>
      <c r="L266" s="52"/>
      <c r="M266" s="54"/>
      <c r="N266" s="54"/>
      <c r="O266" s="54" t="s">
        <v>56</v>
      </c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x14ac:dyDescent="0.25">
      <c r="A267" s="100"/>
      <c r="B267" s="49"/>
      <c r="C267" s="51"/>
      <c r="D267" s="45"/>
      <c r="E267" s="46"/>
      <c r="F267" s="46"/>
      <c r="G267" s="47"/>
      <c r="H267" s="108"/>
      <c r="I267" s="51"/>
      <c r="J267" s="50"/>
      <c r="K267" s="52"/>
      <c r="L267" s="52"/>
      <c r="M267" s="54"/>
      <c r="N267" s="54"/>
      <c r="O267" s="54" t="s">
        <v>56</v>
      </c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x14ac:dyDescent="0.25">
      <c r="A268" s="100"/>
      <c r="B268" s="49"/>
      <c r="C268" s="51"/>
      <c r="D268" s="45"/>
      <c r="E268" s="46"/>
      <c r="F268" s="46"/>
      <c r="G268" s="47"/>
      <c r="H268" s="108"/>
      <c r="I268" s="51"/>
      <c r="J268" s="50"/>
      <c r="K268" s="52"/>
      <c r="L268" s="52"/>
      <c r="M268" s="54"/>
      <c r="N268" s="54"/>
      <c r="O268" s="54" t="s">
        <v>56</v>
      </c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x14ac:dyDescent="0.25">
      <c r="A269" s="100"/>
      <c r="B269" s="49"/>
      <c r="C269" s="51"/>
      <c r="D269" s="45"/>
      <c r="E269" s="46"/>
      <c r="F269" s="46"/>
      <c r="G269" s="47"/>
      <c r="H269" s="108"/>
      <c r="I269" s="51"/>
      <c r="J269" s="50"/>
      <c r="K269" s="52"/>
      <c r="L269" s="52"/>
      <c r="M269" s="54"/>
      <c r="N269" s="54"/>
      <c r="O269" s="54" t="s">
        <v>56</v>
      </c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x14ac:dyDescent="0.25">
      <c r="A270" s="100"/>
      <c r="B270" s="49"/>
      <c r="C270" s="51"/>
      <c r="D270" s="45"/>
      <c r="E270" s="46"/>
      <c r="F270" s="46"/>
      <c r="G270" s="47"/>
      <c r="H270" s="108"/>
      <c r="I270" s="51"/>
      <c r="J270" s="50"/>
      <c r="K270" s="52"/>
      <c r="L270" s="52"/>
      <c r="M270" s="54"/>
      <c r="N270" s="54"/>
      <c r="O270" s="54" t="s">
        <v>56</v>
      </c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x14ac:dyDescent="0.25">
      <c r="A271" s="100"/>
      <c r="B271" s="49"/>
      <c r="C271" s="51"/>
      <c r="D271" s="45"/>
      <c r="E271" s="46"/>
      <c r="F271" s="46"/>
      <c r="G271" s="47"/>
      <c r="H271" s="108"/>
      <c r="I271" s="51"/>
      <c r="J271" s="50"/>
      <c r="K271" s="52"/>
      <c r="L271" s="52"/>
      <c r="M271" s="54"/>
      <c r="N271" s="54"/>
      <c r="O271" s="54" t="s">
        <v>56</v>
      </c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x14ac:dyDescent="0.25">
      <c r="A272" s="100"/>
      <c r="B272" s="49"/>
      <c r="C272" s="51"/>
      <c r="D272" s="45"/>
      <c r="E272" s="46"/>
      <c r="F272" s="46"/>
      <c r="G272" s="47"/>
      <c r="H272" s="108"/>
      <c r="I272" s="51"/>
      <c r="J272" s="50"/>
      <c r="K272" s="52"/>
      <c r="L272" s="52"/>
      <c r="M272" s="54"/>
      <c r="N272" s="54"/>
      <c r="O272" s="54" t="s">
        <v>56</v>
      </c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x14ac:dyDescent="0.25">
      <c r="A273" s="100"/>
      <c r="B273" s="49"/>
      <c r="C273" s="51"/>
      <c r="D273" s="45"/>
      <c r="E273" s="46"/>
      <c r="F273" s="46"/>
      <c r="G273" s="47"/>
      <c r="H273" s="108"/>
      <c r="I273" s="51"/>
      <c r="J273" s="50"/>
      <c r="K273" s="52"/>
      <c r="L273" s="52"/>
      <c r="M273" s="54"/>
      <c r="N273" s="54"/>
      <c r="O273" s="54" t="s">
        <v>56</v>
      </c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x14ac:dyDescent="0.25">
      <c r="A274" s="100"/>
      <c r="B274" s="49"/>
      <c r="C274" s="51"/>
      <c r="D274" s="45"/>
      <c r="E274" s="46"/>
      <c r="F274" s="46"/>
      <c r="G274" s="47"/>
      <c r="H274" s="108"/>
      <c r="I274" s="51"/>
      <c r="J274" s="50"/>
      <c r="K274" s="52"/>
      <c r="L274" s="52"/>
      <c r="M274" s="54"/>
      <c r="N274" s="54"/>
      <c r="O274" s="54" t="s">
        <v>56</v>
      </c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x14ac:dyDescent="0.25">
      <c r="A275" s="100"/>
      <c r="B275" s="49"/>
      <c r="C275" s="51"/>
      <c r="D275" s="45"/>
      <c r="E275" s="46"/>
      <c r="F275" s="46"/>
      <c r="G275" s="47"/>
      <c r="H275" s="108"/>
      <c r="I275" s="51"/>
      <c r="J275" s="50"/>
      <c r="K275" s="52"/>
      <c r="L275" s="52"/>
      <c r="M275" s="54"/>
      <c r="N275" s="54"/>
      <c r="O275" s="54" t="s">
        <v>56</v>
      </c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x14ac:dyDescent="0.25">
      <c r="A276" s="100"/>
      <c r="B276" s="49"/>
      <c r="C276" s="51"/>
      <c r="D276" s="45"/>
      <c r="E276" s="46"/>
      <c r="F276" s="46"/>
      <c r="G276" s="47"/>
      <c r="H276" s="108"/>
      <c r="I276" s="51"/>
      <c r="J276" s="50"/>
      <c r="K276" s="52"/>
      <c r="L276" s="52"/>
      <c r="M276" s="54"/>
      <c r="N276" s="54"/>
      <c r="O276" s="54" t="s">
        <v>56</v>
      </c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x14ac:dyDescent="0.25">
      <c r="A277" s="100"/>
      <c r="B277" s="49"/>
      <c r="C277" s="51"/>
      <c r="D277" s="45"/>
      <c r="E277" s="46"/>
      <c r="F277" s="46"/>
      <c r="G277" s="47"/>
      <c r="H277" s="108"/>
      <c r="I277" s="51"/>
      <c r="J277" s="50"/>
      <c r="K277" s="52"/>
      <c r="L277" s="52"/>
      <c r="M277" s="54"/>
      <c r="N277" s="54"/>
      <c r="O277" s="54" t="s">
        <v>56</v>
      </c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x14ac:dyDescent="0.25">
      <c r="A278" s="100"/>
      <c r="B278" s="49"/>
      <c r="C278" s="51"/>
      <c r="D278" s="45"/>
      <c r="E278" s="46"/>
      <c r="F278" s="46"/>
      <c r="G278" s="47"/>
      <c r="H278" s="108"/>
      <c r="I278" s="51"/>
      <c r="J278" s="50"/>
      <c r="K278" s="52"/>
      <c r="L278" s="52"/>
      <c r="M278" s="54"/>
      <c r="N278" s="54"/>
      <c r="O278" s="54" t="s">
        <v>56</v>
      </c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x14ac:dyDescent="0.25">
      <c r="A279" s="100"/>
      <c r="B279" s="49"/>
      <c r="C279" s="51"/>
      <c r="D279" s="45"/>
      <c r="E279" s="46"/>
      <c r="F279" s="46"/>
      <c r="G279" s="47"/>
      <c r="H279" s="108"/>
      <c r="I279" s="51"/>
      <c r="J279" s="50"/>
      <c r="K279" s="52"/>
      <c r="L279" s="52"/>
      <c r="M279" s="54"/>
      <c r="N279" s="54"/>
      <c r="O279" s="54" t="s">
        <v>56</v>
      </c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x14ac:dyDescent="0.25">
      <c r="A280" s="100"/>
      <c r="B280" s="49"/>
      <c r="C280" s="51"/>
      <c r="D280" s="45"/>
      <c r="E280" s="46"/>
      <c r="F280" s="46"/>
      <c r="G280" s="47"/>
      <c r="H280" s="108"/>
      <c r="I280" s="51"/>
      <c r="J280" s="50"/>
      <c r="K280" s="52"/>
      <c r="L280" s="52"/>
      <c r="M280" s="54"/>
      <c r="N280" s="54"/>
      <c r="O280" s="54" t="s">
        <v>56</v>
      </c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x14ac:dyDescent="0.25">
      <c r="A281" s="100"/>
      <c r="B281" s="49"/>
      <c r="C281" s="51"/>
      <c r="D281" s="45"/>
      <c r="E281" s="46"/>
      <c r="F281" s="46"/>
      <c r="G281" s="47"/>
      <c r="H281" s="108"/>
      <c r="I281" s="51"/>
      <c r="J281" s="50"/>
      <c r="K281" s="52"/>
      <c r="L281" s="52"/>
      <c r="M281" s="54"/>
      <c r="N281" s="54"/>
      <c r="O281" s="54" t="s">
        <v>56</v>
      </c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x14ac:dyDescent="0.25">
      <c r="A282" s="100"/>
      <c r="B282" s="49"/>
      <c r="C282" s="51"/>
      <c r="D282" s="45"/>
      <c r="E282" s="46"/>
      <c r="F282" s="46"/>
      <c r="G282" s="47"/>
      <c r="H282" s="108"/>
      <c r="I282" s="51"/>
      <c r="J282" s="50"/>
      <c r="K282" s="52"/>
      <c r="L282" s="52"/>
      <c r="M282" s="54"/>
      <c r="N282" s="54"/>
      <c r="O282" s="54" t="s">
        <v>56</v>
      </c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x14ac:dyDescent="0.25">
      <c r="A283" s="100"/>
      <c r="B283" s="49"/>
      <c r="C283" s="51"/>
      <c r="D283" s="45"/>
      <c r="E283" s="46"/>
      <c r="F283" s="46"/>
      <c r="G283" s="47"/>
      <c r="H283" s="108"/>
      <c r="I283" s="51"/>
      <c r="J283" s="50"/>
      <c r="K283" s="52"/>
      <c r="L283" s="52"/>
      <c r="M283" s="54"/>
      <c r="N283" s="54"/>
      <c r="O283" s="54" t="s">
        <v>56</v>
      </c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x14ac:dyDescent="0.25">
      <c r="A284" s="100"/>
      <c r="B284" s="49"/>
      <c r="C284" s="51"/>
      <c r="D284" s="45"/>
      <c r="E284" s="46"/>
      <c r="F284" s="46"/>
      <c r="G284" s="47"/>
      <c r="H284" s="108"/>
      <c r="I284" s="51"/>
      <c r="J284" s="50"/>
      <c r="K284" s="52"/>
      <c r="L284" s="52"/>
      <c r="M284" s="54"/>
      <c r="N284" s="54"/>
      <c r="O284" s="54" t="s">
        <v>56</v>
      </c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x14ac:dyDescent="0.25">
      <c r="A285" s="100"/>
      <c r="B285" s="49"/>
      <c r="C285" s="51"/>
      <c r="D285" s="45"/>
      <c r="E285" s="46"/>
      <c r="F285" s="46"/>
      <c r="G285" s="47"/>
      <c r="H285" s="108"/>
      <c r="I285" s="51"/>
      <c r="J285" s="50"/>
      <c r="K285" s="52"/>
      <c r="L285" s="52"/>
      <c r="M285" s="54"/>
      <c r="N285" s="54"/>
      <c r="O285" s="54" t="s">
        <v>56</v>
      </c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x14ac:dyDescent="0.25">
      <c r="A286" s="100"/>
      <c r="B286" s="49"/>
      <c r="C286" s="51"/>
      <c r="D286" s="45"/>
      <c r="E286" s="46"/>
      <c r="F286" s="46"/>
      <c r="G286" s="47"/>
      <c r="H286" s="108"/>
      <c r="I286" s="51"/>
      <c r="J286" s="50"/>
      <c r="K286" s="52"/>
      <c r="L286" s="52"/>
      <c r="M286" s="54"/>
      <c r="N286" s="54"/>
      <c r="O286" s="54" t="s">
        <v>56</v>
      </c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x14ac:dyDescent="0.25">
      <c r="A287" s="100"/>
      <c r="B287" s="49"/>
      <c r="C287" s="51"/>
      <c r="D287" s="45"/>
      <c r="E287" s="46"/>
      <c r="F287" s="46"/>
      <c r="G287" s="47"/>
      <c r="H287" s="108"/>
      <c r="I287" s="51"/>
      <c r="J287" s="50"/>
      <c r="K287" s="52"/>
      <c r="L287" s="52"/>
      <c r="M287" s="54"/>
      <c r="N287" s="54"/>
      <c r="O287" s="54" t="s">
        <v>56</v>
      </c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x14ac:dyDescent="0.25">
      <c r="A288" s="100"/>
      <c r="B288" s="49"/>
      <c r="C288" s="51"/>
      <c r="D288" s="45"/>
      <c r="E288" s="46"/>
      <c r="F288" s="46"/>
      <c r="G288" s="47"/>
      <c r="H288" s="108"/>
      <c r="I288" s="51"/>
      <c r="J288" s="50"/>
      <c r="K288" s="52"/>
      <c r="L288" s="52"/>
      <c r="M288" s="54"/>
      <c r="N288" s="54"/>
      <c r="O288" s="54" t="s">
        <v>56</v>
      </c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x14ac:dyDescent="0.25">
      <c r="A289" s="100"/>
      <c r="B289" s="49"/>
      <c r="C289" s="51"/>
      <c r="D289" s="45"/>
      <c r="E289" s="46"/>
      <c r="F289" s="46"/>
      <c r="G289" s="47"/>
      <c r="H289" s="108"/>
      <c r="I289" s="51"/>
      <c r="J289" s="50"/>
      <c r="K289" s="52"/>
      <c r="L289" s="52"/>
      <c r="M289" s="54"/>
      <c r="N289" s="54"/>
      <c r="O289" s="54" t="s">
        <v>56</v>
      </c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x14ac:dyDescent="0.25">
      <c r="A290" s="100"/>
      <c r="B290" s="49"/>
      <c r="C290" s="51"/>
      <c r="D290" s="45"/>
      <c r="E290" s="46"/>
      <c r="F290" s="46"/>
      <c r="G290" s="47"/>
      <c r="H290" s="108"/>
      <c r="I290" s="51"/>
      <c r="J290" s="50"/>
      <c r="K290" s="52"/>
      <c r="L290" s="52"/>
      <c r="M290" s="54"/>
      <c r="N290" s="54"/>
      <c r="O290" s="54" t="s">
        <v>56</v>
      </c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x14ac:dyDescent="0.25">
      <c r="A291" s="100"/>
      <c r="B291" s="49"/>
      <c r="C291" s="51"/>
      <c r="D291" s="45"/>
      <c r="E291" s="46"/>
      <c r="F291" s="46"/>
      <c r="G291" s="47"/>
      <c r="H291" s="108"/>
      <c r="I291" s="51"/>
      <c r="J291" s="50"/>
      <c r="K291" s="52"/>
      <c r="L291" s="52"/>
      <c r="M291" s="54"/>
      <c r="N291" s="54"/>
      <c r="O291" s="54" t="s">
        <v>56</v>
      </c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x14ac:dyDescent="0.25">
      <c r="A292" s="100"/>
      <c r="B292" s="49"/>
      <c r="C292" s="51"/>
      <c r="D292" s="45"/>
      <c r="E292" s="46"/>
      <c r="F292" s="46"/>
      <c r="G292" s="47"/>
      <c r="H292" s="108"/>
      <c r="I292" s="51"/>
      <c r="J292" s="50"/>
      <c r="K292" s="52"/>
      <c r="L292" s="52"/>
      <c r="M292" s="54"/>
      <c r="N292" s="54"/>
      <c r="O292" s="54" t="s">
        <v>56</v>
      </c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x14ac:dyDescent="0.25">
      <c r="A293" s="100"/>
      <c r="B293" s="49"/>
      <c r="C293" s="51"/>
      <c r="D293" s="45"/>
      <c r="E293" s="46"/>
      <c r="F293" s="46"/>
      <c r="G293" s="47"/>
      <c r="H293" s="108"/>
      <c r="I293" s="51"/>
      <c r="J293" s="50"/>
      <c r="K293" s="52"/>
      <c r="L293" s="52"/>
      <c r="M293" s="54"/>
      <c r="N293" s="54"/>
      <c r="O293" s="54" t="s">
        <v>56</v>
      </c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x14ac:dyDescent="0.25">
      <c r="A294" s="100"/>
      <c r="B294" s="49"/>
      <c r="C294" s="51"/>
      <c r="D294" s="45"/>
      <c r="E294" s="46"/>
      <c r="F294" s="46"/>
      <c r="G294" s="47"/>
      <c r="H294" s="108"/>
      <c r="I294" s="51"/>
      <c r="J294" s="50"/>
      <c r="K294" s="52"/>
      <c r="L294" s="52"/>
      <c r="M294" s="54"/>
      <c r="N294" s="54"/>
      <c r="O294" s="54" t="s">
        <v>56</v>
      </c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x14ac:dyDescent="0.25">
      <c r="A295" s="100"/>
      <c r="B295" s="49"/>
      <c r="C295" s="51"/>
      <c r="D295" s="45"/>
      <c r="E295" s="46"/>
      <c r="F295" s="46"/>
      <c r="G295" s="47"/>
      <c r="H295" s="108"/>
      <c r="I295" s="51"/>
      <c r="J295" s="50"/>
      <c r="K295" s="52"/>
      <c r="L295" s="52"/>
      <c r="M295" s="54"/>
      <c r="N295" s="54"/>
      <c r="O295" s="54" t="s">
        <v>56</v>
      </c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x14ac:dyDescent="0.25">
      <c r="A296" s="100"/>
      <c r="B296" s="49"/>
      <c r="C296" s="51"/>
      <c r="D296" s="45"/>
      <c r="E296" s="46"/>
      <c r="F296" s="46"/>
      <c r="G296" s="47"/>
      <c r="H296" s="108"/>
      <c r="I296" s="51"/>
      <c r="J296" s="50"/>
      <c r="K296" s="52"/>
      <c r="L296" s="52"/>
      <c r="M296" s="54"/>
      <c r="N296" s="54"/>
      <c r="O296" s="54" t="s">
        <v>56</v>
      </c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x14ac:dyDescent="0.25">
      <c r="A297" s="100"/>
      <c r="B297" s="49"/>
      <c r="C297" s="51"/>
      <c r="D297" s="45"/>
      <c r="E297" s="46"/>
      <c r="F297" s="46"/>
      <c r="G297" s="47"/>
      <c r="H297" s="108"/>
      <c r="I297" s="51"/>
      <c r="J297" s="50"/>
      <c r="K297" s="52"/>
      <c r="L297" s="52"/>
      <c r="M297" s="54"/>
      <c r="N297" s="54"/>
      <c r="O297" s="54" t="s">
        <v>56</v>
      </c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x14ac:dyDescent="0.25">
      <c r="A298" s="100"/>
      <c r="B298" s="49"/>
      <c r="C298" s="51"/>
      <c r="D298" s="45"/>
      <c r="E298" s="46"/>
      <c r="F298" s="46"/>
      <c r="G298" s="47"/>
      <c r="H298" s="108"/>
      <c r="I298" s="51"/>
      <c r="J298" s="50"/>
      <c r="K298" s="52"/>
      <c r="L298" s="52"/>
      <c r="M298" s="54"/>
      <c r="N298" s="54"/>
      <c r="O298" s="54" t="s">
        <v>56</v>
      </c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x14ac:dyDescent="0.25">
      <c r="A299" s="100"/>
      <c r="B299" s="49"/>
      <c r="C299" s="51"/>
      <c r="D299" s="45"/>
      <c r="E299" s="46"/>
      <c r="F299" s="46"/>
      <c r="G299" s="47"/>
      <c r="H299" s="108"/>
      <c r="I299" s="51"/>
      <c r="J299" s="50"/>
      <c r="K299" s="52"/>
      <c r="L299" s="52"/>
      <c r="M299" s="54"/>
      <c r="N299" s="54"/>
      <c r="O299" s="54" t="s">
        <v>56</v>
      </c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x14ac:dyDescent="0.25">
      <c r="A300" s="100"/>
      <c r="B300" s="49"/>
      <c r="C300" s="51"/>
      <c r="D300" s="45"/>
      <c r="E300" s="46"/>
      <c r="F300" s="46"/>
      <c r="G300" s="47"/>
      <c r="H300" s="108"/>
      <c r="I300" s="51"/>
      <c r="J300" s="50"/>
      <c r="K300" s="52"/>
      <c r="L300" s="52"/>
      <c r="M300" s="54"/>
      <c r="N300" s="54"/>
      <c r="O300" s="54" t="s">
        <v>56</v>
      </c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</sheetData>
  <sheetProtection algorithmName="SHA-512" hashValue="pZKDN0EDfyWCAYuGpnwTeQu+XOZnIjFUIq8t1+vmj9XwXepXhmq59U3wTFHWnNs9LIpDBgxmJRnfGRaomtqZMA==" saltValue="y7XflsCPC0jYmjtb+gt7mA==" spinCount="100000" sheet="1" objects="1" scenarios="1"/>
  <dataValidations count="17">
    <dataValidation allowBlank="1" showInputMessage="1" showErrorMessage="1" promptTitle="Nombre de entidad" prompt="Digite el nombre de la entidad reportante en la pestaña &quot;forwards peso-dólar&quot;" sqref="C6:C7" xr:uid="{3086B473-3A48-43E8-8181-689C9B2B6718}"/>
    <dataValidation allowBlank="1" showInputMessage="1" showErrorMessage="1" promptTitle="Modalidad de cumplimiento:" prompt="DF: Cumplimiento Efectivo _x000a_NDF: Cumplimiento Financiero_x000a_OPCF: Operación a Plazo de Cumplimiento Financiero - Contrato TRM" sqref="K12" xr:uid="{F9D4180C-1E3A-4EBF-9E1F-1EBB9A10F634}"/>
    <dataValidation allowBlank="1" showErrorMessage="1" promptTitle="Tipo de Opción" prompt="En caso de que el contrato tenga alguna opción implícita describala." sqref="M12" xr:uid="{C759274D-C1A9-4DAB-B0E8-C9C87328CB4D}"/>
    <dataValidation type="list" allowBlank="1" showInputMessage="1" showErrorMessage="1" promptTitle="Tipo de Opción" prompt="En caso de que el contrato tenga alguna opción implícita describala:_x000a_AME:  Americana _x000a_EUR:  Europea" sqref="M13:M300" xr:uid="{05669422-2F99-4048-8C55-057DDB973B3A}">
      <formula1>$R$23:$R$24</formula1>
    </dataValidation>
    <dataValidation type="list" allowBlank="1" showInputMessage="1" showErrorMessage="1" promptTitle="Código sector contraparte" prompt="Indique la naturaleza de la contraparte con la cual celebró la operación, especificando de acuerdo con la lista desplegable." sqref="I13:I300" xr:uid="{4DF8E24D-5A39-4189-89C2-1B852FBE468E}">
      <formula1>$V$3:$V$38</formula1>
    </dataValidation>
    <dataValidation type="whole" operator="notEqual" allowBlank="1" showInputMessage="1" showErrorMessage="1" errorTitle="ERROR" error="Solo puede introducir número enteros." promptTitle="Número Consecutivo" prompt="Diligencie el número de consecutivo de la operación qué está registrando. Este número debe ser asignado por el obligado a reportar la operación. Las modificaciones y errores de digitación deben reportarse con el consecutivo de la operación inicial." sqref="A13:A300" xr:uid="{95C16A3F-2D7F-408E-BD01-935D524CF132}">
      <formula1>0</formula1>
    </dataValidation>
    <dataValidation type="list" allowBlank="1" showInputMessage="1" showErrorMessage="1" promptTitle="Operación Original" prompt="Realizada por Matriz o Controlante:_x000a_SI_x000a_NO" sqref="O13:O300" xr:uid="{554F005B-64D9-4FFA-879A-2EB381D1B35D}">
      <formula1>$R$18:$R$19</formula1>
    </dataValidation>
    <dataValidation type="date" allowBlank="1" showInputMessage="1" showErrorMessage="1" errorTitle="Fecha no valida" error="La fecha de vencimiento no puede ser anterior a la fecha de negociación." promptTitle="Fecha de vencimiento" prompt="Dia/Mes/Año" sqref="F13:F300" xr:uid="{8311E686-54E6-444C-AEF6-03931DD69960}">
      <formula1>E13+0</formula1>
      <formula2>109575</formula2>
    </dataValidation>
    <dataValidation type="list" allowBlank="1" showInputMessage="1" showErrorMessage="1" promptTitle="Modalidad de Cumplimiento: " prompt="DF:  Cumplimiento Efectivo (únicamente para operaciones cuyo cumplimiento sea superior a dos (2) días hábiles)_x000a_NDF:  Cumplimiento Financiero" sqref="K13:K300" xr:uid="{6C88B851-D996-4369-B244-49B8DFACF8D5}">
      <formula1>$R$7:$R$8</formula1>
    </dataValidation>
    <dataValidation allowBlank="1" showInputMessage="1" showErrorMessage="1" promptTitle="Nombre de la contraparte" prompt="Diligencie el nombre de la contraparte con la cual celebró la operación." sqref="H13:H300" xr:uid="{1572A054-A8CA-4DEA-B85E-2EB834AC5CA0}"/>
    <dataValidation type="list" allowBlank="1" showInputMessage="1" showErrorMessage="1" prompt="Seleccione código Swift del tipo de moneda" sqref="C13:C300" xr:uid="{16C464F7-43AC-4E1A-A3FD-89BE1AA8E42D}">
      <formula1>$Y$3:$Y$72</formula1>
    </dataValidation>
    <dataValidation type="list" allowBlank="1" showInputMessage="1" showErrorMessage="1" prompt="Seleccione código Swift del tipo de moneda" sqref="B13:B300" xr:uid="{65F34106-9863-461E-A380-2CA1F6445E96}">
      <formula1>$X$3:$X$72</formula1>
    </dataValidation>
    <dataValidation type="list" allowBlank="1" showInputMessage="1" showErrorMessage="1" errorTitle="Error" error="Seleccione un valor de la lista." promptTitle="Tipo de Novedad" prompt="I: Inicial_x000a_M: Modificación_x000a_E: Errores de digitación." sqref="N13:N300" xr:uid="{FD343047-0368-4BBF-9765-5A01CE536036}">
      <formula1>"I,M,E"</formula1>
    </dataValidation>
    <dataValidation type="list" allowBlank="1" showInputMessage="1" showErrorMessage="1" promptTitle="Opcionalidad" prompt="SI: La operación tiene una opción implícita en el contrato._x000a_NO: La operación  no tiene una opción implícita en el contrato." sqref="L13:L300" xr:uid="{E55100E1-A161-44BE-B2C4-4B24C418038E}">
      <formula1>$R$13:$R$14</formula1>
    </dataValidation>
    <dataValidation type="list" allowBlank="1" showInputMessage="1" showErrorMessage="1" promptTitle="Tipo de transacción" prompt="C:  Compra_x000a_V:  Venta" sqref="D13:D300" xr:uid="{6C8E9948-8F00-4AB8-9D2E-C0F85821D46D}">
      <formula1>$R$3:$R$4</formula1>
    </dataValidation>
    <dataValidation type="date" allowBlank="1" showInputMessage="1" showErrorMessage="1" promptTitle="Fecha de negociación" prompt="Dia/Mes/Año" sqref="E13:E300" xr:uid="{A5E6F14A-DC5A-4699-8760-2F543C9B860B}">
      <formula1>29221</formula1>
      <formula2>109575</formula2>
    </dataValidation>
    <dataValidation type="decimal" allowBlank="1" showInputMessage="1" showErrorMessage="1" sqref="J13:J300 G13:G300" xr:uid="{D1C595A1-585D-47D9-AD88-57CD7C4E2CB1}">
      <formula1>0</formula1>
      <formula2>1000000000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792B8-4B0F-4035-9871-FE7114AD45E0}">
  <dimension ref="A1:Y300"/>
  <sheetViews>
    <sheetView workbookViewId="0"/>
  </sheetViews>
  <sheetFormatPr baseColWidth="10" defaultColWidth="0" defaultRowHeight="15" zeroHeight="1" x14ac:dyDescent="0.25"/>
  <cols>
    <col min="1" max="1" width="16.140625" customWidth="1"/>
    <col min="2" max="3" width="12.85546875" bestFit="1" customWidth="1"/>
    <col min="4" max="4" width="29.5703125" customWidth="1"/>
    <col min="5" max="7" width="19.42578125" customWidth="1"/>
    <col min="8" max="8" width="21.85546875" customWidth="1"/>
    <col min="9" max="9" width="23.28515625" customWidth="1"/>
    <col min="10" max="10" width="19.42578125" customWidth="1"/>
    <col min="11" max="11" width="11.42578125" customWidth="1"/>
    <col min="12" max="12" width="26.5703125" customWidth="1"/>
    <col min="13" max="13" width="27.28515625" customWidth="1"/>
    <col min="14" max="14" width="17.28515625" customWidth="1"/>
    <col min="15" max="15" width="11.140625" bestFit="1" customWidth="1"/>
    <col min="16" max="16" width="27.7109375" customWidth="1"/>
    <col min="17" max="17" width="17.28515625" hidden="1" customWidth="1"/>
    <col min="18" max="18" width="17.5703125" hidden="1" customWidth="1"/>
    <col min="19" max="19" width="7.42578125" hidden="1" customWidth="1"/>
    <col min="20" max="20" width="60.7109375" hidden="1" customWidth="1"/>
    <col min="21" max="21" width="6" hidden="1" customWidth="1"/>
    <col min="22" max="22" width="84.7109375" hidden="1" customWidth="1"/>
    <col min="23" max="23" width="11.42578125" hidden="1" customWidth="1"/>
    <col min="24" max="24" width="50.140625" hidden="1" customWidth="1"/>
    <col min="25" max="25" width="53.42578125" hidden="1" customWidth="1"/>
    <col min="26" max="16384" width="11.42578125" hidden="1"/>
  </cols>
  <sheetData>
    <row r="1" spans="1:25" ht="21.75" thickBot="1" x14ac:dyDescent="0.4">
      <c r="A1" s="82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23"/>
      <c r="P1" s="3"/>
      <c r="Q1" s="124"/>
      <c r="R1" s="6"/>
      <c r="S1" s="6"/>
      <c r="T1" s="6"/>
      <c r="U1" s="6"/>
      <c r="V1" s="6"/>
      <c r="W1" s="6"/>
      <c r="X1" s="6"/>
      <c r="Y1" s="5"/>
    </row>
    <row r="2" spans="1:25" ht="21" x14ac:dyDescent="0.35">
      <c r="A2" s="1" t="s">
        <v>255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"/>
      <c r="R2" s="86" t="s">
        <v>2</v>
      </c>
      <c r="S2" s="12"/>
      <c r="T2" s="88" t="str">
        <f>+'forwards peso-dólar'!AB2</f>
        <v>Entidad+NIT</v>
      </c>
      <c r="U2" s="5"/>
      <c r="V2" s="13" t="str">
        <f>'forwards peso-dólar'!AD2</f>
        <v>CODIGO SUBSECTOR</v>
      </c>
      <c r="W2" s="6"/>
      <c r="X2" s="88" t="str">
        <f>'forwards otras monedas'!X2</f>
        <v>MONEDAS DE RESERVA (moneda 1/incluye dólar)</v>
      </c>
      <c r="Y2" s="119" t="str">
        <f>'forwards otras monedas'!Y2</f>
        <v>MONEDAS DE RESERVA (moneda 2/no incluye dólar)</v>
      </c>
    </row>
    <row r="3" spans="1:25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2"/>
      <c r="P3" s="12"/>
      <c r="Q3" s="12"/>
      <c r="R3" s="90" t="s">
        <v>162</v>
      </c>
      <c r="S3" s="19"/>
      <c r="T3" s="92" t="str">
        <f>+'forwards peso-dólar'!AB3</f>
        <v>BANCO DE BOGOTA               860002964</v>
      </c>
      <c r="U3" s="6"/>
      <c r="V3" s="20" t="str">
        <f>'forwards peso-dólar'!AD3</f>
        <v>A      AGRICULTURA, GANADERIA, CAZA, SILVICULTURA, EXTRACCION DE MADERA, PESCA Y ACTIVIDADES DE SERVICIOS CONEXAS</v>
      </c>
      <c r="W3" s="6"/>
      <c r="X3" s="92" t="s">
        <v>180</v>
      </c>
      <c r="Y3" s="120" t="s">
        <v>180</v>
      </c>
    </row>
    <row r="4" spans="1:25" ht="15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90" t="s">
        <v>163</v>
      </c>
      <c r="S4" s="19"/>
      <c r="T4" s="92" t="str">
        <f>+'forwards peso-dólar'!AB4</f>
        <v>BANCO POPULAR               860007738</v>
      </c>
      <c r="U4" s="6"/>
      <c r="V4" s="20" t="str">
        <f>'forwards peso-dólar'!AD4</f>
        <v>B      EXPLOTACION DE MINAS Y CANTERAS, EXTRACCION PETROLEO CRUDO Y GAS NATURAL</v>
      </c>
      <c r="W4" s="6"/>
      <c r="X4" s="92" t="s">
        <v>181</v>
      </c>
      <c r="Y4" s="120" t="s">
        <v>182</v>
      </c>
    </row>
    <row r="5" spans="1:25" ht="15.75" x14ac:dyDescent="0.2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0" t="s">
        <v>164</v>
      </c>
      <c r="S5" s="19"/>
      <c r="T5" s="92" t="str">
        <f>+'forwards peso-dólar'!AB5</f>
        <v>ITAÚ CORPBANCA COLOMBIA S.A.               890903937</v>
      </c>
      <c r="U5" s="6"/>
      <c r="V5" s="20" t="str">
        <f>'forwards peso-dólar'!AD5</f>
        <v>C      INDUSTRIA MANUFACTURERA</v>
      </c>
      <c r="W5" s="6"/>
      <c r="X5" s="92" t="s">
        <v>182</v>
      </c>
      <c r="Y5" s="120" t="s">
        <v>183</v>
      </c>
    </row>
    <row r="6" spans="1:25" ht="19.5" thickBot="1" x14ac:dyDescent="0.35">
      <c r="A6" s="6"/>
      <c r="B6" s="24" t="s">
        <v>18</v>
      </c>
      <c r="C6" s="231" t="str">
        <f>IF('forwards peso-dólar'!C6=0,"",'forwards peso-dólar'!C6)</f>
        <v/>
      </c>
      <c r="D6" s="25"/>
      <c r="E6" s="25"/>
      <c r="F6" s="2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93" t="s">
        <v>165</v>
      </c>
      <c r="S6" s="19"/>
      <c r="T6" s="92" t="str">
        <f>+'forwards peso-dólar'!AB6</f>
        <v>BANCOLOMBIA S.A.               890903938</v>
      </c>
      <c r="U6" s="6"/>
      <c r="V6" s="20" t="str">
        <f>'forwards peso-dólar'!AD6</f>
        <v>D      SUMINISTRO DE ELECTRICIDAD, GAS, Y AGUA</v>
      </c>
      <c r="W6" s="6"/>
      <c r="X6" s="92" t="s">
        <v>183</v>
      </c>
      <c r="Y6" s="120" t="s">
        <v>184</v>
      </c>
    </row>
    <row r="7" spans="1:25" ht="18.75" x14ac:dyDescent="0.3">
      <c r="A7" s="6"/>
      <c r="B7" s="24" t="s">
        <v>22</v>
      </c>
      <c r="C7" s="27" t="str">
        <f>IF('forwards peso-dólar'!C7=0,"",'forwards peso-dólar'!C7)</f>
        <v/>
      </c>
      <c r="D7" s="28"/>
      <c r="E7" s="28"/>
      <c r="F7" s="2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9"/>
      <c r="S7" s="6"/>
      <c r="T7" s="92" t="str">
        <f>+'forwards peso-dólar'!AB7</f>
        <v>BANCO CITIBANK               860051135</v>
      </c>
      <c r="U7" s="6"/>
      <c r="V7" s="20" t="str">
        <f>'forwards peso-dólar'!AD7</f>
        <v>E      CONSTRUCCION</v>
      </c>
      <c r="W7" s="6"/>
      <c r="X7" s="92" t="s">
        <v>184</v>
      </c>
      <c r="Y7" s="120" t="s">
        <v>185</v>
      </c>
    </row>
    <row r="8" spans="1:25" ht="16.5" thickBot="1" x14ac:dyDescent="0.3">
      <c r="A8" s="6"/>
      <c r="B8" s="6"/>
      <c r="C8" s="6"/>
      <c r="D8" s="6"/>
      <c r="E8" s="6"/>
      <c r="F8" s="6"/>
      <c r="G8" s="94"/>
      <c r="H8" s="6"/>
      <c r="I8" s="6"/>
      <c r="J8" s="6"/>
      <c r="K8" s="6"/>
      <c r="L8" s="6"/>
      <c r="M8" s="6"/>
      <c r="N8" s="6"/>
      <c r="O8" s="6"/>
      <c r="P8" s="6"/>
      <c r="Q8" s="6"/>
      <c r="R8" s="19"/>
      <c r="S8" s="6"/>
      <c r="T8" s="92" t="str">
        <f>+'forwards peso-dólar'!AB8</f>
        <v>BANCO GNB SUDAMERIS               860050750</v>
      </c>
      <c r="U8" s="6"/>
      <c r="V8" s="20" t="str">
        <f>'forwards peso-dólar'!AD8</f>
        <v>F      COMERCIO</v>
      </c>
      <c r="W8" s="6"/>
      <c r="X8" s="92" t="s">
        <v>185</v>
      </c>
      <c r="Y8" s="120" t="s">
        <v>186</v>
      </c>
    </row>
    <row r="9" spans="1:25" ht="15.75" x14ac:dyDescent="0.25">
      <c r="A9" s="6"/>
      <c r="B9" s="6"/>
      <c r="C9" s="6"/>
      <c r="D9" s="6"/>
      <c r="E9" s="6"/>
      <c r="F9" s="6"/>
      <c r="G9" s="112"/>
      <c r="H9" s="6"/>
      <c r="I9" s="6"/>
      <c r="J9" s="6"/>
      <c r="K9" s="6"/>
      <c r="L9" s="6"/>
      <c r="M9" s="6"/>
      <c r="N9" s="6"/>
      <c r="O9" s="6"/>
      <c r="P9" s="6"/>
      <c r="Q9" s="6"/>
      <c r="R9" s="8" t="s">
        <v>166</v>
      </c>
      <c r="S9" s="5"/>
      <c r="T9" s="92" t="str">
        <f>+'forwards peso-dólar'!AB9</f>
        <v>BBVA COLOMBIA               860003020</v>
      </c>
      <c r="U9" s="6"/>
      <c r="V9" s="20" t="str">
        <f>'forwards peso-dólar'!AD9</f>
        <v>G      TURISMO, HOTELES Y RESTAURANTES</v>
      </c>
      <c r="W9" s="6"/>
      <c r="X9" s="92" t="s">
        <v>186</v>
      </c>
      <c r="Y9" s="120" t="s">
        <v>187</v>
      </c>
    </row>
    <row r="10" spans="1:25" ht="15.7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97" t="s">
        <v>83</v>
      </c>
      <c r="S10" s="6"/>
      <c r="T10" s="92" t="str">
        <f>+'forwards peso-dólar'!AB10</f>
        <v>SCOTIABANK COLPATRIA S.A.               860034594</v>
      </c>
      <c r="U10" s="6"/>
      <c r="V10" s="20" t="str">
        <f>'forwards peso-dólar'!AD10</f>
        <v>H      TRANSPORTE, MANIPULACION DE CARGA, ALMACENAMIENTO Y DEPOSITO</v>
      </c>
      <c r="W10" s="6"/>
      <c r="X10" s="92" t="s">
        <v>187</v>
      </c>
      <c r="Y10" s="120" t="s">
        <v>188</v>
      </c>
    </row>
    <row r="11" spans="1:25" ht="16.5" thickBot="1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12"/>
      <c r="R11" s="21" t="s">
        <v>86</v>
      </c>
      <c r="S11" s="6"/>
      <c r="T11" s="92" t="str">
        <f>+'forwards peso-dólar'!AB11</f>
        <v>BANCO DE OCCIDENTE               890300279</v>
      </c>
      <c r="U11" s="6"/>
      <c r="V11" s="20" t="str">
        <f>'forwards peso-dólar'!AD11</f>
        <v>I      CORREO Y TELECOMUNICACIONES</v>
      </c>
      <c r="W11" s="6"/>
      <c r="X11" s="92" t="s">
        <v>188</v>
      </c>
      <c r="Y11" s="120" t="s">
        <v>189</v>
      </c>
    </row>
    <row r="12" spans="1:25" ht="57" thickBot="1" x14ac:dyDescent="0.3">
      <c r="A12" s="35" t="s">
        <v>37</v>
      </c>
      <c r="B12" s="43" t="s">
        <v>190</v>
      </c>
      <c r="C12" s="121" t="s">
        <v>191</v>
      </c>
      <c r="D12" s="43" t="s">
        <v>256</v>
      </c>
      <c r="E12" s="37" t="s">
        <v>39</v>
      </c>
      <c r="F12" s="37" t="s">
        <v>40</v>
      </c>
      <c r="G12" s="40" t="s">
        <v>167</v>
      </c>
      <c r="H12" s="38" t="s">
        <v>193</v>
      </c>
      <c r="I12" s="39" t="s">
        <v>42</v>
      </c>
      <c r="J12" s="36" t="s">
        <v>43</v>
      </c>
      <c r="K12" s="36" t="s">
        <v>48</v>
      </c>
      <c r="L12" s="40" t="s">
        <v>257</v>
      </c>
      <c r="M12" s="98" t="s">
        <v>258</v>
      </c>
      <c r="N12" s="99" t="s">
        <v>169</v>
      </c>
      <c r="O12" s="36" t="s">
        <v>49</v>
      </c>
      <c r="P12" s="36" t="s">
        <v>52</v>
      </c>
      <c r="Q12" s="12"/>
      <c r="R12" s="5"/>
      <c r="S12" s="6"/>
      <c r="T12" s="92" t="str">
        <f>+'forwards peso-dólar'!AB12</f>
        <v>BANCO DE COMERCIO EXTERIOR BANCOLDEX               800149923</v>
      </c>
      <c r="U12" s="6"/>
      <c r="V12" s="20" t="str">
        <f>'forwards peso-dólar'!AD12</f>
        <v>J1     BANCA CENTRAL</v>
      </c>
      <c r="W12" s="6"/>
      <c r="X12" s="92" t="s">
        <v>189</v>
      </c>
      <c r="Y12" s="120" t="s">
        <v>195</v>
      </c>
    </row>
    <row r="13" spans="1:25" ht="15.75" x14ac:dyDescent="0.25">
      <c r="A13" s="100"/>
      <c r="B13" s="51"/>
      <c r="C13" s="51"/>
      <c r="D13" s="45"/>
      <c r="E13" s="46"/>
      <c r="F13" s="46"/>
      <c r="G13" s="46"/>
      <c r="H13" s="50"/>
      <c r="I13" s="108"/>
      <c r="J13" s="51"/>
      <c r="K13" s="45"/>
      <c r="L13" s="50"/>
      <c r="M13" s="50"/>
      <c r="N13" s="101"/>
      <c r="O13" s="54"/>
      <c r="P13" s="54" t="s">
        <v>56</v>
      </c>
      <c r="Q13" s="125"/>
      <c r="R13" s="8" t="s">
        <v>71</v>
      </c>
      <c r="S13" s="6"/>
      <c r="T13" s="92" t="str">
        <f>+'forwards peso-dólar'!AB13</f>
        <v>BANCO CAJA SOCIAL               860007335</v>
      </c>
      <c r="U13" s="6"/>
      <c r="V13" s="20" t="str">
        <f>'forwards peso-dólar'!AD13</f>
        <v>J2     BANCOS COMERCIALES Y BANCOS ESPECIALIZADOS EN CARTERA HIPOTECARIA</v>
      </c>
      <c r="W13" s="6"/>
      <c r="X13" s="92" t="s">
        <v>195</v>
      </c>
      <c r="Y13" s="120" t="s">
        <v>196</v>
      </c>
    </row>
    <row r="14" spans="1:25" ht="15.75" x14ac:dyDescent="0.25">
      <c r="A14" s="100"/>
      <c r="B14" s="51"/>
      <c r="C14" s="51"/>
      <c r="D14" s="45"/>
      <c r="E14" s="46"/>
      <c r="F14" s="46"/>
      <c r="G14" s="46"/>
      <c r="H14" s="50"/>
      <c r="I14" s="108"/>
      <c r="J14" s="51"/>
      <c r="K14" s="45"/>
      <c r="L14" s="50"/>
      <c r="M14" s="50"/>
      <c r="N14" s="101"/>
      <c r="O14" s="54"/>
      <c r="P14" s="54" t="s">
        <v>56</v>
      </c>
      <c r="Q14" s="125"/>
      <c r="R14" s="97" t="s">
        <v>53</v>
      </c>
      <c r="S14" s="6"/>
      <c r="T14" s="92" t="str">
        <f>+'forwards peso-dólar'!AB14</f>
        <v>BANCO AGRARIO DE COLOMBIA S.A.- BANAGRARIO               800037800</v>
      </c>
      <c r="U14" s="6"/>
      <c r="V14" s="20" t="str">
        <f>'forwards peso-dólar'!AD14</f>
        <v>J3     CORPORACIONES FINANCIERAS (INCLUYE IFI)</v>
      </c>
      <c r="W14" s="6"/>
      <c r="X14" s="92" t="s">
        <v>196</v>
      </c>
      <c r="Y14" s="120" t="s">
        <v>197</v>
      </c>
    </row>
    <row r="15" spans="1:25" ht="16.5" thickBot="1" x14ac:dyDescent="0.3">
      <c r="A15" s="100"/>
      <c r="B15" s="51"/>
      <c r="C15" s="51"/>
      <c r="D15" s="45"/>
      <c r="E15" s="46"/>
      <c r="F15" s="46"/>
      <c r="G15" s="46"/>
      <c r="H15" s="50"/>
      <c r="I15" s="108"/>
      <c r="J15" s="51"/>
      <c r="K15" s="45"/>
      <c r="L15" s="50"/>
      <c r="M15" s="50"/>
      <c r="N15" s="101"/>
      <c r="O15" s="54"/>
      <c r="P15" s="54" t="s">
        <v>56</v>
      </c>
      <c r="Q15" s="125"/>
      <c r="R15" s="21" t="s">
        <v>56</v>
      </c>
      <c r="S15" s="6"/>
      <c r="T15" s="92" t="str">
        <f>+'forwards peso-dólar'!AB15</f>
        <v>BANCO DAVIVIENDA               860034313</v>
      </c>
      <c r="U15" s="6"/>
      <c r="V15" s="20" t="str">
        <f>'forwards peso-dólar'!AD15</f>
        <v>J4     COMPAÑÍAS DE FINANCIAMIENTO COMERCIAL (INCLUYE COMPAÑIAS DE LEASING)</v>
      </c>
      <c r="W15" s="6"/>
      <c r="X15" s="92" t="s">
        <v>197</v>
      </c>
      <c r="Y15" s="120" t="s">
        <v>198</v>
      </c>
    </row>
    <row r="16" spans="1:25" ht="15.75" x14ac:dyDescent="0.25">
      <c r="A16" s="100"/>
      <c r="B16" s="51"/>
      <c r="C16" s="51"/>
      <c r="D16" s="45"/>
      <c r="E16" s="46"/>
      <c r="F16" s="46"/>
      <c r="G16" s="46"/>
      <c r="H16" s="50"/>
      <c r="I16" s="108"/>
      <c r="J16" s="51"/>
      <c r="K16" s="45"/>
      <c r="L16" s="50"/>
      <c r="M16" s="50"/>
      <c r="N16" s="101"/>
      <c r="O16" s="54"/>
      <c r="P16" s="54" t="s">
        <v>56</v>
      </c>
      <c r="Q16" s="125"/>
      <c r="R16" s="6"/>
      <c r="S16" s="6"/>
      <c r="T16" s="92" t="str">
        <f>+'forwards peso-dólar'!AB16</f>
        <v>BANCO COMERCIAL AV VILLAS               860035827</v>
      </c>
      <c r="U16" s="6"/>
      <c r="V16" s="20" t="str">
        <f>'forwards peso-dólar'!AD16</f>
        <v>J5     COOPERATIVAS FINANCIERAS Y FONDOS DE EMPLEADOS</v>
      </c>
      <c r="W16" s="6"/>
      <c r="X16" s="92" t="s">
        <v>198</v>
      </c>
      <c r="Y16" s="120" t="s">
        <v>199</v>
      </c>
    </row>
    <row r="17" spans="1:25" ht="15.75" x14ac:dyDescent="0.25">
      <c r="A17" s="100"/>
      <c r="B17" s="51"/>
      <c r="C17" s="51"/>
      <c r="D17" s="45"/>
      <c r="E17" s="46"/>
      <c r="F17" s="46"/>
      <c r="G17" s="46"/>
      <c r="H17" s="50"/>
      <c r="I17" s="108"/>
      <c r="J17" s="51"/>
      <c r="K17" s="45"/>
      <c r="L17" s="50"/>
      <c r="M17" s="50"/>
      <c r="N17" s="101"/>
      <c r="O17" s="54"/>
      <c r="P17" s="54" t="s">
        <v>56</v>
      </c>
      <c r="Q17" s="125"/>
      <c r="R17" s="6"/>
      <c r="S17" s="6"/>
      <c r="T17" s="92" t="str">
        <f>+'forwards peso-dólar'!AB17</f>
        <v>BANCO CREDIFINANCIERA S.A.               900200960</v>
      </c>
      <c r="U17" s="6"/>
      <c r="V17" s="20" t="str">
        <f>'forwards peso-dólar'!AD17</f>
        <v>J6     SOCIEDADES FIDUCIARIAS</v>
      </c>
      <c r="W17" s="6"/>
      <c r="X17" s="92" t="s">
        <v>199</v>
      </c>
      <c r="Y17" s="120" t="s">
        <v>200</v>
      </c>
    </row>
    <row r="18" spans="1:25" ht="15.75" x14ac:dyDescent="0.25">
      <c r="A18" s="100"/>
      <c r="B18" s="51"/>
      <c r="C18" s="51"/>
      <c r="D18" s="45"/>
      <c r="E18" s="46"/>
      <c r="F18" s="46"/>
      <c r="G18" s="46"/>
      <c r="H18" s="50"/>
      <c r="I18" s="108"/>
      <c r="J18" s="51"/>
      <c r="K18" s="45"/>
      <c r="L18" s="50"/>
      <c r="M18" s="50"/>
      <c r="N18" s="101"/>
      <c r="O18" s="54"/>
      <c r="P18" s="54" t="s">
        <v>56</v>
      </c>
      <c r="Q18" s="125"/>
      <c r="R18" s="6"/>
      <c r="S18" s="6"/>
      <c r="T18" s="92" t="str">
        <f>+'forwards peso-dólar'!AB18</f>
        <v>BANCO W S.A.               900378212</v>
      </c>
      <c r="U18" s="6"/>
      <c r="V18" s="20" t="str">
        <f>'forwards peso-dólar'!AD18</f>
        <v>J7     SOCIEDADES DE CAPITALIZACION</v>
      </c>
      <c r="W18" s="6"/>
      <c r="X18" s="92" t="s">
        <v>200</v>
      </c>
      <c r="Y18" s="120" t="s">
        <v>201</v>
      </c>
    </row>
    <row r="19" spans="1:25" ht="15.75" x14ac:dyDescent="0.25">
      <c r="A19" s="100"/>
      <c r="B19" s="51"/>
      <c r="C19" s="51"/>
      <c r="D19" s="45"/>
      <c r="E19" s="46"/>
      <c r="F19" s="46"/>
      <c r="G19" s="46"/>
      <c r="H19" s="50"/>
      <c r="I19" s="108"/>
      <c r="J19" s="51"/>
      <c r="K19" s="45"/>
      <c r="L19" s="50"/>
      <c r="M19" s="50"/>
      <c r="N19" s="101"/>
      <c r="O19" s="54"/>
      <c r="P19" s="54" t="s">
        <v>56</v>
      </c>
      <c r="Q19" s="125"/>
      <c r="R19" s="6"/>
      <c r="S19" s="6"/>
      <c r="T19" s="92" t="str">
        <f>+'forwards peso-dólar'!AB19</f>
        <v>BANCO FALABELLA S.A.               900047981</v>
      </c>
      <c r="U19" s="6"/>
      <c r="V19" s="20" t="str">
        <f>'forwards peso-dólar'!AD19</f>
        <v>J8     ACTIVIDADES DE COMPRA DE CARTERA (FACTORING)</v>
      </c>
      <c r="W19" s="6"/>
      <c r="X19" s="92" t="s">
        <v>201</v>
      </c>
      <c r="Y19" s="120" t="s">
        <v>202</v>
      </c>
    </row>
    <row r="20" spans="1:25" ht="15.75" x14ac:dyDescent="0.25">
      <c r="A20" s="100"/>
      <c r="B20" s="51"/>
      <c r="C20" s="51"/>
      <c r="D20" s="45"/>
      <c r="E20" s="46"/>
      <c r="F20" s="46"/>
      <c r="G20" s="46"/>
      <c r="H20" s="50"/>
      <c r="I20" s="108"/>
      <c r="J20" s="51"/>
      <c r="K20" s="45"/>
      <c r="L20" s="50"/>
      <c r="M20" s="50"/>
      <c r="N20" s="101"/>
      <c r="O20" s="54"/>
      <c r="P20" s="54" t="s">
        <v>56</v>
      </c>
      <c r="Q20" s="125"/>
      <c r="R20" s="6"/>
      <c r="S20" s="6"/>
      <c r="T20" s="92" t="str">
        <f>+'forwards peso-dólar'!AB20</f>
        <v>BANCO SANTANDER DE NEGOCIOS COLOMBIA S.A.               900628110</v>
      </c>
      <c r="U20" s="6"/>
      <c r="V20" s="20" t="str">
        <f>'forwards peso-dólar'!AD20</f>
        <v>J9     BOLSA DE VALORES</v>
      </c>
      <c r="W20" s="6"/>
      <c r="X20" s="92" t="s">
        <v>202</v>
      </c>
      <c r="Y20" s="120" t="s">
        <v>203</v>
      </c>
    </row>
    <row r="21" spans="1:25" ht="15.75" x14ac:dyDescent="0.25">
      <c r="A21" s="100"/>
      <c r="B21" s="51"/>
      <c r="C21" s="51"/>
      <c r="D21" s="45"/>
      <c r="E21" s="46"/>
      <c r="F21" s="46"/>
      <c r="G21" s="46"/>
      <c r="H21" s="50"/>
      <c r="I21" s="108"/>
      <c r="J21" s="51"/>
      <c r="K21" s="45"/>
      <c r="L21" s="50"/>
      <c r="M21" s="50"/>
      <c r="N21" s="101"/>
      <c r="O21" s="54"/>
      <c r="P21" s="54" t="s">
        <v>56</v>
      </c>
      <c r="Q21" s="125"/>
      <c r="R21" s="6"/>
      <c r="S21" s="6"/>
      <c r="T21" s="92" t="str">
        <f>+'forwards peso-dólar'!AB21</f>
        <v>CORPORACION FINANCIERA COLOMBIANA S.A.               890300653</v>
      </c>
      <c r="U21" s="6"/>
      <c r="V21" s="20" t="str">
        <f>'forwards peso-dólar'!AD21</f>
        <v>J10    SOCIEDADES COMISIONISTAS DE BOLSA (A NOMBRE PROPIO O DE TERCEROS)</v>
      </c>
      <c r="W21" s="6"/>
      <c r="X21" s="92" t="s">
        <v>203</v>
      </c>
      <c r="Y21" s="120" t="s">
        <v>204</v>
      </c>
    </row>
    <row r="22" spans="1:25" ht="15.75" x14ac:dyDescent="0.25">
      <c r="A22" s="100"/>
      <c r="B22" s="51"/>
      <c r="C22" s="51"/>
      <c r="D22" s="45"/>
      <c r="E22" s="46"/>
      <c r="F22" s="46"/>
      <c r="G22" s="46"/>
      <c r="H22" s="50"/>
      <c r="I22" s="108"/>
      <c r="J22" s="51"/>
      <c r="K22" s="45"/>
      <c r="L22" s="50"/>
      <c r="M22" s="50"/>
      <c r="N22" s="101"/>
      <c r="O22" s="54"/>
      <c r="P22" s="54" t="s">
        <v>56</v>
      </c>
      <c r="Q22" s="125"/>
      <c r="R22" s="6"/>
      <c r="S22" s="6"/>
      <c r="T22" s="92" t="str">
        <f>+'forwards peso-dólar'!AB22</f>
        <v>BANCO SERFINANZA S.A               860043186</v>
      </c>
      <c r="U22" s="6"/>
      <c r="V22" s="20" t="str">
        <f>'forwards peso-dólar'!AD22</f>
        <v>J11    CASAS DE CAMBIO</v>
      </c>
      <c r="W22" s="6"/>
      <c r="X22" s="92" t="s">
        <v>204</v>
      </c>
      <c r="Y22" s="120" t="s">
        <v>205</v>
      </c>
    </row>
    <row r="23" spans="1:25" ht="15.75" x14ac:dyDescent="0.25">
      <c r="A23" s="100"/>
      <c r="B23" s="51"/>
      <c r="C23" s="51"/>
      <c r="D23" s="45"/>
      <c r="E23" s="46"/>
      <c r="F23" s="46"/>
      <c r="G23" s="46"/>
      <c r="H23" s="50"/>
      <c r="I23" s="108"/>
      <c r="J23" s="51"/>
      <c r="K23" s="45"/>
      <c r="L23" s="50"/>
      <c r="M23" s="50"/>
      <c r="N23" s="101"/>
      <c r="O23" s="54"/>
      <c r="P23" s="54" t="s">
        <v>56</v>
      </c>
      <c r="Q23" s="125"/>
      <c r="R23" s="6"/>
      <c r="S23" s="6"/>
      <c r="T23" s="92" t="str">
        <f>+'forwards peso-dólar'!AB23</f>
        <v>FINANCIERA DE DESARROLLO NACIONAL S.A.               860509022</v>
      </c>
      <c r="U23" s="6"/>
      <c r="V23" s="20" t="str">
        <f>'forwards peso-dólar'!AD23</f>
        <v>J12    ENTIDADES FINANCIERAS OFICIALES ESPECIALES: FEN, ICETEX, BANCOLDEX, FINAGRO, FINDETER Y FONADE</v>
      </c>
      <c r="W23" s="6"/>
      <c r="X23" s="92" t="s">
        <v>205</v>
      </c>
      <c r="Y23" s="120" t="s">
        <v>206</v>
      </c>
    </row>
    <row r="24" spans="1:25" ht="15.75" x14ac:dyDescent="0.25">
      <c r="A24" s="100"/>
      <c r="B24" s="51"/>
      <c r="C24" s="51"/>
      <c r="D24" s="45"/>
      <c r="E24" s="46"/>
      <c r="F24" s="46"/>
      <c r="G24" s="46"/>
      <c r="H24" s="50"/>
      <c r="I24" s="108"/>
      <c r="J24" s="51"/>
      <c r="K24" s="45"/>
      <c r="L24" s="50"/>
      <c r="M24" s="50"/>
      <c r="N24" s="101"/>
      <c r="O24" s="54"/>
      <c r="P24" s="54" t="s">
        <v>56</v>
      </c>
      <c r="Q24" s="125"/>
      <c r="R24" s="6"/>
      <c r="S24" s="6"/>
      <c r="T24" s="92" t="str">
        <f>+'forwards peso-dólar'!AB24</f>
        <v>BANCO J.P. MORGAN COLOMBIA S.A.               900114346</v>
      </c>
      <c r="U24" s="6"/>
      <c r="V24" s="20" t="str">
        <f>'forwards peso-dólar'!AD24</f>
        <v>J13    OTROS INTERMEDIARIOS FINANCIEROS (SEDPE)</v>
      </c>
      <c r="W24" s="6"/>
      <c r="X24" s="92" t="s">
        <v>206</v>
      </c>
      <c r="Y24" s="120" t="s">
        <v>207</v>
      </c>
    </row>
    <row r="25" spans="1:25" ht="15.75" x14ac:dyDescent="0.25">
      <c r="A25" s="100"/>
      <c r="B25" s="51"/>
      <c r="C25" s="51"/>
      <c r="D25" s="45"/>
      <c r="E25" s="46"/>
      <c r="F25" s="46"/>
      <c r="G25" s="46"/>
      <c r="H25" s="50"/>
      <c r="I25" s="108"/>
      <c r="J25" s="51"/>
      <c r="K25" s="45"/>
      <c r="L25" s="50"/>
      <c r="M25" s="50"/>
      <c r="N25" s="101"/>
      <c r="O25" s="54"/>
      <c r="P25" s="54" t="s">
        <v>56</v>
      </c>
      <c r="Q25" s="125"/>
      <c r="R25" s="6"/>
      <c r="S25" s="6"/>
      <c r="T25" s="92" t="str">
        <f>+'forwards peso-dólar'!AB25</f>
        <v>FINANCIERA DE DESARROLLO TERRITORIAL S.A. FINDETER               800096329</v>
      </c>
      <c r="U25" s="6"/>
      <c r="V25" s="20" t="str">
        <f>'forwards peso-dólar'!AD25</f>
        <v>K      ENTIDAD NO RESIDENTE</v>
      </c>
      <c r="W25" s="6"/>
      <c r="X25" s="92" t="s">
        <v>207</v>
      </c>
      <c r="Y25" s="120" t="s">
        <v>208</v>
      </c>
    </row>
    <row r="26" spans="1:25" ht="15.75" x14ac:dyDescent="0.25">
      <c r="A26" s="100"/>
      <c r="B26" s="51"/>
      <c r="C26" s="51"/>
      <c r="D26" s="45"/>
      <c r="E26" s="46"/>
      <c r="F26" s="46"/>
      <c r="G26" s="46"/>
      <c r="H26" s="50"/>
      <c r="I26" s="108"/>
      <c r="J26" s="51"/>
      <c r="K26" s="45"/>
      <c r="L26" s="50"/>
      <c r="M26" s="50"/>
      <c r="N26" s="101"/>
      <c r="O26" s="54"/>
      <c r="P26" s="54" t="s">
        <v>56</v>
      </c>
      <c r="Q26" s="125"/>
      <c r="R26" s="6"/>
      <c r="S26" s="6"/>
      <c r="T26" s="92" t="str">
        <f>+'forwards peso-dólar'!AB26</f>
        <v>BANCO BTG PACTUAL COLOMBIA S.A.               901491551</v>
      </c>
      <c r="U26" s="6"/>
      <c r="V26" s="20" t="str">
        <f>'forwards peso-dólar'!AD26</f>
        <v>L1     PLANES DE SEGUROS  GENERALES, SEGUROS DE VIDA Y REASEGUROS</v>
      </c>
      <c r="W26" s="6"/>
      <c r="X26" s="92" t="s">
        <v>208</v>
      </c>
      <c r="Y26" s="120" t="s">
        <v>209</v>
      </c>
    </row>
    <row r="27" spans="1:25" ht="15.75" x14ac:dyDescent="0.25">
      <c r="A27" s="100"/>
      <c r="B27" s="51"/>
      <c r="C27" s="51"/>
      <c r="D27" s="45"/>
      <c r="E27" s="46"/>
      <c r="F27" s="46"/>
      <c r="G27" s="46"/>
      <c r="H27" s="50"/>
      <c r="I27" s="108"/>
      <c r="J27" s="51"/>
      <c r="K27" s="45"/>
      <c r="L27" s="50"/>
      <c r="M27" s="50"/>
      <c r="N27" s="101"/>
      <c r="O27" s="54"/>
      <c r="P27" s="54" t="s">
        <v>56</v>
      </c>
      <c r="Q27" s="125"/>
      <c r="R27" s="6"/>
      <c r="S27" s="6"/>
      <c r="T27" s="92" t="str">
        <f>+'forwards peso-dólar'!AB27</f>
        <v>COLTEFINANCIERA S.A. COMPAÑÍA DE FINANCIAMIENTO               890927034</v>
      </c>
      <c r="U27" s="6"/>
      <c r="V27" s="20" t="str">
        <f>'forwards peso-dólar'!AD27</f>
        <v>L2     PLANES DE PENSIONES VOLUNTARIAS</v>
      </c>
      <c r="W27" s="6"/>
      <c r="X27" s="92" t="s">
        <v>209</v>
      </c>
      <c r="Y27" s="120" t="s">
        <v>210</v>
      </c>
    </row>
    <row r="28" spans="1:25" ht="15.75" x14ac:dyDescent="0.25">
      <c r="A28" s="100"/>
      <c r="B28" s="51"/>
      <c r="C28" s="51"/>
      <c r="D28" s="45"/>
      <c r="E28" s="46"/>
      <c r="F28" s="46"/>
      <c r="G28" s="46"/>
      <c r="H28" s="50"/>
      <c r="I28" s="108"/>
      <c r="J28" s="51"/>
      <c r="K28" s="45"/>
      <c r="L28" s="50"/>
      <c r="M28" s="50"/>
      <c r="N28" s="101"/>
      <c r="O28" s="54"/>
      <c r="P28" s="54" t="s">
        <v>56</v>
      </c>
      <c r="Q28" s="125"/>
      <c r="R28" s="6"/>
      <c r="S28" s="6"/>
      <c r="T28" s="92" t="str">
        <f>+'forwards peso-dólar'!AB28</f>
        <v>BANCO PICHINCHA               890200756</v>
      </c>
      <c r="U28" s="6"/>
      <c r="V28" s="20" t="str">
        <f>'forwards peso-dólar'!AD28</f>
        <v>L3     PLANES DE CESANTIAS</v>
      </c>
      <c r="W28" s="6"/>
      <c r="X28" s="92" t="s">
        <v>210</v>
      </c>
      <c r="Y28" s="120" t="s">
        <v>211</v>
      </c>
    </row>
    <row r="29" spans="1:25" ht="15.75" x14ac:dyDescent="0.25">
      <c r="A29" s="100"/>
      <c r="B29" s="51"/>
      <c r="C29" s="51"/>
      <c r="D29" s="45"/>
      <c r="E29" s="46"/>
      <c r="F29" s="46"/>
      <c r="G29" s="46"/>
      <c r="H29" s="50"/>
      <c r="I29" s="108"/>
      <c r="J29" s="51"/>
      <c r="K29" s="45"/>
      <c r="L29" s="50"/>
      <c r="M29" s="50"/>
      <c r="N29" s="101"/>
      <c r="O29" s="54"/>
      <c r="P29" s="54" t="s">
        <v>56</v>
      </c>
      <c r="Q29" s="125"/>
      <c r="R29" s="6"/>
      <c r="S29" s="6"/>
      <c r="T29" s="92" t="str">
        <f>+'forwards peso-dólar'!AB29</f>
        <v>BANCO UNIÓN S.A.               860006797</v>
      </c>
      <c r="U29" s="6"/>
      <c r="V29" s="20" t="str">
        <f>'forwards peso-dólar'!AD29</f>
        <v>L4     PLANES DE PENSIONES DE AFILIACION OBLIGATORIA</v>
      </c>
      <c r="W29" s="6"/>
      <c r="X29" s="92" t="s">
        <v>211</v>
      </c>
      <c r="Y29" s="120" t="s">
        <v>212</v>
      </c>
    </row>
    <row r="30" spans="1:25" ht="15.75" x14ac:dyDescent="0.25">
      <c r="A30" s="100"/>
      <c r="B30" s="51"/>
      <c r="C30" s="51"/>
      <c r="D30" s="45"/>
      <c r="E30" s="46"/>
      <c r="F30" s="46"/>
      <c r="G30" s="46"/>
      <c r="H30" s="50"/>
      <c r="I30" s="108"/>
      <c r="J30" s="51"/>
      <c r="K30" s="45"/>
      <c r="L30" s="50"/>
      <c r="M30" s="50"/>
      <c r="N30" s="101"/>
      <c r="O30" s="54"/>
      <c r="P30" s="54" t="s">
        <v>56</v>
      </c>
      <c r="Q30" s="125"/>
      <c r="R30" s="6"/>
      <c r="S30" s="6"/>
      <c r="T30" s="92" t="str">
        <f>+'forwards peso-dólar'!AB30</f>
        <v>BNP PARIBAS COLOMBIA CORPORACIÓN FINANCIERA S.A.               900408537</v>
      </c>
      <c r="U30" s="6"/>
      <c r="V30" s="20" t="str">
        <f>'forwards peso-dólar'!AD30</f>
        <v>L5     PLANES DE PENSIONES DEL REGIMEN DE PRIMA MEDIA (INCLUYE: SEGURO SOCIAL, CAJANAL, CAPRECOM, ENTRE OTROS)</v>
      </c>
      <c r="W30" s="6"/>
      <c r="X30" s="92" t="s">
        <v>212</v>
      </c>
      <c r="Y30" s="120" t="s">
        <v>213</v>
      </c>
    </row>
    <row r="31" spans="1:25" ht="15.75" x14ac:dyDescent="0.25">
      <c r="A31" s="100"/>
      <c r="B31" s="51"/>
      <c r="C31" s="51"/>
      <c r="D31" s="45"/>
      <c r="E31" s="46"/>
      <c r="F31" s="46"/>
      <c r="G31" s="46"/>
      <c r="H31" s="50"/>
      <c r="I31" s="108"/>
      <c r="J31" s="51"/>
      <c r="K31" s="45"/>
      <c r="L31" s="50"/>
      <c r="M31" s="50"/>
      <c r="N31" s="101"/>
      <c r="O31" s="54"/>
      <c r="P31" s="54" t="s">
        <v>56</v>
      </c>
      <c r="Q31" s="125"/>
      <c r="R31" s="6"/>
      <c r="S31" s="6"/>
      <c r="T31" s="92" t="str">
        <f>+'forwards peso-dólar'!AB31</f>
        <v>CREDIFAMILIA CF               900406472</v>
      </c>
      <c r="U31" s="6"/>
      <c r="V31" s="20" t="str">
        <f>'forwards peso-dólar'!AD31</f>
        <v>L6     POSISIÓN PROPIA DE FONDOS DE FONDOS DE PENSIONES Y CESANTIAS O ASEGURADORAS</v>
      </c>
      <c r="W31" s="6"/>
      <c r="X31" s="92" t="s">
        <v>213</v>
      </c>
      <c r="Y31" s="120" t="s">
        <v>214</v>
      </c>
    </row>
    <row r="32" spans="1:25" ht="15.75" x14ac:dyDescent="0.25">
      <c r="A32" s="100"/>
      <c r="B32" s="51"/>
      <c r="C32" s="51"/>
      <c r="D32" s="45"/>
      <c r="E32" s="46"/>
      <c r="F32" s="46"/>
      <c r="G32" s="46"/>
      <c r="H32" s="50"/>
      <c r="I32" s="108"/>
      <c r="J32" s="51"/>
      <c r="K32" s="45"/>
      <c r="L32" s="50"/>
      <c r="M32" s="50"/>
      <c r="N32" s="101"/>
      <c r="O32" s="54"/>
      <c r="P32" s="54" t="s">
        <v>56</v>
      </c>
      <c r="Q32" s="125"/>
      <c r="R32" s="6"/>
      <c r="S32" s="6"/>
      <c r="T32" s="92" t="str">
        <f>+'forwards peso-dólar'!AB32</f>
        <v>CONFIAR - COOPERATIVA FINANCIERA               890981395</v>
      </c>
      <c r="U32" s="6"/>
      <c r="V32" s="20" t="str">
        <f>'forwards peso-dólar'!AD32</f>
        <v>L7     PATRIMONIOS AUTÓNOMOS ADMINISTRADOS POR FONDOS DE PENSIONES Y CESANTÍAS</v>
      </c>
      <c r="W32" s="6"/>
      <c r="X32" s="92" t="s">
        <v>214</v>
      </c>
      <c r="Y32" s="120" t="s">
        <v>215</v>
      </c>
    </row>
    <row r="33" spans="1:25" ht="15.75" x14ac:dyDescent="0.25">
      <c r="A33" s="100"/>
      <c r="B33" s="51"/>
      <c r="C33" s="51"/>
      <c r="D33" s="45"/>
      <c r="E33" s="46"/>
      <c r="F33" s="46"/>
      <c r="G33" s="46"/>
      <c r="H33" s="50"/>
      <c r="I33" s="108"/>
      <c r="J33" s="51"/>
      <c r="K33" s="45"/>
      <c r="L33" s="50"/>
      <c r="M33" s="50"/>
      <c r="N33" s="101"/>
      <c r="O33" s="54"/>
      <c r="P33" s="54" t="s">
        <v>56</v>
      </c>
      <c r="Q33" s="125"/>
      <c r="R33" s="6"/>
      <c r="S33" s="6"/>
      <c r="T33" s="92" t="str">
        <f>+'forwards peso-dólar'!AB33</f>
        <v>CREDICORP CAPITAL COLOMBIA S.A.               860068182</v>
      </c>
      <c r="U33" s="6"/>
      <c r="V33" s="20" t="str">
        <f>'forwards peso-dólar'!AD33</f>
        <v>M      ACTIVIDADES EMPRESARIALES: ACTIVIDADES INMOBILIARIAS, ALQUILER DE MAQUINARIA Y EQUIPO, INFORMATICA Y ACTIVIDADES CONEXAS, INVESTIGACION Y DESARROLLO, OTRAS ACTIVIDADES EMPRESARIALES</v>
      </c>
      <c r="W33" s="6"/>
      <c r="X33" s="92" t="s">
        <v>215</v>
      </c>
      <c r="Y33" s="120" t="s">
        <v>216</v>
      </c>
    </row>
    <row r="34" spans="1:25" ht="15.75" x14ac:dyDescent="0.25">
      <c r="A34" s="100"/>
      <c r="B34" s="51"/>
      <c r="C34" s="51"/>
      <c r="D34" s="45"/>
      <c r="E34" s="46"/>
      <c r="F34" s="46"/>
      <c r="G34" s="46"/>
      <c r="H34" s="50"/>
      <c r="I34" s="108"/>
      <c r="J34" s="51"/>
      <c r="K34" s="45"/>
      <c r="L34" s="50"/>
      <c r="M34" s="50"/>
      <c r="N34" s="101"/>
      <c r="O34" s="54"/>
      <c r="P34" s="54" t="s">
        <v>56</v>
      </c>
      <c r="Q34" s="125"/>
      <c r="R34" s="6"/>
      <c r="S34" s="6"/>
      <c r="T34" s="92" t="str">
        <f>+'forwards peso-dólar'!AB34</f>
        <v>CÁMARA DE RIESGO CENTRAL DE CONTRAPARTE COLOMBIA               900182389</v>
      </c>
      <c r="U34" s="6"/>
      <c r="V34" s="20" t="str">
        <f>'forwards peso-dólar'!AD34</f>
        <v>N      ADMINISTRACION PUBLICA Y DEFENSA</v>
      </c>
      <c r="W34" s="6"/>
      <c r="X34" s="92" t="s">
        <v>216</v>
      </c>
      <c r="Y34" s="120" t="s">
        <v>217</v>
      </c>
    </row>
    <row r="35" spans="1:25" ht="15.75" x14ac:dyDescent="0.25">
      <c r="A35" s="100"/>
      <c r="B35" s="51"/>
      <c r="C35" s="51"/>
      <c r="D35" s="45"/>
      <c r="E35" s="46"/>
      <c r="F35" s="46"/>
      <c r="G35" s="46"/>
      <c r="H35" s="50"/>
      <c r="I35" s="108"/>
      <c r="J35" s="51"/>
      <c r="K35" s="45"/>
      <c r="L35" s="50"/>
      <c r="M35" s="50"/>
      <c r="N35" s="101"/>
      <c r="O35" s="54"/>
      <c r="P35" s="54" t="s">
        <v>56</v>
      </c>
      <c r="Q35" s="125"/>
      <c r="R35" s="6"/>
      <c r="S35" s="6"/>
      <c r="T35" s="92" t="str">
        <f>+'forwards peso-dólar'!AB35</f>
        <v>CORREDORES DAVIVIENDA S.A. COMISIONISTA DE BOLSA               860079174</v>
      </c>
      <c r="U35" s="6"/>
      <c r="V35" s="20" t="str">
        <f>'forwards peso-dólar'!AD35</f>
        <v>O      EDUCACION, ACTIVIDADES CULTURALES Y DEPORTIVAS, ACTIVIDAD DE ASOCIACIONES</v>
      </c>
      <c r="W35" s="6"/>
      <c r="X35" s="92" t="s">
        <v>217</v>
      </c>
      <c r="Y35" s="120" t="s">
        <v>218</v>
      </c>
    </row>
    <row r="36" spans="1:25" ht="15.75" x14ac:dyDescent="0.25">
      <c r="A36" s="100"/>
      <c r="B36" s="51"/>
      <c r="C36" s="51"/>
      <c r="D36" s="45"/>
      <c r="E36" s="46"/>
      <c r="F36" s="46"/>
      <c r="G36" s="46"/>
      <c r="H36" s="50"/>
      <c r="I36" s="108"/>
      <c r="J36" s="51"/>
      <c r="K36" s="45"/>
      <c r="L36" s="50"/>
      <c r="M36" s="50"/>
      <c r="N36" s="101"/>
      <c r="O36" s="54"/>
      <c r="P36" s="54" t="s">
        <v>56</v>
      </c>
      <c r="Q36" s="125"/>
      <c r="R36" s="6"/>
      <c r="S36" s="6"/>
      <c r="T36" s="92" t="str">
        <f>+'forwards peso-dólar'!AB36</f>
        <v>ACCIONES Y VALORES S.A. COMISIONISTA DE BOLSA               860071562</v>
      </c>
      <c r="U36" s="6"/>
      <c r="V36" s="20" t="str">
        <f>'forwards peso-dólar'!AD36</f>
        <v>P      SERVICIOS SOCIALES Y DE SALUD</v>
      </c>
      <c r="W36" s="6"/>
      <c r="X36" s="92" t="s">
        <v>218</v>
      </c>
      <c r="Y36" s="120" t="s">
        <v>219</v>
      </c>
    </row>
    <row r="37" spans="1:25" ht="15.75" x14ac:dyDescent="0.25">
      <c r="A37" s="100"/>
      <c r="B37" s="51"/>
      <c r="C37" s="51"/>
      <c r="D37" s="45"/>
      <c r="E37" s="46"/>
      <c r="F37" s="46"/>
      <c r="G37" s="46"/>
      <c r="H37" s="50"/>
      <c r="I37" s="108"/>
      <c r="J37" s="51"/>
      <c r="K37" s="45"/>
      <c r="L37" s="50"/>
      <c r="M37" s="50"/>
      <c r="N37" s="101"/>
      <c r="O37" s="54"/>
      <c r="P37" s="54" t="s">
        <v>56</v>
      </c>
      <c r="Q37" s="125"/>
      <c r="R37" s="6"/>
      <c r="S37" s="6"/>
      <c r="T37" s="92" t="str">
        <f>+'forwards peso-dólar'!AB37</f>
        <v>ALIANZA VALORES - COMISIONISTA DE BOLSA S.A.               860000185</v>
      </c>
      <c r="U37" s="6"/>
      <c r="V37" s="20" t="str">
        <f>'forwards peso-dólar'!AD37</f>
        <v>Q      ORGANIZACIONES Y ORGANOS EXTRATERRITORIALES</v>
      </c>
      <c r="W37" s="6"/>
      <c r="X37" s="92" t="s">
        <v>219</v>
      </c>
      <c r="Y37" s="120" t="s">
        <v>220</v>
      </c>
    </row>
    <row r="38" spans="1:25" ht="16.5" thickBot="1" x14ac:dyDescent="0.3">
      <c r="A38" s="100"/>
      <c r="B38" s="51"/>
      <c r="C38" s="51"/>
      <c r="D38" s="45"/>
      <c r="E38" s="46"/>
      <c r="F38" s="46"/>
      <c r="G38" s="46"/>
      <c r="H38" s="50"/>
      <c r="I38" s="108"/>
      <c r="J38" s="51"/>
      <c r="K38" s="45"/>
      <c r="L38" s="50"/>
      <c r="M38" s="50"/>
      <c r="N38" s="101"/>
      <c r="O38" s="54"/>
      <c r="P38" s="54" t="s">
        <v>56</v>
      </c>
      <c r="Q38" s="125"/>
      <c r="R38" s="6"/>
      <c r="S38" s="6"/>
      <c r="T38" s="92" t="str">
        <f>+'forwards peso-dólar'!AB38</f>
        <v>VALORES BANCOLOMBIA S.A COMISIONISTA DE BOLSA               800128735</v>
      </c>
      <c r="U38" s="6"/>
      <c r="V38" s="63" t="str">
        <f>'forwards peso-dólar'!AD38</f>
        <v>R      PERSONA NATURAL</v>
      </c>
      <c r="W38" s="6"/>
      <c r="X38" s="92" t="s">
        <v>220</v>
      </c>
      <c r="Y38" s="120" t="s">
        <v>221</v>
      </c>
    </row>
    <row r="39" spans="1:25" ht="15.75" x14ac:dyDescent="0.25">
      <c r="A39" s="100"/>
      <c r="B39" s="51"/>
      <c r="C39" s="51"/>
      <c r="D39" s="45"/>
      <c r="E39" s="46"/>
      <c r="F39" s="46"/>
      <c r="G39" s="46"/>
      <c r="H39" s="50"/>
      <c r="I39" s="108"/>
      <c r="J39" s="51"/>
      <c r="K39" s="45"/>
      <c r="L39" s="50"/>
      <c r="M39" s="50"/>
      <c r="N39" s="101"/>
      <c r="O39" s="54"/>
      <c r="P39" s="54" t="s">
        <v>56</v>
      </c>
      <c r="Q39" s="125"/>
      <c r="R39" s="6"/>
      <c r="S39" s="6"/>
      <c r="T39" s="92" t="str">
        <f>+'forwards peso-dólar'!AB39</f>
        <v>BTG PACTUAL COLOMBIA S.A. COMISIONISTA DE BOLSA               890907157</v>
      </c>
      <c r="U39" s="6"/>
      <c r="V39" s="6"/>
      <c r="W39" s="6"/>
      <c r="X39" s="92" t="s">
        <v>221</v>
      </c>
      <c r="Y39" s="120" t="s">
        <v>222</v>
      </c>
    </row>
    <row r="40" spans="1:25" ht="15.75" x14ac:dyDescent="0.25">
      <c r="A40" s="100"/>
      <c r="B40" s="51"/>
      <c r="C40" s="51"/>
      <c r="D40" s="45"/>
      <c r="E40" s="46"/>
      <c r="F40" s="46"/>
      <c r="G40" s="46"/>
      <c r="H40" s="50"/>
      <c r="I40" s="108"/>
      <c r="J40" s="51"/>
      <c r="K40" s="45"/>
      <c r="L40" s="50"/>
      <c r="M40" s="50"/>
      <c r="N40" s="101"/>
      <c r="O40" s="54"/>
      <c r="P40" s="54" t="s">
        <v>56</v>
      </c>
      <c r="Q40" s="125"/>
      <c r="R40" s="6"/>
      <c r="S40" s="6"/>
      <c r="T40" s="92" t="str">
        <f>+'forwards peso-dólar'!AB40</f>
        <v>CASA DE BOLSA S.A. SOCIEDAD COMISIONISTA DE BOLSA               800203186</v>
      </c>
      <c r="U40" s="6"/>
      <c r="V40" s="6"/>
      <c r="W40" s="6"/>
      <c r="X40" s="92" t="s">
        <v>222</v>
      </c>
      <c r="Y40" s="120" t="s">
        <v>223</v>
      </c>
    </row>
    <row r="41" spans="1:25" ht="15.75" x14ac:dyDescent="0.25">
      <c r="A41" s="100"/>
      <c r="B41" s="51"/>
      <c r="C41" s="51"/>
      <c r="D41" s="45"/>
      <c r="E41" s="46"/>
      <c r="F41" s="46"/>
      <c r="G41" s="46"/>
      <c r="H41" s="50"/>
      <c r="I41" s="108"/>
      <c r="J41" s="51"/>
      <c r="K41" s="45"/>
      <c r="L41" s="50"/>
      <c r="M41" s="50"/>
      <c r="N41" s="101"/>
      <c r="O41" s="54"/>
      <c r="P41" s="54" t="s">
        <v>56</v>
      </c>
      <c r="Q41" s="125"/>
      <c r="R41" s="6"/>
      <c r="S41" s="6"/>
      <c r="T41" s="92" t="str">
        <f>+'forwards peso-dólar'!AB41</f>
        <v>ITAÚ COMISIONISTA DE BOLSA COLOMBIA S.A.               830035217</v>
      </c>
      <c r="U41" s="6"/>
      <c r="V41" s="6"/>
      <c r="W41" s="6"/>
      <c r="X41" s="92" t="s">
        <v>223</v>
      </c>
      <c r="Y41" s="120" t="s">
        <v>224</v>
      </c>
    </row>
    <row r="42" spans="1:25" ht="15.75" x14ac:dyDescent="0.25">
      <c r="A42" s="100"/>
      <c r="B42" s="51"/>
      <c r="C42" s="51"/>
      <c r="D42" s="45"/>
      <c r="E42" s="46"/>
      <c r="F42" s="46"/>
      <c r="G42" s="46"/>
      <c r="H42" s="50"/>
      <c r="I42" s="108"/>
      <c r="J42" s="51"/>
      <c r="K42" s="45"/>
      <c r="L42" s="50"/>
      <c r="M42" s="50"/>
      <c r="N42" s="101"/>
      <c r="O42" s="54"/>
      <c r="P42" s="54" t="s">
        <v>56</v>
      </c>
      <c r="Q42" s="125"/>
      <c r="R42" s="6"/>
      <c r="S42" s="6"/>
      <c r="T42" s="92" t="str">
        <f>+'forwards peso-dólar'!AB42</f>
        <v>LARRAÍN VIAL COLOMBIA S.A COMISIONISTA DE BOLSA               900577140</v>
      </c>
      <c r="U42" s="6"/>
      <c r="V42" s="6"/>
      <c r="W42" s="6"/>
      <c r="X42" s="92" t="s">
        <v>224</v>
      </c>
      <c r="Y42" s="120" t="s">
        <v>225</v>
      </c>
    </row>
    <row r="43" spans="1:25" ht="15.75" x14ac:dyDescent="0.25">
      <c r="A43" s="100"/>
      <c r="B43" s="51"/>
      <c r="C43" s="51"/>
      <c r="D43" s="45"/>
      <c r="E43" s="46"/>
      <c r="F43" s="46"/>
      <c r="G43" s="46"/>
      <c r="H43" s="50"/>
      <c r="I43" s="108"/>
      <c r="J43" s="51"/>
      <c r="K43" s="45"/>
      <c r="L43" s="50"/>
      <c r="M43" s="50"/>
      <c r="N43" s="101"/>
      <c r="O43" s="54"/>
      <c r="P43" s="54" t="s">
        <v>56</v>
      </c>
      <c r="Q43" s="125"/>
      <c r="R43" s="6"/>
      <c r="S43" s="6"/>
      <c r="T43" s="92" t="str">
        <f>+'forwards peso-dólar'!AB43</f>
        <v>SERVIVALORES GNB SUDAMERIS S.A.               830118120</v>
      </c>
      <c r="U43" s="6"/>
      <c r="V43" s="6"/>
      <c r="W43" s="6"/>
      <c r="X43" s="92" t="s">
        <v>225</v>
      </c>
      <c r="Y43" s="120" t="s">
        <v>226</v>
      </c>
    </row>
    <row r="44" spans="1:25" ht="15.75" x14ac:dyDescent="0.25">
      <c r="A44" s="100"/>
      <c r="B44" s="51"/>
      <c r="C44" s="51"/>
      <c r="D44" s="45"/>
      <c r="E44" s="46"/>
      <c r="F44" s="46"/>
      <c r="G44" s="46"/>
      <c r="H44" s="50"/>
      <c r="I44" s="108"/>
      <c r="J44" s="51"/>
      <c r="K44" s="45"/>
      <c r="L44" s="50"/>
      <c r="M44" s="50"/>
      <c r="N44" s="101"/>
      <c r="O44" s="54"/>
      <c r="P44" s="54" t="s">
        <v>56</v>
      </c>
      <c r="Q44" s="125"/>
      <c r="R44" s="6"/>
      <c r="S44" s="6"/>
      <c r="T44" s="92" t="str">
        <f>+'forwards peso-dólar'!AB44</f>
        <v>MOVII S.A               901077952</v>
      </c>
      <c r="U44" s="6"/>
      <c r="V44" s="6"/>
      <c r="W44" s="6"/>
      <c r="X44" s="92" t="s">
        <v>226</v>
      </c>
      <c r="Y44" s="120" t="s">
        <v>227</v>
      </c>
    </row>
    <row r="45" spans="1:25" ht="15.75" x14ac:dyDescent="0.25">
      <c r="A45" s="100"/>
      <c r="B45" s="51"/>
      <c r="C45" s="51"/>
      <c r="D45" s="45"/>
      <c r="E45" s="46"/>
      <c r="F45" s="46"/>
      <c r="G45" s="46"/>
      <c r="H45" s="50"/>
      <c r="I45" s="108"/>
      <c r="J45" s="51"/>
      <c r="K45" s="45"/>
      <c r="L45" s="50"/>
      <c r="M45" s="50"/>
      <c r="N45" s="101"/>
      <c r="O45" s="54"/>
      <c r="P45" s="54" t="s">
        <v>56</v>
      </c>
      <c r="Q45" s="125"/>
      <c r="R45" s="6"/>
      <c r="S45" s="6"/>
      <c r="T45" s="92" t="str">
        <f>+'forwards peso-dólar'!AB45</f>
        <v>PAGOS GDE S.A.               901077411</v>
      </c>
      <c r="U45" s="6"/>
      <c r="V45" s="6"/>
      <c r="W45" s="6"/>
      <c r="X45" s="92" t="s">
        <v>227</v>
      </c>
      <c r="Y45" s="120" t="s">
        <v>228</v>
      </c>
    </row>
    <row r="46" spans="1:25" ht="15.75" x14ac:dyDescent="0.25">
      <c r="A46" s="100"/>
      <c r="B46" s="51"/>
      <c r="C46" s="51"/>
      <c r="D46" s="45"/>
      <c r="E46" s="46"/>
      <c r="F46" s="46"/>
      <c r="G46" s="46"/>
      <c r="H46" s="50"/>
      <c r="I46" s="108"/>
      <c r="J46" s="51"/>
      <c r="K46" s="45"/>
      <c r="L46" s="50"/>
      <c r="M46" s="50"/>
      <c r="N46" s="101"/>
      <c r="O46" s="54"/>
      <c r="P46" s="54" t="s">
        <v>56</v>
      </c>
      <c r="Q46" s="125"/>
      <c r="R46" s="6"/>
      <c r="S46" s="6"/>
      <c r="T46" s="92" t="str">
        <f>+'forwards peso-dólar'!AB46</f>
        <v>GLOBAL COLOMBIA 81 S.A.               901429272</v>
      </c>
      <c r="U46" s="6"/>
      <c r="V46" s="6"/>
      <c r="W46" s="6"/>
      <c r="X46" s="92" t="s">
        <v>228</v>
      </c>
      <c r="Y46" s="120" t="s">
        <v>229</v>
      </c>
    </row>
    <row r="47" spans="1:25" ht="15.75" x14ac:dyDescent="0.25">
      <c r="A47" s="100"/>
      <c r="B47" s="51"/>
      <c r="C47" s="51"/>
      <c r="D47" s="45"/>
      <c r="E47" s="46"/>
      <c r="F47" s="46"/>
      <c r="G47" s="46"/>
      <c r="H47" s="50"/>
      <c r="I47" s="108"/>
      <c r="J47" s="51"/>
      <c r="K47" s="45"/>
      <c r="L47" s="50"/>
      <c r="M47" s="50"/>
      <c r="N47" s="101"/>
      <c r="O47" s="54"/>
      <c r="P47" s="54" t="s">
        <v>56</v>
      </c>
      <c r="Q47" s="125"/>
      <c r="R47" s="6"/>
      <c r="S47" s="6"/>
      <c r="T47" s="92" t="str">
        <f>+'forwards peso-dólar'!AB47</f>
        <v>ADCAP COLOMBIA S.A.               890931609</v>
      </c>
      <c r="U47" s="6"/>
      <c r="V47" s="6"/>
      <c r="W47" s="6"/>
      <c r="X47" s="92" t="s">
        <v>229</v>
      </c>
      <c r="Y47" s="120" t="s">
        <v>230</v>
      </c>
    </row>
    <row r="48" spans="1:25" ht="15.75" x14ac:dyDescent="0.25">
      <c r="A48" s="100"/>
      <c r="B48" s="51"/>
      <c r="C48" s="51"/>
      <c r="D48" s="45"/>
      <c r="E48" s="46"/>
      <c r="F48" s="46"/>
      <c r="G48" s="46"/>
      <c r="H48" s="50"/>
      <c r="I48" s="108"/>
      <c r="J48" s="51"/>
      <c r="K48" s="45"/>
      <c r="L48" s="50"/>
      <c r="M48" s="50"/>
      <c r="N48" s="101"/>
      <c r="O48" s="54"/>
      <c r="P48" s="54" t="s">
        <v>56</v>
      </c>
      <c r="Q48" s="125"/>
      <c r="R48" s="6"/>
      <c r="S48" s="6"/>
      <c r="T48" s="92" t="str">
        <f>+'forwards peso-dólar'!AB48</f>
        <v>CIA. DE PROFESIONALES DE BOLSA S.A.                                   800019807</v>
      </c>
      <c r="U48" s="6"/>
      <c r="V48" s="6"/>
      <c r="W48" s="6"/>
      <c r="X48" s="92" t="s">
        <v>230</v>
      </c>
      <c r="Y48" s="120" t="s">
        <v>231</v>
      </c>
    </row>
    <row r="49" spans="1:25" ht="15.75" x14ac:dyDescent="0.25">
      <c r="A49" s="100"/>
      <c r="B49" s="51"/>
      <c r="C49" s="51"/>
      <c r="D49" s="45"/>
      <c r="E49" s="46"/>
      <c r="F49" s="46"/>
      <c r="G49" s="46"/>
      <c r="H49" s="50"/>
      <c r="I49" s="108"/>
      <c r="J49" s="51"/>
      <c r="K49" s="45"/>
      <c r="L49" s="50"/>
      <c r="M49" s="50"/>
      <c r="N49" s="101"/>
      <c r="O49" s="54"/>
      <c r="P49" s="54" t="s">
        <v>56</v>
      </c>
      <c r="Q49" s="125"/>
      <c r="R49" s="6"/>
      <c r="S49" s="6"/>
      <c r="T49" s="92" t="str">
        <f>+'forwards peso-dólar'!AB49</f>
        <v>BANCA DE INVERSIÓN BANCOLOMBIA S.A.                800235426</v>
      </c>
      <c r="U49" s="6"/>
      <c r="V49" s="6"/>
      <c r="W49" s="6"/>
      <c r="X49" s="92" t="s">
        <v>231</v>
      </c>
      <c r="Y49" s="120" t="s">
        <v>232</v>
      </c>
    </row>
    <row r="50" spans="1:25" ht="15.75" x14ac:dyDescent="0.25">
      <c r="A50" s="100"/>
      <c r="B50" s="51"/>
      <c r="C50" s="51"/>
      <c r="D50" s="45"/>
      <c r="E50" s="46"/>
      <c r="F50" s="46"/>
      <c r="G50" s="46"/>
      <c r="H50" s="50"/>
      <c r="I50" s="108"/>
      <c r="J50" s="51"/>
      <c r="K50" s="45"/>
      <c r="L50" s="50"/>
      <c r="M50" s="50"/>
      <c r="N50" s="101"/>
      <c r="O50" s="54"/>
      <c r="P50" s="54" t="s">
        <v>56</v>
      </c>
      <c r="Q50" s="125"/>
      <c r="R50" s="6"/>
      <c r="S50" s="6"/>
      <c r="T50" s="92" t="str">
        <f>+'forwards peso-dólar'!AB50</f>
        <v>F.C COLFONDOS               800198644</v>
      </c>
      <c r="U50" s="6"/>
      <c r="V50" s="6"/>
      <c r="W50" s="6"/>
      <c r="X50" s="92" t="s">
        <v>232</v>
      </c>
      <c r="Y50" s="120" t="s">
        <v>233</v>
      </c>
    </row>
    <row r="51" spans="1:25" ht="15.75" x14ac:dyDescent="0.25">
      <c r="A51" s="100"/>
      <c r="B51" s="51"/>
      <c r="C51" s="51"/>
      <c r="D51" s="45"/>
      <c r="E51" s="46"/>
      <c r="F51" s="46"/>
      <c r="G51" s="46"/>
      <c r="H51" s="50"/>
      <c r="I51" s="108"/>
      <c r="J51" s="51"/>
      <c r="K51" s="45"/>
      <c r="L51" s="50"/>
      <c r="M51" s="50"/>
      <c r="N51" s="101"/>
      <c r="O51" s="54"/>
      <c r="P51" s="54" t="s">
        <v>56</v>
      </c>
      <c r="Q51" s="125"/>
      <c r="R51" s="6"/>
      <c r="S51" s="6"/>
      <c r="T51" s="92" t="str">
        <f>+'forwards peso-dólar'!AB51</f>
        <v>F.C PORVENIR               800170043</v>
      </c>
      <c r="U51" s="6"/>
      <c r="V51" s="6"/>
      <c r="W51" s="6"/>
      <c r="X51" s="92" t="s">
        <v>233</v>
      </c>
      <c r="Y51" s="120" t="s">
        <v>234</v>
      </c>
    </row>
    <row r="52" spans="1:25" ht="15.75" x14ac:dyDescent="0.25">
      <c r="A52" s="100"/>
      <c r="B52" s="51"/>
      <c r="C52" s="51"/>
      <c r="D52" s="45"/>
      <c r="E52" s="46"/>
      <c r="F52" s="46"/>
      <c r="G52" s="46"/>
      <c r="H52" s="50"/>
      <c r="I52" s="108"/>
      <c r="J52" s="51"/>
      <c r="K52" s="45"/>
      <c r="L52" s="50"/>
      <c r="M52" s="50"/>
      <c r="N52" s="101"/>
      <c r="O52" s="54"/>
      <c r="P52" s="54" t="s">
        <v>56</v>
      </c>
      <c r="Q52" s="125"/>
      <c r="R52" s="6"/>
      <c r="S52" s="6"/>
      <c r="T52" s="92" t="str">
        <f>+'forwards peso-dólar'!AB52</f>
        <v>F.C PROTECCION               800170494</v>
      </c>
      <c r="U52" s="6"/>
      <c r="V52" s="6"/>
      <c r="W52" s="6"/>
      <c r="X52" s="92" t="s">
        <v>234</v>
      </c>
      <c r="Y52" s="120" t="s">
        <v>235</v>
      </c>
    </row>
    <row r="53" spans="1:25" ht="15.75" x14ac:dyDescent="0.25">
      <c r="A53" s="100"/>
      <c r="B53" s="51"/>
      <c r="C53" s="51"/>
      <c r="D53" s="45"/>
      <c r="E53" s="46"/>
      <c r="F53" s="46"/>
      <c r="G53" s="46"/>
      <c r="H53" s="50"/>
      <c r="I53" s="108"/>
      <c r="J53" s="51"/>
      <c r="K53" s="45"/>
      <c r="L53" s="50"/>
      <c r="M53" s="50"/>
      <c r="N53" s="101"/>
      <c r="O53" s="54"/>
      <c r="P53" s="54" t="s">
        <v>56</v>
      </c>
      <c r="Q53" s="125"/>
      <c r="R53" s="6"/>
      <c r="S53" s="6"/>
      <c r="T53" s="92" t="str">
        <f>+'forwards peso-dólar'!AB53</f>
        <v>F.C SKANDIA               800184549</v>
      </c>
      <c r="U53" s="6"/>
      <c r="V53" s="6"/>
      <c r="W53" s="6"/>
      <c r="X53" s="92" t="s">
        <v>235</v>
      </c>
      <c r="Y53" s="120" t="s">
        <v>236</v>
      </c>
    </row>
    <row r="54" spans="1:25" ht="15.75" x14ac:dyDescent="0.25">
      <c r="A54" s="100"/>
      <c r="B54" s="51"/>
      <c r="C54" s="51"/>
      <c r="D54" s="45"/>
      <c r="E54" s="46"/>
      <c r="F54" s="46"/>
      <c r="G54" s="46"/>
      <c r="H54" s="50"/>
      <c r="I54" s="108"/>
      <c r="J54" s="51"/>
      <c r="K54" s="45"/>
      <c r="L54" s="50"/>
      <c r="M54" s="50"/>
      <c r="N54" s="101"/>
      <c r="O54" s="54"/>
      <c r="P54" s="54" t="s">
        <v>56</v>
      </c>
      <c r="Q54" s="125"/>
      <c r="R54" s="6"/>
      <c r="S54" s="6"/>
      <c r="T54" s="92" t="str">
        <f>+'forwards peso-dólar'!AB54</f>
        <v>F.P.O COLFONDOS - CONSERVADOR               900391896</v>
      </c>
      <c r="U54" s="6"/>
      <c r="V54" s="6"/>
      <c r="W54" s="6"/>
      <c r="X54" s="92" t="s">
        <v>236</v>
      </c>
      <c r="Y54" s="120" t="s">
        <v>237</v>
      </c>
    </row>
    <row r="55" spans="1:25" ht="15.75" x14ac:dyDescent="0.25">
      <c r="A55" s="100"/>
      <c r="B55" s="51"/>
      <c r="C55" s="51"/>
      <c r="D55" s="45"/>
      <c r="E55" s="46"/>
      <c r="F55" s="46"/>
      <c r="G55" s="46"/>
      <c r="H55" s="50"/>
      <c r="I55" s="108"/>
      <c r="J55" s="51"/>
      <c r="K55" s="45"/>
      <c r="L55" s="50"/>
      <c r="M55" s="50"/>
      <c r="N55" s="101"/>
      <c r="O55" s="54"/>
      <c r="P55" s="54" t="s">
        <v>56</v>
      </c>
      <c r="Q55" s="125"/>
      <c r="R55" s="6"/>
      <c r="S55" s="6"/>
      <c r="T55" s="92" t="str">
        <f>+'forwards peso-dólar'!AB55</f>
        <v>F.P.O COLFONDOS - MAYOR RIESGO               900391900</v>
      </c>
      <c r="U55" s="6"/>
      <c r="V55" s="6"/>
      <c r="W55" s="6"/>
      <c r="X55" s="92" t="s">
        <v>237</v>
      </c>
      <c r="Y55" s="120" t="s">
        <v>238</v>
      </c>
    </row>
    <row r="56" spans="1:25" ht="15.75" x14ac:dyDescent="0.25">
      <c r="A56" s="100"/>
      <c r="B56" s="51"/>
      <c r="C56" s="51"/>
      <c r="D56" s="45"/>
      <c r="E56" s="46"/>
      <c r="F56" s="46"/>
      <c r="G56" s="46"/>
      <c r="H56" s="50"/>
      <c r="I56" s="108"/>
      <c r="J56" s="51"/>
      <c r="K56" s="45"/>
      <c r="L56" s="50"/>
      <c r="M56" s="50"/>
      <c r="N56" s="101"/>
      <c r="O56" s="54"/>
      <c r="P56" s="54" t="s">
        <v>56</v>
      </c>
      <c r="Q56" s="125"/>
      <c r="R56" s="6"/>
      <c r="S56" s="6"/>
      <c r="T56" s="92" t="str">
        <f>+'forwards peso-dólar'!AB56</f>
        <v>F.P.O COLFONDOS - MODERADO               800227940</v>
      </c>
      <c r="U56" s="6"/>
      <c r="V56" s="6"/>
      <c r="W56" s="6"/>
      <c r="X56" s="92" t="s">
        <v>238</v>
      </c>
      <c r="Y56" s="120" t="s">
        <v>239</v>
      </c>
    </row>
    <row r="57" spans="1:25" ht="15.75" x14ac:dyDescent="0.25">
      <c r="A57" s="100"/>
      <c r="B57" s="51"/>
      <c r="C57" s="51"/>
      <c r="D57" s="45"/>
      <c r="E57" s="46"/>
      <c r="F57" s="46"/>
      <c r="G57" s="46"/>
      <c r="H57" s="50"/>
      <c r="I57" s="108"/>
      <c r="J57" s="51"/>
      <c r="K57" s="45"/>
      <c r="L57" s="50"/>
      <c r="M57" s="50"/>
      <c r="N57" s="101"/>
      <c r="O57" s="54"/>
      <c r="P57" s="54" t="s">
        <v>56</v>
      </c>
      <c r="Q57" s="125"/>
      <c r="R57" s="6"/>
      <c r="S57" s="6"/>
      <c r="T57" s="92" t="str">
        <f>+'forwards peso-dólar'!AB57</f>
        <v>F.P.O COLFONDOS - RETIRO PROGRAMADO               900391901</v>
      </c>
      <c r="U57" s="6"/>
      <c r="V57" s="6"/>
      <c r="W57" s="6"/>
      <c r="X57" s="92" t="s">
        <v>239</v>
      </c>
      <c r="Y57" s="120" t="s">
        <v>240</v>
      </c>
    </row>
    <row r="58" spans="1:25" ht="15.75" x14ac:dyDescent="0.25">
      <c r="A58" s="100"/>
      <c r="B58" s="51"/>
      <c r="C58" s="51"/>
      <c r="D58" s="45"/>
      <c r="E58" s="46"/>
      <c r="F58" s="46"/>
      <c r="G58" s="46"/>
      <c r="H58" s="50"/>
      <c r="I58" s="108"/>
      <c r="J58" s="51"/>
      <c r="K58" s="45"/>
      <c r="L58" s="50"/>
      <c r="M58" s="50"/>
      <c r="N58" s="101"/>
      <c r="O58" s="54"/>
      <c r="P58" s="54" t="s">
        <v>56</v>
      </c>
      <c r="Q58" s="125"/>
      <c r="R58" s="6"/>
      <c r="S58" s="6"/>
      <c r="T58" s="92" t="str">
        <f>+'forwards peso-dólar'!AB58</f>
        <v>F.P.O PORVENIR - CONSERVADOR               900387519</v>
      </c>
      <c r="U58" s="6"/>
      <c r="V58" s="6"/>
      <c r="W58" s="6"/>
      <c r="X58" s="92" t="s">
        <v>240</v>
      </c>
      <c r="Y58" s="120" t="s">
        <v>241</v>
      </c>
    </row>
    <row r="59" spans="1:25" ht="15.75" x14ac:dyDescent="0.25">
      <c r="A59" s="100"/>
      <c r="B59" s="51"/>
      <c r="C59" s="51"/>
      <c r="D59" s="45"/>
      <c r="E59" s="46"/>
      <c r="F59" s="46"/>
      <c r="G59" s="46"/>
      <c r="H59" s="50"/>
      <c r="I59" s="108"/>
      <c r="J59" s="51"/>
      <c r="K59" s="45"/>
      <c r="L59" s="50"/>
      <c r="M59" s="50"/>
      <c r="N59" s="101"/>
      <c r="O59" s="54"/>
      <c r="P59" s="54" t="s">
        <v>56</v>
      </c>
      <c r="Q59" s="125"/>
      <c r="R59" s="6"/>
      <c r="S59" s="6"/>
      <c r="T59" s="92" t="str">
        <f>+'forwards peso-dólar'!AB59</f>
        <v>F.P.O PORVENIR - MAYOR RIESGO               900387526</v>
      </c>
      <c r="U59" s="6"/>
      <c r="V59" s="6"/>
      <c r="W59" s="6"/>
      <c r="X59" s="92" t="s">
        <v>241</v>
      </c>
      <c r="Y59" s="120" t="s">
        <v>242</v>
      </c>
    </row>
    <row r="60" spans="1:25" ht="15.75" x14ac:dyDescent="0.25">
      <c r="A60" s="100"/>
      <c r="B60" s="51"/>
      <c r="C60" s="51"/>
      <c r="D60" s="45"/>
      <c r="E60" s="46"/>
      <c r="F60" s="46"/>
      <c r="G60" s="46"/>
      <c r="H60" s="50"/>
      <c r="I60" s="108"/>
      <c r="J60" s="51"/>
      <c r="K60" s="45"/>
      <c r="L60" s="50"/>
      <c r="M60" s="50"/>
      <c r="N60" s="101"/>
      <c r="O60" s="54"/>
      <c r="P60" s="54" t="s">
        <v>56</v>
      </c>
      <c r="Q60" s="125"/>
      <c r="R60" s="6"/>
      <c r="S60" s="6"/>
      <c r="T60" s="92" t="str">
        <f>+'forwards peso-dólar'!AB60</f>
        <v>F.P.O PORVENIR - MODERADO               800224808</v>
      </c>
      <c r="U60" s="6"/>
      <c r="V60" s="6"/>
      <c r="W60" s="6"/>
      <c r="X60" s="92" t="s">
        <v>242</v>
      </c>
      <c r="Y60" s="120" t="s">
        <v>243</v>
      </c>
    </row>
    <row r="61" spans="1:25" ht="15.75" x14ac:dyDescent="0.25">
      <c r="A61" s="100"/>
      <c r="B61" s="51"/>
      <c r="C61" s="51"/>
      <c r="D61" s="45"/>
      <c r="E61" s="46"/>
      <c r="F61" s="46"/>
      <c r="G61" s="46"/>
      <c r="H61" s="50"/>
      <c r="I61" s="108"/>
      <c r="J61" s="51"/>
      <c r="K61" s="45"/>
      <c r="L61" s="50"/>
      <c r="M61" s="50"/>
      <c r="N61" s="101"/>
      <c r="O61" s="54"/>
      <c r="P61" s="54" t="s">
        <v>56</v>
      </c>
      <c r="Q61" s="125"/>
      <c r="R61" s="6"/>
      <c r="S61" s="6"/>
      <c r="T61" s="92" t="str">
        <f>+'forwards peso-dólar'!AB61</f>
        <v>F.P.O PORVENIR - RETIRO PROGRAMADO               900394960</v>
      </c>
      <c r="U61" s="6"/>
      <c r="V61" s="6"/>
      <c r="W61" s="6"/>
      <c r="X61" s="92" t="s">
        <v>243</v>
      </c>
      <c r="Y61" s="120" t="s">
        <v>244</v>
      </c>
    </row>
    <row r="62" spans="1:25" ht="15.75" x14ac:dyDescent="0.25">
      <c r="A62" s="100"/>
      <c r="B62" s="51"/>
      <c r="C62" s="51"/>
      <c r="D62" s="45"/>
      <c r="E62" s="46"/>
      <c r="F62" s="46"/>
      <c r="G62" s="46"/>
      <c r="H62" s="50"/>
      <c r="I62" s="108"/>
      <c r="J62" s="51"/>
      <c r="K62" s="45"/>
      <c r="L62" s="50"/>
      <c r="M62" s="50"/>
      <c r="N62" s="101"/>
      <c r="O62" s="54"/>
      <c r="P62" s="54" t="s">
        <v>56</v>
      </c>
      <c r="Q62" s="125"/>
      <c r="R62" s="6"/>
      <c r="S62" s="6"/>
      <c r="T62" s="92" t="str">
        <f>+'forwards peso-dólar'!AB62</f>
        <v>F.P.O PROTECCION - CONSERVADOR               900379759</v>
      </c>
      <c r="U62" s="6"/>
      <c r="V62" s="6"/>
      <c r="W62" s="6"/>
      <c r="X62" s="92" t="s">
        <v>244</v>
      </c>
      <c r="Y62" s="120" t="s">
        <v>245</v>
      </c>
    </row>
    <row r="63" spans="1:25" ht="15.75" x14ac:dyDescent="0.25">
      <c r="A63" s="100"/>
      <c r="B63" s="51"/>
      <c r="C63" s="51"/>
      <c r="D63" s="45"/>
      <c r="E63" s="46"/>
      <c r="F63" s="46"/>
      <c r="G63" s="46"/>
      <c r="H63" s="50"/>
      <c r="I63" s="108"/>
      <c r="J63" s="51"/>
      <c r="K63" s="45"/>
      <c r="L63" s="50"/>
      <c r="M63" s="50"/>
      <c r="N63" s="101"/>
      <c r="O63" s="54"/>
      <c r="P63" s="54" t="s">
        <v>56</v>
      </c>
      <c r="Q63" s="125"/>
      <c r="R63" s="6"/>
      <c r="S63" s="6"/>
      <c r="T63" s="92" t="str">
        <f>+'forwards peso-dólar'!AB63</f>
        <v>F.P.O PROTECCION - MAYOR RIESGO               900379896</v>
      </c>
      <c r="U63" s="6"/>
      <c r="V63" s="6"/>
      <c r="W63" s="6"/>
      <c r="X63" s="92" t="s">
        <v>245</v>
      </c>
      <c r="Y63" s="120" t="s">
        <v>246</v>
      </c>
    </row>
    <row r="64" spans="1:25" ht="15.75" x14ac:dyDescent="0.25">
      <c r="A64" s="100"/>
      <c r="B64" s="51"/>
      <c r="C64" s="51"/>
      <c r="D64" s="45"/>
      <c r="E64" s="46"/>
      <c r="F64" s="46"/>
      <c r="G64" s="46"/>
      <c r="H64" s="50"/>
      <c r="I64" s="108"/>
      <c r="J64" s="51"/>
      <c r="K64" s="45"/>
      <c r="L64" s="50"/>
      <c r="M64" s="50"/>
      <c r="N64" s="101"/>
      <c r="O64" s="54"/>
      <c r="P64" s="54" t="s">
        <v>56</v>
      </c>
      <c r="Q64" s="125"/>
      <c r="R64" s="6"/>
      <c r="S64" s="6"/>
      <c r="T64" s="92" t="str">
        <f>+'forwards peso-dólar'!AB64</f>
        <v>F.P.O PROTECCION - MODERADO               800229739</v>
      </c>
      <c r="U64" s="6"/>
      <c r="V64" s="6"/>
      <c r="W64" s="6"/>
      <c r="X64" s="92" t="s">
        <v>246</v>
      </c>
      <c r="Y64" s="120" t="s">
        <v>247</v>
      </c>
    </row>
    <row r="65" spans="1:25" ht="15.75" x14ac:dyDescent="0.25">
      <c r="A65" s="100"/>
      <c r="B65" s="51"/>
      <c r="C65" s="51"/>
      <c r="D65" s="45"/>
      <c r="E65" s="46"/>
      <c r="F65" s="46"/>
      <c r="G65" s="46"/>
      <c r="H65" s="50"/>
      <c r="I65" s="108"/>
      <c r="J65" s="51"/>
      <c r="K65" s="45"/>
      <c r="L65" s="50"/>
      <c r="M65" s="50"/>
      <c r="N65" s="101"/>
      <c r="O65" s="54"/>
      <c r="P65" s="54" t="s">
        <v>56</v>
      </c>
      <c r="Q65" s="125"/>
      <c r="R65" s="6"/>
      <c r="S65" s="6"/>
      <c r="T65" s="92" t="str">
        <f>+'forwards peso-dólar'!AB65</f>
        <v>F.P.O PROTECCION - RETIRO PROGRAMADO               900379921</v>
      </c>
      <c r="U65" s="6"/>
      <c r="V65" s="6"/>
      <c r="W65" s="6"/>
      <c r="X65" s="92" t="s">
        <v>247</v>
      </c>
      <c r="Y65" s="120" t="s">
        <v>248</v>
      </c>
    </row>
    <row r="66" spans="1:25" ht="15.75" x14ac:dyDescent="0.25">
      <c r="A66" s="100"/>
      <c r="B66" s="51"/>
      <c r="C66" s="51"/>
      <c r="D66" s="45"/>
      <c r="E66" s="46"/>
      <c r="F66" s="46"/>
      <c r="G66" s="46"/>
      <c r="H66" s="50"/>
      <c r="I66" s="108"/>
      <c r="J66" s="51"/>
      <c r="K66" s="45"/>
      <c r="L66" s="50"/>
      <c r="M66" s="50"/>
      <c r="N66" s="101"/>
      <c r="O66" s="54"/>
      <c r="P66" s="54" t="s">
        <v>56</v>
      </c>
      <c r="Q66" s="125"/>
      <c r="R66" s="6"/>
      <c r="S66" s="6"/>
      <c r="T66" s="92" t="str">
        <f>+'forwards peso-dólar'!AB66</f>
        <v>F.P.O SKANDIA - ALTERNATIVO               830125132</v>
      </c>
      <c r="U66" s="6"/>
      <c r="V66" s="6"/>
      <c r="W66" s="6"/>
      <c r="X66" s="92" t="s">
        <v>248</v>
      </c>
      <c r="Y66" s="120" t="s">
        <v>249</v>
      </c>
    </row>
    <row r="67" spans="1:25" ht="15.75" x14ac:dyDescent="0.25">
      <c r="A67" s="100"/>
      <c r="B67" s="51"/>
      <c r="C67" s="51"/>
      <c r="D67" s="45"/>
      <c r="E67" s="46"/>
      <c r="F67" s="46"/>
      <c r="G67" s="46"/>
      <c r="H67" s="50"/>
      <c r="I67" s="108"/>
      <c r="J67" s="51"/>
      <c r="K67" s="45"/>
      <c r="L67" s="50"/>
      <c r="M67" s="50"/>
      <c r="N67" s="101"/>
      <c r="O67" s="54"/>
      <c r="P67" s="54" t="s">
        <v>56</v>
      </c>
      <c r="Q67" s="125"/>
      <c r="R67" s="6"/>
      <c r="S67" s="6"/>
      <c r="T67" s="92" t="str">
        <f>+'forwards peso-dólar'!AB67</f>
        <v>F.P.O SKANDIA - CONSERVADOR               900382681</v>
      </c>
      <c r="U67" s="6"/>
      <c r="V67" s="6"/>
      <c r="W67" s="6"/>
      <c r="X67" s="92" t="s">
        <v>249</v>
      </c>
      <c r="Y67" s="120" t="s">
        <v>250</v>
      </c>
    </row>
    <row r="68" spans="1:25" ht="15.75" x14ac:dyDescent="0.25">
      <c r="A68" s="100"/>
      <c r="B68" s="51"/>
      <c r="C68" s="51"/>
      <c r="D68" s="45"/>
      <c r="E68" s="46"/>
      <c r="F68" s="46"/>
      <c r="G68" s="46"/>
      <c r="H68" s="50"/>
      <c r="I68" s="108"/>
      <c r="J68" s="51"/>
      <c r="K68" s="45"/>
      <c r="L68" s="50"/>
      <c r="M68" s="50"/>
      <c r="N68" s="101"/>
      <c r="O68" s="54"/>
      <c r="P68" s="54" t="s">
        <v>56</v>
      </c>
      <c r="Q68" s="125"/>
      <c r="R68" s="6"/>
      <c r="S68" s="6"/>
      <c r="T68" s="92" t="str">
        <f>+'forwards peso-dólar'!AB68</f>
        <v>F.P.O SKANDIA - MAYOR RIESGO               900382690</v>
      </c>
      <c r="U68" s="6"/>
      <c r="V68" s="6"/>
      <c r="W68" s="6"/>
      <c r="X68" s="92" t="s">
        <v>250</v>
      </c>
      <c r="Y68" s="120" t="s">
        <v>251</v>
      </c>
    </row>
    <row r="69" spans="1:25" ht="15.75" x14ac:dyDescent="0.25">
      <c r="A69" s="100"/>
      <c r="B69" s="51"/>
      <c r="C69" s="51"/>
      <c r="D69" s="45"/>
      <c r="E69" s="46"/>
      <c r="F69" s="46"/>
      <c r="G69" s="46"/>
      <c r="H69" s="50"/>
      <c r="I69" s="108"/>
      <c r="J69" s="51"/>
      <c r="K69" s="45"/>
      <c r="L69" s="50"/>
      <c r="M69" s="50"/>
      <c r="N69" s="101"/>
      <c r="O69" s="54"/>
      <c r="P69" s="54" t="s">
        <v>56</v>
      </c>
      <c r="Q69" s="125"/>
      <c r="R69" s="6"/>
      <c r="S69" s="6"/>
      <c r="T69" s="92" t="str">
        <f>+'forwards peso-dólar'!AB69</f>
        <v>F.P.O SKANDIA - MODERADO               800253055</v>
      </c>
      <c r="U69" s="6"/>
      <c r="V69" s="6"/>
      <c r="W69" s="6"/>
      <c r="X69" s="92" t="s">
        <v>251</v>
      </c>
      <c r="Y69" s="120" t="s">
        <v>252</v>
      </c>
    </row>
    <row r="70" spans="1:25" ht="15.75" x14ac:dyDescent="0.25">
      <c r="A70" s="100"/>
      <c r="B70" s="51"/>
      <c r="C70" s="51"/>
      <c r="D70" s="45"/>
      <c r="E70" s="46"/>
      <c r="F70" s="46"/>
      <c r="G70" s="46"/>
      <c r="H70" s="50"/>
      <c r="I70" s="108"/>
      <c r="J70" s="51"/>
      <c r="K70" s="45"/>
      <c r="L70" s="50"/>
      <c r="M70" s="50"/>
      <c r="N70" s="101"/>
      <c r="O70" s="54"/>
      <c r="P70" s="54" t="s">
        <v>56</v>
      </c>
      <c r="Q70" s="125"/>
      <c r="R70" s="6"/>
      <c r="S70" s="6"/>
      <c r="T70" s="92" t="str">
        <f>+'forwards peso-dólar'!AB70</f>
        <v>F.P.O SKANDIA - RETIRO PROGRAMADO               900382695</v>
      </c>
      <c r="U70" s="6"/>
      <c r="V70" s="6"/>
      <c r="W70" s="6"/>
      <c r="X70" s="92" t="s">
        <v>252</v>
      </c>
      <c r="Y70" s="120" t="s">
        <v>253</v>
      </c>
    </row>
    <row r="71" spans="1:25" ht="15.75" x14ac:dyDescent="0.25">
      <c r="A71" s="100"/>
      <c r="B71" s="51"/>
      <c r="C71" s="51"/>
      <c r="D71" s="45"/>
      <c r="E71" s="46"/>
      <c r="F71" s="46"/>
      <c r="G71" s="46"/>
      <c r="H71" s="50"/>
      <c r="I71" s="108"/>
      <c r="J71" s="51"/>
      <c r="K71" s="45"/>
      <c r="L71" s="50"/>
      <c r="M71" s="50"/>
      <c r="N71" s="101"/>
      <c r="O71" s="54"/>
      <c r="P71" s="54" t="s">
        <v>56</v>
      </c>
      <c r="Q71" s="125"/>
      <c r="R71" s="6"/>
      <c r="S71" s="6"/>
      <c r="T71" s="92" t="str">
        <f>+'forwards peso-dólar'!AB71</f>
        <v>F.P.V COLFONDOS               830070784</v>
      </c>
      <c r="U71" s="6"/>
      <c r="V71" s="6"/>
      <c r="W71" s="6"/>
      <c r="X71" s="92" t="s">
        <v>253</v>
      </c>
      <c r="Y71" s="120" t="s">
        <v>254</v>
      </c>
    </row>
    <row r="72" spans="1:25" ht="16.5" thickBot="1" x14ac:dyDescent="0.3">
      <c r="A72" s="100"/>
      <c r="B72" s="51"/>
      <c r="C72" s="51"/>
      <c r="D72" s="45"/>
      <c r="E72" s="46"/>
      <c r="F72" s="46"/>
      <c r="G72" s="46"/>
      <c r="H72" s="50"/>
      <c r="I72" s="108"/>
      <c r="J72" s="51"/>
      <c r="K72" s="45"/>
      <c r="L72" s="50"/>
      <c r="M72" s="50"/>
      <c r="N72" s="101"/>
      <c r="O72" s="54"/>
      <c r="P72" s="54" t="s">
        <v>56</v>
      </c>
      <c r="Q72" s="125"/>
      <c r="R72" s="6"/>
      <c r="S72" s="6"/>
      <c r="T72" s="92" t="str">
        <f>+'forwards peso-dólar'!AB72</f>
        <v>F.P.V. PORVENIR               830006270</v>
      </c>
      <c r="U72" s="6"/>
      <c r="V72" s="6"/>
      <c r="W72" s="6"/>
      <c r="X72" s="102" t="s">
        <v>254</v>
      </c>
      <c r="Y72" s="122" t="s">
        <v>181</v>
      </c>
    </row>
    <row r="73" spans="1:25" ht="15.75" x14ac:dyDescent="0.25">
      <c r="A73" s="100"/>
      <c r="B73" s="51"/>
      <c r="C73" s="51"/>
      <c r="D73" s="45"/>
      <c r="E73" s="46"/>
      <c r="F73" s="46"/>
      <c r="G73" s="46"/>
      <c r="H73" s="50"/>
      <c r="I73" s="108"/>
      <c r="J73" s="51"/>
      <c r="K73" s="45"/>
      <c r="L73" s="50"/>
      <c r="M73" s="50"/>
      <c r="N73" s="101"/>
      <c r="O73" s="54"/>
      <c r="P73" s="54" t="s">
        <v>56</v>
      </c>
      <c r="Q73" s="125"/>
      <c r="R73" s="6"/>
      <c r="S73" s="6"/>
      <c r="T73" s="92" t="str">
        <f>+'forwards peso-dólar'!AB73</f>
        <v>F.P.V. PROTECCION               800198281</v>
      </c>
      <c r="U73" s="6"/>
      <c r="V73" s="6"/>
      <c r="W73" s="6"/>
      <c r="X73" s="6"/>
      <c r="Y73" s="6"/>
    </row>
    <row r="74" spans="1:25" ht="15.75" x14ac:dyDescent="0.25">
      <c r="A74" s="100"/>
      <c r="B74" s="51"/>
      <c r="C74" s="51"/>
      <c r="D74" s="45"/>
      <c r="E74" s="46"/>
      <c r="F74" s="46"/>
      <c r="G74" s="46"/>
      <c r="H74" s="50"/>
      <c r="I74" s="108"/>
      <c r="J74" s="51"/>
      <c r="K74" s="45"/>
      <c r="L74" s="50"/>
      <c r="M74" s="50"/>
      <c r="N74" s="101"/>
      <c r="O74" s="54"/>
      <c r="P74" s="54" t="s">
        <v>56</v>
      </c>
      <c r="Q74" s="125"/>
      <c r="R74" s="6"/>
      <c r="S74" s="6"/>
      <c r="T74" s="92" t="str">
        <f>+'forwards peso-dólar'!AB74</f>
        <v>F.P.V. SKANDIA               830038085</v>
      </c>
      <c r="U74" s="6"/>
      <c r="V74" s="6"/>
      <c r="W74" s="6"/>
      <c r="X74" s="6"/>
      <c r="Y74" s="6"/>
    </row>
    <row r="75" spans="1:25" ht="15.75" x14ac:dyDescent="0.25">
      <c r="A75" s="100"/>
      <c r="B75" s="51"/>
      <c r="C75" s="51"/>
      <c r="D75" s="45"/>
      <c r="E75" s="46"/>
      <c r="F75" s="46"/>
      <c r="G75" s="46"/>
      <c r="H75" s="50"/>
      <c r="I75" s="108"/>
      <c r="J75" s="51"/>
      <c r="K75" s="45"/>
      <c r="L75" s="50"/>
      <c r="M75" s="50"/>
      <c r="N75" s="101"/>
      <c r="O75" s="54"/>
      <c r="P75" s="54" t="s">
        <v>56</v>
      </c>
      <c r="Q75" s="125"/>
      <c r="R75" s="6"/>
      <c r="S75" s="6"/>
      <c r="T75" s="92" t="str">
        <f>+'forwards peso-dólar'!AB75</f>
        <v>SOCIEDAD ADMINISTRADORA DE FONDOS DE PENSIONES Y CESANTÍAS PORVENIR S.A.               800144331</v>
      </c>
      <c r="U75" s="6"/>
      <c r="V75" s="6"/>
      <c r="W75" s="6"/>
      <c r="X75" s="6"/>
      <c r="Y75" s="6"/>
    </row>
    <row r="76" spans="1:25" ht="15.75" x14ac:dyDescent="0.25">
      <c r="A76" s="100"/>
      <c r="B76" s="51"/>
      <c r="C76" s="51"/>
      <c r="D76" s="45"/>
      <c r="E76" s="46"/>
      <c r="F76" s="46"/>
      <c r="G76" s="46"/>
      <c r="H76" s="50"/>
      <c r="I76" s="108"/>
      <c r="J76" s="51"/>
      <c r="K76" s="45"/>
      <c r="L76" s="50"/>
      <c r="M76" s="50"/>
      <c r="N76" s="101"/>
      <c r="O76" s="54"/>
      <c r="P76" s="54" t="s">
        <v>56</v>
      </c>
      <c r="Q76" s="125"/>
      <c r="R76" s="6"/>
      <c r="S76" s="6"/>
      <c r="T76" s="92" t="str">
        <f>+'forwards peso-dólar'!AB76</f>
        <v>GLOBAL SECURITIES S.A.               800189604</v>
      </c>
      <c r="U76" s="6"/>
      <c r="V76" s="6"/>
      <c r="W76" s="6"/>
      <c r="X76" s="6"/>
      <c r="Y76" s="6"/>
    </row>
    <row r="77" spans="1:25" ht="15.75" x14ac:dyDescent="0.25">
      <c r="A77" s="100"/>
      <c r="B77" s="51"/>
      <c r="C77" s="51"/>
      <c r="D77" s="45"/>
      <c r="E77" s="46"/>
      <c r="F77" s="46"/>
      <c r="G77" s="46"/>
      <c r="H77" s="50"/>
      <c r="I77" s="108"/>
      <c r="J77" s="51"/>
      <c r="K77" s="45"/>
      <c r="L77" s="50"/>
      <c r="M77" s="50"/>
      <c r="N77" s="101"/>
      <c r="O77" s="54"/>
      <c r="P77" s="54" t="s">
        <v>56</v>
      </c>
      <c r="Q77" s="125"/>
      <c r="R77" s="6"/>
      <c r="S77" s="6"/>
      <c r="T77" s="92" t="str">
        <f>+'forwards peso-dólar'!AB77</f>
        <v>BANCO MUNDO MUJER S.A.               900768933</v>
      </c>
      <c r="U77" s="6"/>
      <c r="V77" s="6"/>
      <c r="W77" s="6"/>
      <c r="X77" s="6"/>
      <c r="Y77" s="6"/>
    </row>
    <row r="78" spans="1:25" ht="15.75" x14ac:dyDescent="0.25">
      <c r="A78" s="100"/>
      <c r="B78" s="51"/>
      <c r="C78" s="51"/>
      <c r="D78" s="45"/>
      <c r="E78" s="46"/>
      <c r="F78" s="46"/>
      <c r="G78" s="46"/>
      <c r="H78" s="50"/>
      <c r="I78" s="108"/>
      <c r="J78" s="51"/>
      <c r="K78" s="45"/>
      <c r="L78" s="50"/>
      <c r="M78" s="50"/>
      <c r="N78" s="101"/>
      <c r="O78" s="54"/>
      <c r="P78" s="54" t="s">
        <v>56</v>
      </c>
      <c r="Q78" s="125"/>
      <c r="R78" s="6"/>
      <c r="S78" s="6"/>
      <c r="T78" s="92" t="str">
        <f>+'forwards peso-dólar'!AB78</f>
        <v>GRUPO DE INVERSIONES SURAMERICANA S.A.               811012271</v>
      </c>
      <c r="U78" s="6"/>
      <c r="V78" s="6"/>
      <c r="W78" s="6"/>
      <c r="X78" s="6"/>
      <c r="Y78" s="6"/>
    </row>
    <row r="79" spans="1:25" ht="15.75" x14ac:dyDescent="0.25">
      <c r="A79" s="100"/>
      <c r="B79" s="51"/>
      <c r="C79" s="51"/>
      <c r="D79" s="45"/>
      <c r="E79" s="46"/>
      <c r="F79" s="46"/>
      <c r="G79" s="46"/>
      <c r="H79" s="50"/>
      <c r="I79" s="108"/>
      <c r="J79" s="51"/>
      <c r="K79" s="45"/>
      <c r="L79" s="50"/>
      <c r="M79" s="50"/>
      <c r="N79" s="101"/>
      <c r="O79" s="54"/>
      <c r="P79" s="54" t="s">
        <v>56</v>
      </c>
      <c r="Q79" s="125"/>
      <c r="R79" s="6"/>
      <c r="S79" s="6"/>
      <c r="T79" s="92" t="str">
        <f>+'forwards peso-dólar'!AB79</f>
        <v>FONDO DE GARANTIAS DE INSTITUCIONES FINANCIERAS - FOGAFIN                860530751</v>
      </c>
      <c r="U79" s="5"/>
      <c r="V79" s="6"/>
      <c r="W79" s="6"/>
      <c r="X79" s="6"/>
      <c r="Y79" s="6"/>
    </row>
    <row r="80" spans="1:25" ht="15.75" x14ac:dyDescent="0.25">
      <c r="A80" s="100"/>
      <c r="B80" s="51"/>
      <c r="C80" s="51"/>
      <c r="D80" s="45"/>
      <c r="E80" s="46"/>
      <c r="F80" s="46"/>
      <c r="G80" s="46"/>
      <c r="H80" s="50"/>
      <c r="I80" s="108"/>
      <c r="J80" s="51"/>
      <c r="K80" s="45"/>
      <c r="L80" s="50"/>
      <c r="M80" s="50"/>
      <c r="N80" s="101"/>
      <c r="O80" s="54"/>
      <c r="P80" s="54" t="s">
        <v>56</v>
      </c>
      <c r="Q80" s="125"/>
      <c r="R80" s="6"/>
      <c r="S80" s="6"/>
      <c r="T80" s="92" t="str">
        <f>+'forwards peso-dólar'!AB80</f>
        <v>TESORERIA GENERAL DE LA NACION               899999090</v>
      </c>
      <c r="U80" s="5"/>
      <c r="V80" s="6"/>
      <c r="W80" s="6"/>
      <c r="X80" s="6"/>
      <c r="Y80" s="6"/>
    </row>
    <row r="81" spans="1:25" ht="15.75" x14ac:dyDescent="0.25">
      <c r="A81" s="100"/>
      <c r="B81" s="51"/>
      <c r="C81" s="51"/>
      <c r="D81" s="45"/>
      <c r="E81" s="46"/>
      <c r="F81" s="46"/>
      <c r="G81" s="46"/>
      <c r="H81" s="50"/>
      <c r="I81" s="108"/>
      <c r="J81" s="51"/>
      <c r="K81" s="45"/>
      <c r="L81" s="50"/>
      <c r="M81" s="50"/>
      <c r="N81" s="101"/>
      <c r="O81" s="54"/>
      <c r="P81" s="54" t="s">
        <v>56</v>
      </c>
      <c r="Q81" s="125"/>
      <c r="R81" s="6"/>
      <c r="S81" s="6"/>
      <c r="T81" s="92" t="str">
        <f>+'forwards peso-dólar'!AB81</f>
        <v>PORVENIR PASIVOS PENSIONALES               900095612</v>
      </c>
      <c r="U81" s="6"/>
      <c r="V81" s="6"/>
      <c r="W81" s="6"/>
      <c r="X81" s="6"/>
      <c r="Y81" s="6"/>
    </row>
    <row r="82" spans="1:25" ht="15.75" x14ac:dyDescent="0.25">
      <c r="A82" s="100"/>
      <c r="B82" s="51"/>
      <c r="C82" s="51"/>
      <c r="D82" s="45"/>
      <c r="E82" s="46"/>
      <c r="F82" s="46"/>
      <c r="G82" s="46"/>
      <c r="H82" s="50"/>
      <c r="I82" s="108"/>
      <c r="J82" s="51"/>
      <c r="K82" s="45"/>
      <c r="L82" s="50"/>
      <c r="M82" s="50"/>
      <c r="N82" s="101"/>
      <c r="O82" s="54"/>
      <c r="P82" s="54" t="s">
        <v>56</v>
      </c>
      <c r="Q82" s="125"/>
      <c r="R82" s="6"/>
      <c r="S82" s="6"/>
      <c r="T82" s="92" t="str">
        <f>+'forwards peso-dólar'!AB82</f>
        <v>SEGUROS DE VIDA SURAMERICANA S.A               890903790</v>
      </c>
      <c r="U82" s="6"/>
      <c r="V82" s="6"/>
      <c r="W82" s="6"/>
      <c r="X82" s="6"/>
      <c r="Y82" s="6"/>
    </row>
    <row r="83" spans="1:25" ht="15.75" x14ac:dyDescent="0.25">
      <c r="A83" s="100"/>
      <c r="B83" s="51"/>
      <c r="C83" s="51"/>
      <c r="D83" s="45"/>
      <c r="E83" s="46"/>
      <c r="F83" s="46"/>
      <c r="G83" s="46"/>
      <c r="H83" s="50"/>
      <c r="I83" s="108"/>
      <c r="J83" s="51"/>
      <c r="K83" s="45"/>
      <c r="L83" s="50"/>
      <c r="M83" s="50"/>
      <c r="N83" s="101"/>
      <c r="O83" s="54"/>
      <c r="P83" s="54" t="s">
        <v>56</v>
      </c>
      <c r="Q83" s="125"/>
      <c r="R83" s="6"/>
      <c r="S83" s="6"/>
      <c r="T83" s="92" t="str">
        <f>+'forwards peso-dólar'!AB83</f>
        <v>SEGUROS BOLÍVAR S.A.               860002503</v>
      </c>
      <c r="U83" s="6"/>
      <c r="V83" s="6"/>
      <c r="W83" s="6"/>
      <c r="X83" s="6"/>
      <c r="Y83" s="6"/>
    </row>
    <row r="84" spans="1:25" ht="16.5" thickBot="1" x14ac:dyDescent="0.3">
      <c r="A84" s="100"/>
      <c r="B84" s="51"/>
      <c r="C84" s="51"/>
      <c r="D84" s="45"/>
      <c r="E84" s="46"/>
      <c r="F84" s="46"/>
      <c r="G84" s="46"/>
      <c r="H84" s="50"/>
      <c r="I84" s="108"/>
      <c r="J84" s="51"/>
      <c r="K84" s="45"/>
      <c r="L84" s="50"/>
      <c r="M84" s="50"/>
      <c r="N84" s="101"/>
      <c r="O84" s="54"/>
      <c r="P84" s="54" t="s">
        <v>56</v>
      </c>
      <c r="Q84" s="125"/>
      <c r="R84" s="6"/>
      <c r="S84" s="6"/>
      <c r="T84" s="102" t="str">
        <f>+'forwards peso-dólar'!AB84</f>
        <v>CÁMARA DE RIESGO CENTRAL DE CONTRAPARTE DE COLOMBIA S.A.               900182389</v>
      </c>
      <c r="U84" s="6"/>
      <c r="V84" s="6"/>
      <c r="W84" s="6"/>
      <c r="X84" s="6"/>
      <c r="Y84" s="6"/>
    </row>
    <row r="85" spans="1:25" ht="15.75" x14ac:dyDescent="0.25">
      <c r="A85" s="100"/>
      <c r="B85" s="51"/>
      <c r="C85" s="51"/>
      <c r="D85" s="45"/>
      <c r="E85" s="46"/>
      <c r="F85" s="46"/>
      <c r="G85" s="46"/>
      <c r="H85" s="50"/>
      <c r="I85" s="108"/>
      <c r="J85" s="51"/>
      <c r="K85" s="45"/>
      <c r="L85" s="50"/>
      <c r="M85" s="50"/>
      <c r="N85" s="101"/>
      <c r="O85" s="54"/>
      <c r="P85" s="54" t="s">
        <v>56</v>
      </c>
      <c r="Q85" s="125"/>
      <c r="R85" s="6"/>
      <c r="S85" s="6"/>
      <c r="T85" s="7"/>
      <c r="U85" s="6"/>
      <c r="V85" s="6"/>
      <c r="W85" s="6"/>
      <c r="X85" s="6"/>
      <c r="Y85" s="6"/>
    </row>
    <row r="86" spans="1:25" ht="15.75" x14ac:dyDescent="0.25">
      <c r="A86" s="100"/>
      <c r="B86" s="51"/>
      <c r="C86" s="51"/>
      <c r="D86" s="45"/>
      <c r="E86" s="46"/>
      <c r="F86" s="46"/>
      <c r="G86" s="46"/>
      <c r="H86" s="50"/>
      <c r="I86" s="108"/>
      <c r="J86" s="51"/>
      <c r="K86" s="45"/>
      <c r="L86" s="50"/>
      <c r="M86" s="50"/>
      <c r="N86" s="101"/>
      <c r="O86" s="54"/>
      <c r="P86" s="54" t="s">
        <v>56</v>
      </c>
      <c r="Q86" s="125"/>
      <c r="R86" s="6"/>
      <c r="S86" s="6"/>
      <c r="T86" s="7"/>
      <c r="U86" s="6"/>
      <c r="V86" s="6"/>
      <c r="W86" s="6"/>
      <c r="X86" s="6"/>
      <c r="Y86" s="6"/>
    </row>
    <row r="87" spans="1:25" ht="15.75" x14ac:dyDescent="0.25">
      <c r="A87" s="100"/>
      <c r="B87" s="51"/>
      <c r="C87" s="51"/>
      <c r="D87" s="45"/>
      <c r="E87" s="46"/>
      <c r="F87" s="46"/>
      <c r="G87" s="46"/>
      <c r="H87" s="50"/>
      <c r="I87" s="108"/>
      <c r="J87" s="51"/>
      <c r="K87" s="45"/>
      <c r="L87" s="50"/>
      <c r="M87" s="50"/>
      <c r="N87" s="101"/>
      <c r="O87" s="54"/>
      <c r="P87" s="54" t="s">
        <v>56</v>
      </c>
      <c r="Q87" s="125"/>
      <c r="R87" s="6"/>
      <c r="S87" s="6"/>
      <c r="T87" s="6"/>
      <c r="U87" s="6"/>
      <c r="V87" s="6"/>
      <c r="W87" s="6"/>
      <c r="X87" s="6"/>
      <c r="Y87" s="6"/>
    </row>
    <row r="88" spans="1:25" ht="15.75" x14ac:dyDescent="0.25">
      <c r="A88" s="100"/>
      <c r="B88" s="51"/>
      <c r="C88" s="51"/>
      <c r="D88" s="45"/>
      <c r="E88" s="46"/>
      <c r="F88" s="46"/>
      <c r="G88" s="46"/>
      <c r="H88" s="50"/>
      <c r="I88" s="108"/>
      <c r="J88" s="51"/>
      <c r="K88" s="45"/>
      <c r="L88" s="50"/>
      <c r="M88" s="50"/>
      <c r="N88" s="101"/>
      <c r="O88" s="54"/>
      <c r="P88" s="54" t="s">
        <v>56</v>
      </c>
      <c r="Q88" s="125"/>
      <c r="R88" s="6"/>
      <c r="S88" s="6"/>
      <c r="T88" s="6"/>
      <c r="U88" s="6"/>
      <c r="V88" s="6"/>
      <c r="W88" s="6"/>
      <c r="X88" s="6"/>
      <c r="Y88" s="6"/>
    </row>
    <row r="89" spans="1:25" ht="15.75" x14ac:dyDescent="0.25">
      <c r="A89" s="100"/>
      <c r="B89" s="51"/>
      <c r="C89" s="51"/>
      <c r="D89" s="45"/>
      <c r="E89" s="46"/>
      <c r="F89" s="46"/>
      <c r="G89" s="46"/>
      <c r="H89" s="50"/>
      <c r="I89" s="108"/>
      <c r="J89" s="51"/>
      <c r="K89" s="45"/>
      <c r="L89" s="50"/>
      <c r="M89" s="50"/>
      <c r="N89" s="101"/>
      <c r="O89" s="54"/>
      <c r="P89" s="54" t="s">
        <v>56</v>
      </c>
      <c r="Q89" s="125"/>
      <c r="R89" s="6"/>
      <c r="S89" s="6"/>
      <c r="T89" s="6"/>
      <c r="U89" s="6"/>
      <c r="V89" s="6"/>
      <c r="W89" s="6"/>
      <c r="X89" s="6"/>
      <c r="Y89" s="6"/>
    </row>
    <row r="90" spans="1:25" ht="15.75" x14ac:dyDescent="0.25">
      <c r="A90" s="100"/>
      <c r="B90" s="51"/>
      <c r="C90" s="51"/>
      <c r="D90" s="45"/>
      <c r="E90" s="46"/>
      <c r="F90" s="46"/>
      <c r="G90" s="46"/>
      <c r="H90" s="50"/>
      <c r="I90" s="108"/>
      <c r="J90" s="51"/>
      <c r="K90" s="45"/>
      <c r="L90" s="50"/>
      <c r="M90" s="50"/>
      <c r="N90" s="101"/>
      <c r="O90" s="54"/>
      <c r="P90" s="54" t="s">
        <v>56</v>
      </c>
      <c r="Q90" s="125"/>
      <c r="R90" s="6"/>
      <c r="S90" s="6"/>
      <c r="T90" s="6"/>
      <c r="U90" s="6"/>
      <c r="V90" s="6"/>
      <c r="W90" s="6"/>
      <c r="X90" s="6"/>
      <c r="Y90" s="6"/>
    </row>
    <row r="91" spans="1:25" ht="15.75" x14ac:dyDescent="0.25">
      <c r="A91" s="100"/>
      <c r="B91" s="51"/>
      <c r="C91" s="51"/>
      <c r="D91" s="45"/>
      <c r="E91" s="46"/>
      <c r="F91" s="46"/>
      <c r="G91" s="46"/>
      <c r="H91" s="50"/>
      <c r="I91" s="108"/>
      <c r="J91" s="51"/>
      <c r="K91" s="45"/>
      <c r="L91" s="50"/>
      <c r="M91" s="50"/>
      <c r="N91" s="101"/>
      <c r="O91" s="54"/>
      <c r="P91" s="54" t="s">
        <v>56</v>
      </c>
      <c r="Q91" s="125"/>
      <c r="R91" s="6"/>
      <c r="S91" s="6"/>
      <c r="T91" s="6"/>
      <c r="U91" s="6"/>
      <c r="V91" s="6"/>
      <c r="W91" s="6"/>
      <c r="X91" s="6"/>
      <c r="Y91" s="6"/>
    </row>
    <row r="92" spans="1:25" ht="15.75" x14ac:dyDescent="0.25">
      <c r="A92" s="100"/>
      <c r="B92" s="51"/>
      <c r="C92" s="51"/>
      <c r="D92" s="45"/>
      <c r="E92" s="46"/>
      <c r="F92" s="46"/>
      <c r="G92" s="46"/>
      <c r="H92" s="50"/>
      <c r="I92" s="108"/>
      <c r="J92" s="51"/>
      <c r="K92" s="45"/>
      <c r="L92" s="50"/>
      <c r="M92" s="50"/>
      <c r="N92" s="101"/>
      <c r="O92" s="54"/>
      <c r="P92" s="54" t="s">
        <v>56</v>
      </c>
      <c r="Q92" s="125"/>
      <c r="R92" s="6"/>
      <c r="S92" s="6"/>
      <c r="T92" s="6"/>
      <c r="U92" s="6"/>
      <c r="V92" s="6"/>
      <c r="W92" s="6"/>
      <c r="X92" s="6"/>
      <c r="Y92" s="6"/>
    </row>
    <row r="93" spans="1:25" ht="15.75" x14ac:dyDescent="0.25">
      <c r="A93" s="100"/>
      <c r="B93" s="51"/>
      <c r="C93" s="51"/>
      <c r="D93" s="45"/>
      <c r="E93" s="46"/>
      <c r="F93" s="46"/>
      <c r="G93" s="46"/>
      <c r="H93" s="50"/>
      <c r="I93" s="108"/>
      <c r="J93" s="51"/>
      <c r="K93" s="45"/>
      <c r="L93" s="50"/>
      <c r="M93" s="50"/>
      <c r="N93" s="101"/>
      <c r="O93" s="54"/>
      <c r="P93" s="54" t="s">
        <v>56</v>
      </c>
      <c r="Q93" s="125"/>
      <c r="R93" s="6"/>
      <c r="S93" s="6"/>
      <c r="T93" s="6"/>
      <c r="U93" s="6"/>
      <c r="V93" s="6"/>
      <c r="W93" s="6"/>
      <c r="X93" s="6"/>
      <c r="Y93" s="6"/>
    </row>
    <row r="94" spans="1:25" ht="15.75" x14ac:dyDescent="0.25">
      <c r="A94" s="100"/>
      <c r="B94" s="51"/>
      <c r="C94" s="51"/>
      <c r="D94" s="45"/>
      <c r="E94" s="46"/>
      <c r="F94" s="46"/>
      <c r="G94" s="46"/>
      <c r="H94" s="50"/>
      <c r="I94" s="108"/>
      <c r="J94" s="51"/>
      <c r="K94" s="45"/>
      <c r="L94" s="50"/>
      <c r="M94" s="50"/>
      <c r="N94" s="101"/>
      <c r="O94" s="54"/>
      <c r="P94" s="54" t="s">
        <v>56</v>
      </c>
      <c r="Q94" s="125"/>
      <c r="R94" s="6"/>
      <c r="S94" s="6"/>
      <c r="T94" s="6"/>
      <c r="U94" s="6"/>
      <c r="V94" s="6"/>
      <c r="W94" s="6"/>
      <c r="X94" s="6"/>
      <c r="Y94" s="6"/>
    </row>
    <row r="95" spans="1:25" ht="15.75" x14ac:dyDescent="0.25">
      <c r="A95" s="100"/>
      <c r="B95" s="51"/>
      <c r="C95" s="51"/>
      <c r="D95" s="45"/>
      <c r="E95" s="46"/>
      <c r="F95" s="46"/>
      <c r="G95" s="46"/>
      <c r="H95" s="50"/>
      <c r="I95" s="108"/>
      <c r="J95" s="51"/>
      <c r="K95" s="45"/>
      <c r="L95" s="50"/>
      <c r="M95" s="50"/>
      <c r="N95" s="101"/>
      <c r="O95" s="54"/>
      <c r="P95" s="54" t="s">
        <v>56</v>
      </c>
      <c r="Q95" s="125"/>
      <c r="R95" s="6"/>
      <c r="S95" s="6"/>
      <c r="T95" s="6"/>
      <c r="U95" s="6"/>
      <c r="V95" s="6"/>
      <c r="W95" s="6"/>
      <c r="X95" s="6"/>
      <c r="Y95" s="6"/>
    </row>
    <row r="96" spans="1:25" ht="15.75" x14ac:dyDescent="0.25">
      <c r="A96" s="100"/>
      <c r="B96" s="51"/>
      <c r="C96" s="51"/>
      <c r="D96" s="45"/>
      <c r="E96" s="46"/>
      <c r="F96" s="46"/>
      <c r="G96" s="46"/>
      <c r="H96" s="50"/>
      <c r="I96" s="108"/>
      <c r="J96" s="51"/>
      <c r="K96" s="45"/>
      <c r="L96" s="50"/>
      <c r="M96" s="50"/>
      <c r="N96" s="101"/>
      <c r="O96" s="54"/>
      <c r="P96" s="54" t="s">
        <v>56</v>
      </c>
      <c r="Q96" s="125"/>
      <c r="R96" s="6"/>
      <c r="S96" s="6"/>
      <c r="T96" s="6"/>
      <c r="U96" s="6"/>
      <c r="V96" s="6"/>
      <c r="W96" s="6"/>
      <c r="X96" s="6"/>
      <c r="Y96" s="6"/>
    </row>
    <row r="97" spans="1:25" ht="15.75" x14ac:dyDescent="0.25">
      <c r="A97" s="100"/>
      <c r="B97" s="51"/>
      <c r="C97" s="51"/>
      <c r="D97" s="45"/>
      <c r="E97" s="46"/>
      <c r="F97" s="46"/>
      <c r="G97" s="46"/>
      <c r="H97" s="50"/>
      <c r="I97" s="108"/>
      <c r="J97" s="51"/>
      <c r="K97" s="45"/>
      <c r="L97" s="50"/>
      <c r="M97" s="50"/>
      <c r="N97" s="101"/>
      <c r="O97" s="54"/>
      <c r="P97" s="54" t="s">
        <v>56</v>
      </c>
      <c r="Q97" s="125"/>
      <c r="R97" s="6"/>
      <c r="S97" s="6"/>
      <c r="T97" s="6"/>
      <c r="U97" s="6"/>
      <c r="V97" s="6"/>
      <c r="W97" s="6"/>
      <c r="X97" s="6"/>
      <c r="Y97" s="6"/>
    </row>
    <row r="98" spans="1:25" ht="15.75" x14ac:dyDescent="0.25">
      <c r="A98" s="100"/>
      <c r="B98" s="51"/>
      <c r="C98" s="51"/>
      <c r="D98" s="45"/>
      <c r="E98" s="46"/>
      <c r="F98" s="46"/>
      <c r="G98" s="46"/>
      <c r="H98" s="50"/>
      <c r="I98" s="108"/>
      <c r="J98" s="51"/>
      <c r="K98" s="45"/>
      <c r="L98" s="50"/>
      <c r="M98" s="50"/>
      <c r="N98" s="101"/>
      <c r="O98" s="54"/>
      <c r="P98" s="54" t="s">
        <v>56</v>
      </c>
      <c r="Q98" s="125"/>
      <c r="R98" s="6"/>
      <c r="S98" s="6"/>
      <c r="T98" s="6"/>
      <c r="U98" s="6"/>
      <c r="V98" s="6"/>
      <c r="W98" s="6"/>
      <c r="X98" s="6"/>
      <c r="Y98" s="6"/>
    </row>
    <row r="99" spans="1:25" ht="15.75" x14ac:dyDescent="0.25">
      <c r="A99" s="100"/>
      <c r="B99" s="51"/>
      <c r="C99" s="51"/>
      <c r="D99" s="45"/>
      <c r="E99" s="46"/>
      <c r="F99" s="46"/>
      <c r="G99" s="46"/>
      <c r="H99" s="50"/>
      <c r="I99" s="108"/>
      <c r="J99" s="51"/>
      <c r="K99" s="45"/>
      <c r="L99" s="50"/>
      <c r="M99" s="50"/>
      <c r="N99" s="101"/>
      <c r="O99" s="54"/>
      <c r="P99" s="54" t="s">
        <v>56</v>
      </c>
      <c r="Q99" s="125"/>
      <c r="R99" s="6"/>
      <c r="S99" s="6"/>
      <c r="T99" s="6"/>
      <c r="U99" s="6"/>
      <c r="V99" s="6"/>
      <c r="W99" s="6"/>
      <c r="X99" s="6"/>
      <c r="Y99" s="6"/>
    </row>
    <row r="100" spans="1:25" ht="15.75" x14ac:dyDescent="0.25">
      <c r="A100" s="100"/>
      <c r="B100" s="51"/>
      <c r="C100" s="51"/>
      <c r="D100" s="45"/>
      <c r="E100" s="46"/>
      <c r="F100" s="46"/>
      <c r="G100" s="46"/>
      <c r="H100" s="50"/>
      <c r="I100" s="108"/>
      <c r="J100" s="51"/>
      <c r="K100" s="45"/>
      <c r="L100" s="50"/>
      <c r="M100" s="50"/>
      <c r="N100" s="101"/>
      <c r="O100" s="54"/>
      <c r="P100" s="54" t="s">
        <v>56</v>
      </c>
      <c r="Q100" s="125"/>
      <c r="R100" s="6"/>
      <c r="S100" s="6"/>
      <c r="T100" s="6"/>
      <c r="U100" s="6"/>
      <c r="V100" s="6"/>
      <c r="W100" s="6"/>
      <c r="X100" s="6"/>
      <c r="Y100" s="6"/>
    </row>
    <row r="101" spans="1:25" ht="15.75" x14ac:dyDescent="0.25">
      <c r="A101" s="100"/>
      <c r="B101" s="51"/>
      <c r="C101" s="51"/>
      <c r="D101" s="45"/>
      <c r="E101" s="46"/>
      <c r="F101" s="46"/>
      <c r="G101" s="46"/>
      <c r="H101" s="50"/>
      <c r="I101" s="108"/>
      <c r="J101" s="51"/>
      <c r="K101" s="45"/>
      <c r="L101" s="50"/>
      <c r="M101" s="50"/>
      <c r="N101" s="101"/>
      <c r="O101" s="54"/>
      <c r="P101" s="54" t="s">
        <v>56</v>
      </c>
      <c r="Q101" s="125"/>
      <c r="R101" s="6"/>
      <c r="S101" s="6"/>
      <c r="T101" s="6"/>
      <c r="U101" s="6"/>
      <c r="V101" s="6"/>
      <c r="W101" s="6"/>
      <c r="X101" s="6"/>
      <c r="Y101" s="6"/>
    </row>
    <row r="102" spans="1:25" ht="15.75" x14ac:dyDescent="0.25">
      <c r="A102" s="100"/>
      <c r="B102" s="51"/>
      <c r="C102" s="51"/>
      <c r="D102" s="45"/>
      <c r="E102" s="46"/>
      <c r="F102" s="46"/>
      <c r="G102" s="46"/>
      <c r="H102" s="50"/>
      <c r="I102" s="108"/>
      <c r="J102" s="51"/>
      <c r="K102" s="45"/>
      <c r="L102" s="50"/>
      <c r="M102" s="50"/>
      <c r="N102" s="101"/>
      <c r="O102" s="54"/>
      <c r="P102" s="54" t="s">
        <v>56</v>
      </c>
      <c r="Q102" s="125"/>
      <c r="R102" s="6"/>
      <c r="S102" s="6"/>
      <c r="T102" s="6"/>
      <c r="U102" s="6"/>
      <c r="V102" s="6"/>
      <c r="W102" s="6"/>
      <c r="X102" s="6"/>
      <c r="Y102" s="6"/>
    </row>
    <row r="103" spans="1:25" ht="15.75" x14ac:dyDescent="0.25">
      <c r="A103" s="100"/>
      <c r="B103" s="51"/>
      <c r="C103" s="51"/>
      <c r="D103" s="45"/>
      <c r="E103" s="46"/>
      <c r="F103" s="46"/>
      <c r="G103" s="46"/>
      <c r="H103" s="50"/>
      <c r="I103" s="108"/>
      <c r="J103" s="51"/>
      <c r="K103" s="45"/>
      <c r="L103" s="50"/>
      <c r="M103" s="50"/>
      <c r="N103" s="101"/>
      <c r="O103" s="54"/>
      <c r="P103" s="54" t="s">
        <v>56</v>
      </c>
      <c r="Q103" s="125"/>
      <c r="R103" s="6"/>
      <c r="S103" s="6"/>
      <c r="T103" s="6"/>
      <c r="U103" s="6"/>
      <c r="V103" s="6"/>
      <c r="W103" s="6"/>
      <c r="X103" s="6"/>
      <c r="Y103" s="6"/>
    </row>
    <row r="104" spans="1:25" ht="15.75" x14ac:dyDescent="0.25">
      <c r="A104" s="100"/>
      <c r="B104" s="51"/>
      <c r="C104" s="51"/>
      <c r="D104" s="45"/>
      <c r="E104" s="46"/>
      <c r="F104" s="46"/>
      <c r="G104" s="46"/>
      <c r="H104" s="50"/>
      <c r="I104" s="108"/>
      <c r="J104" s="51"/>
      <c r="K104" s="45"/>
      <c r="L104" s="50"/>
      <c r="M104" s="50"/>
      <c r="N104" s="101"/>
      <c r="O104" s="54"/>
      <c r="P104" s="54" t="s">
        <v>56</v>
      </c>
      <c r="Q104" s="125"/>
      <c r="R104" s="6"/>
      <c r="S104" s="6"/>
      <c r="T104" s="6"/>
      <c r="U104" s="6"/>
      <c r="V104" s="6"/>
      <c r="W104" s="6"/>
      <c r="X104" s="6"/>
      <c r="Y104" s="6"/>
    </row>
    <row r="105" spans="1:25" ht="15.75" x14ac:dyDescent="0.25">
      <c r="A105" s="100"/>
      <c r="B105" s="51"/>
      <c r="C105" s="51"/>
      <c r="D105" s="45"/>
      <c r="E105" s="46"/>
      <c r="F105" s="46"/>
      <c r="G105" s="46"/>
      <c r="H105" s="50"/>
      <c r="I105" s="108"/>
      <c r="J105" s="51"/>
      <c r="K105" s="45"/>
      <c r="L105" s="50"/>
      <c r="M105" s="50"/>
      <c r="N105" s="101"/>
      <c r="O105" s="54"/>
      <c r="P105" s="54" t="s">
        <v>56</v>
      </c>
      <c r="Q105" s="125"/>
      <c r="R105" s="6"/>
      <c r="S105" s="6"/>
      <c r="T105" s="6"/>
      <c r="U105" s="6"/>
      <c r="V105" s="6"/>
      <c r="W105" s="6"/>
      <c r="X105" s="6"/>
      <c r="Y105" s="6"/>
    </row>
    <row r="106" spans="1:25" ht="15.75" x14ac:dyDescent="0.25">
      <c r="A106" s="100"/>
      <c r="B106" s="51"/>
      <c r="C106" s="51"/>
      <c r="D106" s="45"/>
      <c r="E106" s="46"/>
      <c r="F106" s="46"/>
      <c r="G106" s="46"/>
      <c r="H106" s="50"/>
      <c r="I106" s="108"/>
      <c r="J106" s="51"/>
      <c r="K106" s="45"/>
      <c r="L106" s="50"/>
      <c r="M106" s="50"/>
      <c r="N106" s="101"/>
      <c r="O106" s="54"/>
      <c r="P106" s="54" t="s">
        <v>56</v>
      </c>
      <c r="Q106" s="125"/>
      <c r="R106" s="6"/>
      <c r="S106" s="6"/>
      <c r="T106" s="6"/>
      <c r="U106" s="6"/>
      <c r="V106" s="6"/>
      <c r="W106" s="6"/>
      <c r="X106" s="6"/>
      <c r="Y106" s="6"/>
    </row>
    <row r="107" spans="1:25" ht="15.75" x14ac:dyDescent="0.25">
      <c r="A107" s="100"/>
      <c r="B107" s="51"/>
      <c r="C107" s="51"/>
      <c r="D107" s="45"/>
      <c r="E107" s="46"/>
      <c r="F107" s="46"/>
      <c r="G107" s="46"/>
      <c r="H107" s="50"/>
      <c r="I107" s="108"/>
      <c r="J107" s="51"/>
      <c r="K107" s="45"/>
      <c r="L107" s="50"/>
      <c r="M107" s="50"/>
      <c r="N107" s="101"/>
      <c r="O107" s="54"/>
      <c r="P107" s="54" t="s">
        <v>56</v>
      </c>
      <c r="Q107" s="125"/>
      <c r="R107" s="6"/>
      <c r="S107" s="6"/>
      <c r="T107" s="6"/>
      <c r="U107" s="6"/>
      <c r="V107" s="6"/>
      <c r="W107" s="6"/>
      <c r="X107" s="6"/>
      <c r="Y107" s="6"/>
    </row>
    <row r="108" spans="1:25" ht="15.75" x14ac:dyDescent="0.25">
      <c r="A108" s="100"/>
      <c r="B108" s="51"/>
      <c r="C108" s="51"/>
      <c r="D108" s="45"/>
      <c r="E108" s="46"/>
      <c r="F108" s="46"/>
      <c r="G108" s="46"/>
      <c r="H108" s="50"/>
      <c r="I108" s="108"/>
      <c r="J108" s="51"/>
      <c r="K108" s="45"/>
      <c r="L108" s="50"/>
      <c r="M108" s="50"/>
      <c r="N108" s="101"/>
      <c r="O108" s="54"/>
      <c r="P108" s="54" t="s">
        <v>56</v>
      </c>
      <c r="Q108" s="125"/>
      <c r="R108" s="6"/>
      <c r="S108" s="6"/>
      <c r="T108" s="6"/>
      <c r="U108" s="6"/>
      <c r="V108" s="6"/>
      <c r="W108" s="6"/>
      <c r="X108" s="6"/>
      <c r="Y108" s="6"/>
    </row>
    <row r="109" spans="1:25" ht="15.75" x14ac:dyDescent="0.25">
      <c r="A109" s="100"/>
      <c r="B109" s="51"/>
      <c r="C109" s="51"/>
      <c r="D109" s="45"/>
      <c r="E109" s="46"/>
      <c r="F109" s="46"/>
      <c r="G109" s="46"/>
      <c r="H109" s="50"/>
      <c r="I109" s="108"/>
      <c r="J109" s="51"/>
      <c r="K109" s="45"/>
      <c r="L109" s="50"/>
      <c r="M109" s="50"/>
      <c r="N109" s="101"/>
      <c r="O109" s="54"/>
      <c r="P109" s="54" t="s">
        <v>56</v>
      </c>
      <c r="Q109" s="125"/>
      <c r="R109" s="6"/>
      <c r="S109" s="6"/>
      <c r="T109" s="6"/>
      <c r="U109" s="6"/>
      <c r="V109" s="6"/>
      <c r="W109" s="6"/>
      <c r="X109" s="6"/>
      <c r="Y109" s="6"/>
    </row>
    <row r="110" spans="1:25" ht="15.75" x14ac:dyDescent="0.25">
      <c r="A110" s="100"/>
      <c r="B110" s="51"/>
      <c r="C110" s="51"/>
      <c r="D110" s="45"/>
      <c r="E110" s="46"/>
      <c r="F110" s="46"/>
      <c r="G110" s="46"/>
      <c r="H110" s="50"/>
      <c r="I110" s="108"/>
      <c r="J110" s="51"/>
      <c r="K110" s="45"/>
      <c r="L110" s="50"/>
      <c r="M110" s="50"/>
      <c r="N110" s="101"/>
      <c r="O110" s="54"/>
      <c r="P110" s="54" t="s">
        <v>56</v>
      </c>
      <c r="Q110" s="125"/>
      <c r="R110" s="6"/>
      <c r="S110" s="6"/>
      <c r="T110" s="6"/>
      <c r="U110" s="6"/>
      <c r="V110" s="6"/>
      <c r="W110" s="6"/>
      <c r="X110" s="6"/>
      <c r="Y110" s="6"/>
    </row>
    <row r="111" spans="1:25" ht="15.75" x14ac:dyDescent="0.25">
      <c r="A111" s="100"/>
      <c r="B111" s="51"/>
      <c r="C111" s="51"/>
      <c r="D111" s="45"/>
      <c r="E111" s="46"/>
      <c r="F111" s="46"/>
      <c r="G111" s="46"/>
      <c r="H111" s="50"/>
      <c r="I111" s="108"/>
      <c r="J111" s="51"/>
      <c r="K111" s="45"/>
      <c r="L111" s="50"/>
      <c r="M111" s="50"/>
      <c r="N111" s="101"/>
      <c r="O111" s="54"/>
      <c r="P111" s="54" t="s">
        <v>56</v>
      </c>
      <c r="Q111" s="125"/>
      <c r="R111" s="6"/>
      <c r="S111" s="6"/>
      <c r="T111" s="6"/>
      <c r="U111" s="6"/>
      <c r="V111" s="6"/>
      <c r="W111" s="6"/>
      <c r="X111" s="6"/>
      <c r="Y111" s="6"/>
    </row>
    <row r="112" spans="1:25" ht="15.75" x14ac:dyDescent="0.25">
      <c r="A112" s="100"/>
      <c r="B112" s="51"/>
      <c r="C112" s="51"/>
      <c r="D112" s="45"/>
      <c r="E112" s="46"/>
      <c r="F112" s="46"/>
      <c r="G112" s="46"/>
      <c r="H112" s="50"/>
      <c r="I112" s="108"/>
      <c r="J112" s="51"/>
      <c r="K112" s="45"/>
      <c r="L112" s="50"/>
      <c r="M112" s="50"/>
      <c r="N112" s="101"/>
      <c r="O112" s="54"/>
      <c r="P112" s="54" t="s">
        <v>56</v>
      </c>
      <c r="Q112" s="125"/>
      <c r="R112" s="6"/>
      <c r="S112" s="6"/>
      <c r="T112" s="6"/>
      <c r="U112" s="6"/>
      <c r="V112" s="6"/>
      <c r="W112" s="6"/>
      <c r="X112" s="6"/>
      <c r="Y112" s="6"/>
    </row>
    <row r="113" spans="1:25" ht="15.75" x14ac:dyDescent="0.25">
      <c r="A113" s="100"/>
      <c r="B113" s="51"/>
      <c r="C113" s="51"/>
      <c r="D113" s="45"/>
      <c r="E113" s="46"/>
      <c r="F113" s="46"/>
      <c r="G113" s="46"/>
      <c r="H113" s="50"/>
      <c r="I113" s="108"/>
      <c r="J113" s="51"/>
      <c r="K113" s="45"/>
      <c r="L113" s="50"/>
      <c r="M113" s="50"/>
      <c r="N113" s="101"/>
      <c r="O113" s="54"/>
      <c r="P113" s="54" t="s">
        <v>56</v>
      </c>
      <c r="Q113" s="125"/>
      <c r="R113" s="6"/>
      <c r="S113" s="6"/>
      <c r="T113" s="6"/>
      <c r="U113" s="6"/>
      <c r="V113" s="6"/>
      <c r="W113" s="6"/>
      <c r="X113" s="6"/>
      <c r="Y113" s="6"/>
    </row>
    <row r="114" spans="1:25" ht="15.75" x14ac:dyDescent="0.25">
      <c r="A114" s="100"/>
      <c r="B114" s="51"/>
      <c r="C114" s="51"/>
      <c r="D114" s="45"/>
      <c r="E114" s="46"/>
      <c r="F114" s="46"/>
      <c r="G114" s="46"/>
      <c r="H114" s="50"/>
      <c r="I114" s="108"/>
      <c r="J114" s="51"/>
      <c r="K114" s="45"/>
      <c r="L114" s="50"/>
      <c r="M114" s="50"/>
      <c r="N114" s="101"/>
      <c r="O114" s="54"/>
      <c r="P114" s="54" t="s">
        <v>56</v>
      </c>
      <c r="Q114" s="125"/>
      <c r="R114" s="6"/>
      <c r="S114" s="6"/>
      <c r="T114" s="6"/>
      <c r="U114" s="6"/>
      <c r="V114" s="6"/>
      <c r="W114" s="6"/>
      <c r="X114" s="6"/>
      <c r="Y114" s="6"/>
    </row>
    <row r="115" spans="1:25" ht="15.75" x14ac:dyDescent="0.25">
      <c r="A115" s="100"/>
      <c r="B115" s="51"/>
      <c r="C115" s="51"/>
      <c r="D115" s="45"/>
      <c r="E115" s="46"/>
      <c r="F115" s="46"/>
      <c r="G115" s="46"/>
      <c r="H115" s="50"/>
      <c r="I115" s="108"/>
      <c r="J115" s="51"/>
      <c r="K115" s="45"/>
      <c r="L115" s="50"/>
      <c r="M115" s="50"/>
      <c r="N115" s="101"/>
      <c r="O115" s="54"/>
      <c r="P115" s="54" t="s">
        <v>56</v>
      </c>
      <c r="Q115" s="125"/>
      <c r="R115" s="6"/>
      <c r="S115" s="6"/>
      <c r="T115" s="6"/>
      <c r="U115" s="6"/>
      <c r="V115" s="6"/>
      <c r="W115" s="6"/>
      <c r="X115" s="6"/>
      <c r="Y115" s="6"/>
    </row>
    <row r="116" spans="1:25" ht="15.75" x14ac:dyDescent="0.25">
      <c r="A116" s="100"/>
      <c r="B116" s="51"/>
      <c r="C116" s="51"/>
      <c r="D116" s="45"/>
      <c r="E116" s="46"/>
      <c r="F116" s="46"/>
      <c r="G116" s="46"/>
      <c r="H116" s="50"/>
      <c r="I116" s="108"/>
      <c r="J116" s="51"/>
      <c r="K116" s="45"/>
      <c r="L116" s="50"/>
      <c r="M116" s="50"/>
      <c r="N116" s="101"/>
      <c r="O116" s="54"/>
      <c r="P116" s="54" t="s">
        <v>56</v>
      </c>
      <c r="Q116" s="125"/>
      <c r="R116" s="6"/>
      <c r="S116" s="6"/>
      <c r="T116" s="6"/>
      <c r="U116" s="6"/>
      <c r="V116" s="6"/>
      <c r="W116" s="6"/>
      <c r="X116" s="6"/>
      <c r="Y116" s="6"/>
    </row>
    <row r="117" spans="1:25" ht="15.75" x14ac:dyDescent="0.25">
      <c r="A117" s="100"/>
      <c r="B117" s="51"/>
      <c r="C117" s="51"/>
      <c r="D117" s="45"/>
      <c r="E117" s="46"/>
      <c r="F117" s="46"/>
      <c r="G117" s="46"/>
      <c r="H117" s="50"/>
      <c r="I117" s="108"/>
      <c r="J117" s="51"/>
      <c r="K117" s="45"/>
      <c r="L117" s="50"/>
      <c r="M117" s="50"/>
      <c r="N117" s="101"/>
      <c r="O117" s="54"/>
      <c r="P117" s="54" t="s">
        <v>56</v>
      </c>
      <c r="Q117" s="125"/>
      <c r="R117" s="6"/>
      <c r="S117" s="6"/>
      <c r="T117" s="6"/>
      <c r="U117" s="6"/>
      <c r="V117" s="6"/>
      <c r="W117" s="6"/>
      <c r="X117" s="6"/>
      <c r="Y117" s="6"/>
    </row>
    <row r="118" spans="1:25" ht="15.75" x14ac:dyDescent="0.25">
      <c r="A118" s="100"/>
      <c r="B118" s="51"/>
      <c r="C118" s="51"/>
      <c r="D118" s="45"/>
      <c r="E118" s="46"/>
      <c r="F118" s="46"/>
      <c r="G118" s="46"/>
      <c r="H118" s="50"/>
      <c r="I118" s="108"/>
      <c r="J118" s="51"/>
      <c r="K118" s="45"/>
      <c r="L118" s="50"/>
      <c r="M118" s="50"/>
      <c r="N118" s="101"/>
      <c r="O118" s="54"/>
      <c r="P118" s="54" t="s">
        <v>56</v>
      </c>
      <c r="Q118" s="125"/>
      <c r="R118" s="6"/>
      <c r="S118" s="6"/>
      <c r="T118" s="6"/>
      <c r="U118" s="6"/>
      <c r="V118" s="6"/>
      <c r="W118" s="6"/>
      <c r="X118" s="6"/>
      <c r="Y118" s="6"/>
    </row>
    <row r="119" spans="1:25" ht="15.75" x14ac:dyDescent="0.25">
      <c r="A119" s="100"/>
      <c r="B119" s="51"/>
      <c r="C119" s="51"/>
      <c r="D119" s="45"/>
      <c r="E119" s="46"/>
      <c r="F119" s="46"/>
      <c r="G119" s="46"/>
      <c r="H119" s="50"/>
      <c r="I119" s="108"/>
      <c r="J119" s="51"/>
      <c r="K119" s="45"/>
      <c r="L119" s="50"/>
      <c r="M119" s="50"/>
      <c r="N119" s="101"/>
      <c r="O119" s="54"/>
      <c r="P119" s="54" t="s">
        <v>56</v>
      </c>
      <c r="Q119" s="125"/>
      <c r="R119" s="6"/>
      <c r="S119" s="6"/>
      <c r="T119" s="6"/>
      <c r="U119" s="6"/>
      <c r="V119" s="6"/>
      <c r="W119" s="6"/>
      <c r="X119" s="6"/>
      <c r="Y119" s="6"/>
    </row>
    <row r="120" spans="1:25" ht="15.75" x14ac:dyDescent="0.25">
      <c r="A120" s="100"/>
      <c r="B120" s="51"/>
      <c r="C120" s="51"/>
      <c r="D120" s="45"/>
      <c r="E120" s="46"/>
      <c r="F120" s="46"/>
      <c r="G120" s="46"/>
      <c r="H120" s="50"/>
      <c r="I120" s="108"/>
      <c r="J120" s="51"/>
      <c r="K120" s="45"/>
      <c r="L120" s="50"/>
      <c r="M120" s="50"/>
      <c r="N120" s="101"/>
      <c r="O120" s="54"/>
      <c r="P120" s="54" t="s">
        <v>56</v>
      </c>
      <c r="Q120" s="125"/>
      <c r="R120" s="6"/>
      <c r="S120" s="6"/>
      <c r="T120" s="6"/>
      <c r="U120" s="6"/>
      <c r="V120" s="6"/>
      <c r="W120" s="6"/>
      <c r="X120" s="6"/>
      <c r="Y120" s="6"/>
    </row>
    <row r="121" spans="1:25" ht="15.75" x14ac:dyDescent="0.25">
      <c r="A121" s="100"/>
      <c r="B121" s="51"/>
      <c r="C121" s="51"/>
      <c r="D121" s="45"/>
      <c r="E121" s="46"/>
      <c r="F121" s="46"/>
      <c r="G121" s="46"/>
      <c r="H121" s="50"/>
      <c r="I121" s="108"/>
      <c r="J121" s="51"/>
      <c r="K121" s="45"/>
      <c r="L121" s="50"/>
      <c r="M121" s="50"/>
      <c r="N121" s="101"/>
      <c r="O121" s="54"/>
      <c r="P121" s="54" t="s">
        <v>56</v>
      </c>
      <c r="Q121" s="125"/>
      <c r="R121" s="6"/>
      <c r="S121" s="6"/>
      <c r="T121" s="6"/>
      <c r="U121" s="6"/>
      <c r="V121" s="6"/>
      <c r="W121" s="6"/>
      <c r="X121" s="6"/>
      <c r="Y121" s="6"/>
    </row>
    <row r="122" spans="1:25" ht="15.75" x14ac:dyDescent="0.25">
      <c r="A122" s="100"/>
      <c r="B122" s="51"/>
      <c r="C122" s="51"/>
      <c r="D122" s="45"/>
      <c r="E122" s="46"/>
      <c r="F122" s="46"/>
      <c r="G122" s="46"/>
      <c r="H122" s="50"/>
      <c r="I122" s="108"/>
      <c r="J122" s="51"/>
      <c r="K122" s="45"/>
      <c r="L122" s="50"/>
      <c r="M122" s="50"/>
      <c r="N122" s="101"/>
      <c r="O122" s="54"/>
      <c r="P122" s="54" t="s">
        <v>56</v>
      </c>
      <c r="Q122" s="125"/>
      <c r="R122" s="6"/>
      <c r="S122" s="6"/>
      <c r="T122" s="6"/>
      <c r="U122" s="6"/>
      <c r="V122" s="6"/>
      <c r="W122" s="6"/>
      <c r="X122" s="6"/>
      <c r="Y122" s="6"/>
    </row>
    <row r="123" spans="1:25" ht="15.75" x14ac:dyDescent="0.25">
      <c r="A123" s="100"/>
      <c r="B123" s="51"/>
      <c r="C123" s="51"/>
      <c r="D123" s="45"/>
      <c r="E123" s="46"/>
      <c r="F123" s="46"/>
      <c r="G123" s="46"/>
      <c r="H123" s="50"/>
      <c r="I123" s="108"/>
      <c r="J123" s="51"/>
      <c r="K123" s="45"/>
      <c r="L123" s="50"/>
      <c r="M123" s="50"/>
      <c r="N123" s="101"/>
      <c r="O123" s="54"/>
      <c r="P123" s="54" t="s">
        <v>56</v>
      </c>
      <c r="Q123" s="125"/>
      <c r="R123" s="6"/>
      <c r="S123" s="6"/>
      <c r="T123" s="6"/>
      <c r="U123" s="6"/>
      <c r="V123" s="6"/>
      <c r="W123" s="6"/>
      <c r="X123" s="6"/>
      <c r="Y123" s="6"/>
    </row>
    <row r="124" spans="1:25" ht="15.75" x14ac:dyDescent="0.25">
      <c r="A124" s="100"/>
      <c r="B124" s="51"/>
      <c r="C124" s="51"/>
      <c r="D124" s="45"/>
      <c r="E124" s="46"/>
      <c r="F124" s="46"/>
      <c r="G124" s="46"/>
      <c r="H124" s="50"/>
      <c r="I124" s="108"/>
      <c r="J124" s="51"/>
      <c r="K124" s="45"/>
      <c r="L124" s="50"/>
      <c r="M124" s="50"/>
      <c r="N124" s="101"/>
      <c r="O124" s="54"/>
      <c r="P124" s="54" t="s">
        <v>56</v>
      </c>
      <c r="Q124" s="125"/>
      <c r="R124" s="6"/>
      <c r="S124" s="6"/>
      <c r="T124" s="6"/>
      <c r="U124" s="6"/>
      <c r="V124" s="6"/>
      <c r="W124" s="6"/>
      <c r="X124" s="6"/>
      <c r="Y124" s="6"/>
    </row>
    <row r="125" spans="1:25" ht="15.75" x14ac:dyDescent="0.25">
      <c r="A125" s="100"/>
      <c r="B125" s="51"/>
      <c r="C125" s="51"/>
      <c r="D125" s="45"/>
      <c r="E125" s="46"/>
      <c r="F125" s="46"/>
      <c r="G125" s="46"/>
      <c r="H125" s="50"/>
      <c r="I125" s="108"/>
      <c r="J125" s="51"/>
      <c r="K125" s="45"/>
      <c r="L125" s="50"/>
      <c r="M125" s="50"/>
      <c r="N125" s="101"/>
      <c r="O125" s="54"/>
      <c r="P125" s="54" t="s">
        <v>56</v>
      </c>
      <c r="Q125" s="125"/>
      <c r="R125" s="6"/>
      <c r="S125" s="6"/>
      <c r="T125" s="6"/>
      <c r="U125" s="6"/>
      <c r="V125" s="6"/>
      <c r="W125" s="6"/>
      <c r="X125" s="6"/>
      <c r="Y125" s="6"/>
    </row>
    <row r="126" spans="1:25" ht="15.75" x14ac:dyDescent="0.25">
      <c r="A126" s="100"/>
      <c r="B126" s="51"/>
      <c r="C126" s="51"/>
      <c r="D126" s="45"/>
      <c r="E126" s="46"/>
      <c r="F126" s="46"/>
      <c r="G126" s="46"/>
      <c r="H126" s="50"/>
      <c r="I126" s="108"/>
      <c r="J126" s="51"/>
      <c r="K126" s="45"/>
      <c r="L126" s="50"/>
      <c r="M126" s="50"/>
      <c r="N126" s="101"/>
      <c r="O126" s="54"/>
      <c r="P126" s="54" t="s">
        <v>56</v>
      </c>
      <c r="Q126" s="125"/>
      <c r="R126" s="6"/>
      <c r="S126" s="6"/>
      <c r="T126" s="6"/>
      <c r="U126" s="6"/>
      <c r="V126" s="6"/>
      <c r="W126" s="6"/>
      <c r="X126" s="6"/>
      <c r="Y126" s="6"/>
    </row>
    <row r="127" spans="1:25" ht="15.75" x14ac:dyDescent="0.25">
      <c r="A127" s="100"/>
      <c r="B127" s="51"/>
      <c r="C127" s="51"/>
      <c r="D127" s="45"/>
      <c r="E127" s="46"/>
      <c r="F127" s="46"/>
      <c r="G127" s="46"/>
      <c r="H127" s="50"/>
      <c r="I127" s="108"/>
      <c r="J127" s="51"/>
      <c r="K127" s="45"/>
      <c r="L127" s="50"/>
      <c r="M127" s="50"/>
      <c r="N127" s="101"/>
      <c r="O127" s="54"/>
      <c r="P127" s="54" t="s">
        <v>56</v>
      </c>
      <c r="Q127" s="125"/>
      <c r="R127" s="6"/>
      <c r="S127" s="6"/>
      <c r="T127" s="6"/>
      <c r="U127" s="6"/>
      <c r="V127" s="6"/>
      <c r="W127" s="6"/>
      <c r="X127" s="6"/>
      <c r="Y127" s="6"/>
    </row>
    <row r="128" spans="1:25" ht="15.75" x14ac:dyDescent="0.25">
      <c r="A128" s="100"/>
      <c r="B128" s="51"/>
      <c r="C128" s="51"/>
      <c r="D128" s="45"/>
      <c r="E128" s="46"/>
      <c r="F128" s="46"/>
      <c r="G128" s="46"/>
      <c r="H128" s="50"/>
      <c r="I128" s="108"/>
      <c r="J128" s="51"/>
      <c r="K128" s="45"/>
      <c r="L128" s="50"/>
      <c r="M128" s="50"/>
      <c r="N128" s="101"/>
      <c r="O128" s="54"/>
      <c r="P128" s="54" t="s">
        <v>56</v>
      </c>
      <c r="Q128" s="125"/>
      <c r="R128" s="6"/>
      <c r="S128" s="6"/>
      <c r="T128" s="6"/>
      <c r="U128" s="6"/>
      <c r="V128" s="6"/>
      <c r="W128" s="6"/>
      <c r="X128" s="6"/>
      <c r="Y128" s="6"/>
    </row>
    <row r="129" spans="1:25" ht="15.75" x14ac:dyDescent="0.25">
      <c r="A129" s="100"/>
      <c r="B129" s="51"/>
      <c r="C129" s="51"/>
      <c r="D129" s="45"/>
      <c r="E129" s="46"/>
      <c r="F129" s="46"/>
      <c r="G129" s="46"/>
      <c r="H129" s="50"/>
      <c r="I129" s="108"/>
      <c r="J129" s="51"/>
      <c r="K129" s="45"/>
      <c r="L129" s="50"/>
      <c r="M129" s="50"/>
      <c r="N129" s="101"/>
      <c r="O129" s="54"/>
      <c r="P129" s="54" t="s">
        <v>56</v>
      </c>
      <c r="Q129" s="125"/>
      <c r="R129" s="6"/>
      <c r="S129" s="6"/>
      <c r="T129" s="6"/>
      <c r="U129" s="6"/>
      <c r="V129" s="6"/>
      <c r="W129" s="6"/>
      <c r="X129" s="6"/>
      <c r="Y129" s="6"/>
    </row>
    <row r="130" spans="1:25" ht="15.75" x14ac:dyDescent="0.25">
      <c r="A130" s="100"/>
      <c r="B130" s="51"/>
      <c r="C130" s="51"/>
      <c r="D130" s="45"/>
      <c r="E130" s="46"/>
      <c r="F130" s="46"/>
      <c r="G130" s="46"/>
      <c r="H130" s="50"/>
      <c r="I130" s="108"/>
      <c r="J130" s="51"/>
      <c r="K130" s="45"/>
      <c r="L130" s="50"/>
      <c r="M130" s="50"/>
      <c r="N130" s="101"/>
      <c r="O130" s="54"/>
      <c r="P130" s="54" t="s">
        <v>56</v>
      </c>
      <c r="Q130" s="125"/>
      <c r="R130" s="6"/>
      <c r="S130" s="6"/>
      <c r="T130" s="6"/>
      <c r="U130" s="6"/>
      <c r="V130" s="6"/>
      <c r="W130" s="6"/>
      <c r="X130" s="6"/>
      <c r="Y130" s="6"/>
    </row>
    <row r="131" spans="1:25" ht="15.75" x14ac:dyDescent="0.25">
      <c r="A131" s="100"/>
      <c r="B131" s="51"/>
      <c r="C131" s="51"/>
      <c r="D131" s="45"/>
      <c r="E131" s="46"/>
      <c r="F131" s="46"/>
      <c r="G131" s="46"/>
      <c r="H131" s="50"/>
      <c r="I131" s="108"/>
      <c r="J131" s="51"/>
      <c r="K131" s="45"/>
      <c r="L131" s="50"/>
      <c r="M131" s="50"/>
      <c r="N131" s="101"/>
      <c r="O131" s="54"/>
      <c r="P131" s="54" t="s">
        <v>56</v>
      </c>
      <c r="Q131" s="125"/>
      <c r="R131" s="6"/>
      <c r="S131" s="6"/>
      <c r="T131" s="6"/>
      <c r="U131" s="6"/>
      <c r="V131" s="6"/>
      <c r="W131" s="6"/>
      <c r="X131" s="6"/>
      <c r="Y131" s="6"/>
    </row>
    <row r="132" spans="1:25" ht="15.75" x14ac:dyDescent="0.25">
      <c r="A132" s="100"/>
      <c r="B132" s="51"/>
      <c r="C132" s="51"/>
      <c r="D132" s="45"/>
      <c r="E132" s="46"/>
      <c r="F132" s="46"/>
      <c r="G132" s="46"/>
      <c r="H132" s="50"/>
      <c r="I132" s="108"/>
      <c r="J132" s="51"/>
      <c r="K132" s="45"/>
      <c r="L132" s="50"/>
      <c r="M132" s="50"/>
      <c r="N132" s="101"/>
      <c r="O132" s="54"/>
      <c r="P132" s="54" t="s">
        <v>56</v>
      </c>
      <c r="Q132" s="125"/>
      <c r="R132" s="6"/>
      <c r="S132" s="6"/>
      <c r="T132" s="6"/>
      <c r="U132" s="6"/>
      <c r="V132" s="6"/>
      <c r="W132" s="6"/>
      <c r="X132" s="6"/>
      <c r="Y132" s="6"/>
    </row>
    <row r="133" spans="1:25" ht="15.75" x14ac:dyDescent="0.25">
      <c r="A133" s="100"/>
      <c r="B133" s="51"/>
      <c r="C133" s="51"/>
      <c r="D133" s="45"/>
      <c r="E133" s="46"/>
      <c r="F133" s="46"/>
      <c r="G133" s="46"/>
      <c r="H133" s="50"/>
      <c r="I133" s="108"/>
      <c r="J133" s="51"/>
      <c r="K133" s="45"/>
      <c r="L133" s="50"/>
      <c r="M133" s="50"/>
      <c r="N133" s="101"/>
      <c r="O133" s="54"/>
      <c r="P133" s="54" t="s">
        <v>56</v>
      </c>
      <c r="Q133" s="125"/>
      <c r="R133" s="6"/>
      <c r="S133" s="6"/>
      <c r="T133" s="6"/>
      <c r="U133" s="6"/>
      <c r="V133" s="6"/>
      <c r="W133" s="6"/>
      <c r="X133" s="6"/>
      <c r="Y133" s="6"/>
    </row>
    <row r="134" spans="1:25" ht="15.75" x14ac:dyDescent="0.25">
      <c r="A134" s="100"/>
      <c r="B134" s="51"/>
      <c r="C134" s="51"/>
      <c r="D134" s="45"/>
      <c r="E134" s="46"/>
      <c r="F134" s="46"/>
      <c r="G134" s="46"/>
      <c r="H134" s="50"/>
      <c r="I134" s="108"/>
      <c r="J134" s="51"/>
      <c r="K134" s="45"/>
      <c r="L134" s="50"/>
      <c r="M134" s="50"/>
      <c r="N134" s="101"/>
      <c r="O134" s="54"/>
      <c r="P134" s="54" t="s">
        <v>56</v>
      </c>
      <c r="Q134" s="125"/>
      <c r="R134" s="6"/>
      <c r="S134" s="6"/>
      <c r="T134" s="6"/>
      <c r="U134" s="6"/>
      <c r="V134" s="6"/>
      <c r="W134" s="6"/>
      <c r="X134" s="6"/>
      <c r="Y134" s="6"/>
    </row>
    <row r="135" spans="1:25" ht="15.75" x14ac:dyDescent="0.25">
      <c r="A135" s="100"/>
      <c r="B135" s="51"/>
      <c r="C135" s="51"/>
      <c r="D135" s="45"/>
      <c r="E135" s="46"/>
      <c r="F135" s="46"/>
      <c r="G135" s="46"/>
      <c r="H135" s="50"/>
      <c r="I135" s="108"/>
      <c r="J135" s="51"/>
      <c r="K135" s="45"/>
      <c r="L135" s="50"/>
      <c r="M135" s="50"/>
      <c r="N135" s="101"/>
      <c r="O135" s="54"/>
      <c r="P135" s="54" t="s">
        <v>56</v>
      </c>
      <c r="Q135" s="125"/>
      <c r="R135" s="6"/>
      <c r="S135" s="6"/>
      <c r="T135" s="6"/>
      <c r="U135" s="6"/>
      <c r="V135" s="6"/>
      <c r="W135" s="6"/>
      <c r="X135" s="6"/>
      <c r="Y135" s="6"/>
    </row>
    <row r="136" spans="1:25" ht="15.75" x14ac:dyDescent="0.25">
      <c r="A136" s="100"/>
      <c r="B136" s="51"/>
      <c r="C136" s="51"/>
      <c r="D136" s="45"/>
      <c r="E136" s="46"/>
      <c r="F136" s="46"/>
      <c r="G136" s="46"/>
      <c r="H136" s="50"/>
      <c r="I136" s="108"/>
      <c r="J136" s="51"/>
      <c r="K136" s="45"/>
      <c r="L136" s="50"/>
      <c r="M136" s="50"/>
      <c r="N136" s="101"/>
      <c r="O136" s="54"/>
      <c r="P136" s="54" t="s">
        <v>56</v>
      </c>
      <c r="Q136" s="125"/>
      <c r="R136" s="6"/>
      <c r="S136" s="6"/>
      <c r="T136" s="6"/>
      <c r="U136" s="6"/>
      <c r="V136" s="6"/>
      <c r="W136" s="6"/>
      <c r="X136" s="6"/>
      <c r="Y136" s="6"/>
    </row>
    <row r="137" spans="1:25" ht="15.75" x14ac:dyDescent="0.25">
      <c r="A137" s="100"/>
      <c r="B137" s="51"/>
      <c r="C137" s="51"/>
      <c r="D137" s="45"/>
      <c r="E137" s="46"/>
      <c r="F137" s="46"/>
      <c r="G137" s="46"/>
      <c r="H137" s="50"/>
      <c r="I137" s="108"/>
      <c r="J137" s="51"/>
      <c r="K137" s="45"/>
      <c r="L137" s="50"/>
      <c r="M137" s="50"/>
      <c r="N137" s="101"/>
      <c r="O137" s="54"/>
      <c r="P137" s="54" t="s">
        <v>56</v>
      </c>
      <c r="Q137" s="125"/>
      <c r="R137" s="6"/>
      <c r="S137" s="6"/>
      <c r="T137" s="6"/>
      <c r="U137" s="6"/>
      <c r="V137" s="6"/>
      <c r="W137" s="6"/>
      <c r="X137" s="6"/>
      <c r="Y137" s="6"/>
    </row>
    <row r="138" spans="1:25" ht="15.75" x14ac:dyDescent="0.25">
      <c r="A138" s="100"/>
      <c r="B138" s="51"/>
      <c r="C138" s="51"/>
      <c r="D138" s="45"/>
      <c r="E138" s="46"/>
      <c r="F138" s="46"/>
      <c r="G138" s="46"/>
      <c r="H138" s="50"/>
      <c r="I138" s="108"/>
      <c r="J138" s="51"/>
      <c r="K138" s="45"/>
      <c r="L138" s="50"/>
      <c r="M138" s="50"/>
      <c r="N138" s="101"/>
      <c r="O138" s="54"/>
      <c r="P138" s="54" t="s">
        <v>56</v>
      </c>
      <c r="Q138" s="125"/>
      <c r="R138" s="6"/>
      <c r="S138" s="6"/>
      <c r="T138" s="6"/>
      <c r="U138" s="6"/>
      <c r="V138" s="6"/>
      <c r="W138" s="6"/>
      <c r="X138" s="6"/>
      <c r="Y138" s="6"/>
    </row>
    <row r="139" spans="1:25" ht="15.75" x14ac:dyDescent="0.25">
      <c r="A139" s="100"/>
      <c r="B139" s="51"/>
      <c r="C139" s="51"/>
      <c r="D139" s="45"/>
      <c r="E139" s="46"/>
      <c r="F139" s="46"/>
      <c r="G139" s="46"/>
      <c r="H139" s="50"/>
      <c r="I139" s="108"/>
      <c r="J139" s="51"/>
      <c r="K139" s="45"/>
      <c r="L139" s="50"/>
      <c r="M139" s="50"/>
      <c r="N139" s="101"/>
      <c r="O139" s="54"/>
      <c r="P139" s="54" t="s">
        <v>56</v>
      </c>
      <c r="Q139" s="125"/>
      <c r="R139" s="6"/>
      <c r="S139" s="6"/>
      <c r="T139" s="6"/>
      <c r="U139" s="6"/>
      <c r="V139" s="6"/>
      <c r="W139" s="6"/>
      <c r="X139" s="6"/>
      <c r="Y139" s="6"/>
    </row>
    <row r="140" spans="1:25" ht="15.75" x14ac:dyDescent="0.25">
      <c r="A140" s="100"/>
      <c r="B140" s="51"/>
      <c r="C140" s="51"/>
      <c r="D140" s="45"/>
      <c r="E140" s="46"/>
      <c r="F140" s="46"/>
      <c r="G140" s="46"/>
      <c r="H140" s="50"/>
      <c r="I140" s="108"/>
      <c r="J140" s="51"/>
      <c r="K140" s="45"/>
      <c r="L140" s="50"/>
      <c r="M140" s="50"/>
      <c r="N140" s="101"/>
      <c r="O140" s="54"/>
      <c r="P140" s="54" t="s">
        <v>56</v>
      </c>
      <c r="Q140" s="125"/>
      <c r="R140" s="6"/>
      <c r="S140" s="6"/>
      <c r="T140" s="6"/>
      <c r="U140" s="6"/>
      <c r="V140" s="6"/>
      <c r="W140" s="6"/>
      <c r="X140" s="6"/>
      <c r="Y140" s="6"/>
    </row>
    <row r="141" spans="1:25" ht="15.75" x14ac:dyDescent="0.25">
      <c r="A141" s="100"/>
      <c r="B141" s="51"/>
      <c r="C141" s="51"/>
      <c r="D141" s="45"/>
      <c r="E141" s="46"/>
      <c r="F141" s="46"/>
      <c r="G141" s="46"/>
      <c r="H141" s="50"/>
      <c r="I141" s="108"/>
      <c r="J141" s="51"/>
      <c r="K141" s="45"/>
      <c r="L141" s="50"/>
      <c r="M141" s="50"/>
      <c r="N141" s="101"/>
      <c r="O141" s="54"/>
      <c r="P141" s="54" t="s">
        <v>56</v>
      </c>
      <c r="Q141" s="125"/>
      <c r="R141" s="6"/>
      <c r="S141" s="6"/>
      <c r="T141" s="6"/>
      <c r="U141" s="6"/>
      <c r="V141" s="6"/>
      <c r="W141" s="6"/>
      <c r="X141" s="6"/>
      <c r="Y141" s="6"/>
    </row>
    <row r="142" spans="1:25" ht="15.75" x14ac:dyDescent="0.25">
      <c r="A142" s="100"/>
      <c r="B142" s="51"/>
      <c r="C142" s="51"/>
      <c r="D142" s="45"/>
      <c r="E142" s="46"/>
      <c r="F142" s="46"/>
      <c r="G142" s="46"/>
      <c r="H142" s="50"/>
      <c r="I142" s="108"/>
      <c r="J142" s="51"/>
      <c r="K142" s="45"/>
      <c r="L142" s="50"/>
      <c r="M142" s="50"/>
      <c r="N142" s="101"/>
      <c r="O142" s="54"/>
      <c r="P142" s="54" t="s">
        <v>56</v>
      </c>
      <c r="Q142" s="125"/>
      <c r="R142" s="6"/>
      <c r="S142" s="6"/>
      <c r="T142" s="6"/>
      <c r="U142" s="6"/>
      <c r="V142" s="6"/>
      <c r="W142" s="6"/>
      <c r="X142" s="6"/>
      <c r="Y142" s="6"/>
    </row>
    <row r="143" spans="1:25" ht="15.75" x14ac:dyDescent="0.25">
      <c r="A143" s="100"/>
      <c r="B143" s="51"/>
      <c r="C143" s="51"/>
      <c r="D143" s="45"/>
      <c r="E143" s="46"/>
      <c r="F143" s="46"/>
      <c r="G143" s="46"/>
      <c r="H143" s="50"/>
      <c r="I143" s="108"/>
      <c r="J143" s="51"/>
      <c r="K143" s="45"/>
      <c r="L143" s="50"/>
      <c r="M143" s="50"/>
      <c r="N143" s="101"/>
      <c r="O143" s="54"/>
      <c r="P143" s="54" t="s">
        <v>56</v>
      </c>
      <c r="Q143" s="125"/>
      <c r="R143" s="6"/>
      <c r="S143" s="6"/>
      <c r="T143" s="6"/>
      <c r="U143" s="6"/>
      <c r="V143" s="6"/>
      <c r="W143" s="6"/>
      <c r="X143" s="6"/>
      <c r="Y143" s="6"/>
    </row>
    <row r="144" spans="1:25" ht="15.75" x14ac:dyDescent="0.25">
      <c r="A144" s="100"/>
      <c r="B144" s="51"/>
      <c r="C144" s="51"/>
      <c r="D144" s="45"/>
      <c r="E144" s="46"/>
      <c r="F144" s="46"/>
      <c r="G144" s="46"/>
      <c r="H144" s="50"/>
      <c r="I144" s="108"/>
      <c r="J144" s="51"/>
      <c r="K144" s="45"/>
      <c r="L144" s="50"/>
      <c r="M144" s="50"/>
      <c r="N144" s="101"/>
      <c r="O144" s="54"/>
      <c r="P144" s="54" t="s">
        <v>56</v>
      </c>
      <c r="Q144" s="125"/>
      <c r="R144" s="6"/>
      <c r="S144" s="6"/>
      <c r="T144" s="6"/>
      <c r="U144" s="6"/>
      <c r="V144" s="6"/>
      <c r="W144" s="6"/>
      <c r="X144" s="6"/>
      <c r="Y144" s="6"/>
    </row>
    <row r="145" spans="1:25" ht="15.75" x14ac:dyDescent="0.25">
      <c r="A145" s="100"/>
      <c r="B145" s="51"/>
      <c r="C145" s="51"/>
      <c r="D145" s="45"/>
      <c r="E145" s="46"/>
      <c r="F145" s="46"/>
      <c r="G145" s="46"/>
      <c r="H145" s="50"/>
      <c r="I145" s="108"/>
      <c r="J145" s="51"/>
      <c r="K145" s="45"/>
      <c r="L145" s="50"/>
      <c r="M145" s="50"/>
      <c r="N145" s="101"/>
      <c r="O145" s="54"/>
      <c r="P145" s="54" t="s">
        <v>56</v>
      </c>
      <c r="Q145" s="125"/>
      <c r="R145" s="6"/>
      <c r="S145" s="6"/>
      <c r="T145" s="6"/>
      <c r="U145" s="6"/>
      <c r="V145" s="6"/>
      <c r="W145" s="6"/>
      <c r="X145" s="6"/>
      <c r="Y145" s="6"/>
    </row>
    <row r="146" spans="1:25" ht="15.75" x14ac:dyDescent="0.25">
      <c r="A146" s="100"/>
      <c r="B146" s="51"/>
      <c r="C146" s="51"/>
      <c r="D146" s="45"/>
      <c r="E146" s="46"/>
      <c r="F146" s="46"/>
      <c r="G146" s="46"/>
      <c r="H146" s="50"/>
      <c r="I146" s="108"/>
      <c r="J146" s="51"/>
      <c r="K146" s="45"/>
      <c r="L146" s="50"/>
      <c r="M146" s="50"/>
      <c r="N146" s="101"/>
      <c r="O146" s="54"/>
      <c r="P146" s="54" t="s">
        <v>56</v>
      </c>
      <c r="Q146" s="125"/>
      <c r="R146" s="6"/>
      <c r="S146" s="6"/>
      <c r="T146" s="6"/>
      <c r="U146" s="6"/>
      <c r="V146" s="6"/>
      <c r="W146" s="6"/>
      <c r="X146" s="6"/>
      <c r="Y146" s="6"/>
    </row>
    <row r="147" spans="1:25" ht="15.75" x14ac:dyDescent="0.25">
      <c r="A147" s="100"/>
      <c r="B147" s="51"/>
      <c r="C147" s="51"/>
      <c r="D147" s="45"/>
      <c r="E147" s="46"/>
      <c r="F147" s="46"/>
      <c r="G147" s="46"/>
      <c r="H147" s="50"/>
      <c r="I147" s="108"/>
      <c r="J147" s="51"/>
      <c r="K147" s="45"/>
      <c r="L147" s="50"/>
      <c r="M147" s="50"/>
      <c r="N147" s="101"/>
      <c r="O147" s="54"/>
      <c r="P147" s="54" t="s">
        <v>56</v>
      </c>
      <c r="Q147" s="125"/>
      <c r="R147" s="6"/>
      <c r="S147" s="6"/>
      <c r="T147" s="6"/>
      <c r="U147" s="6"/>
      <c r="V147" s="6"/>
      <c r="W147" s="6"/>
      <c r="X147" s="6"/>
      <c r="Y147" s="6"/>
    </row>
    <row r="148" spans="1:25" ht="15.75" x14ac:dyDescent="0.25">
      <c r="A148" s="100"/>
      <c r="B148" s="51"/>
      <c r="C148" s="51"/>
      <c r="D148" s="45"/>
      <c r="E148" s="46"/>
      <c r="F148" s="46"/>
      <c r="G148" s="46"/>
      <c r="H148" s="50"/>
      <c r="I148" s="108"/>
      <c r="J148" s="51"/>
      <c r="K148" s="45"/>
      <c r="L148" s="50"/>
      <c r="M148" s="50"/>
      <c r="N148" s="101"/>
      <c r="O148" s="54"/>
      <c r="P148" s="54" t="s">
        <v>56</v>
      </c>
      <c r="Q148" s="125"/>
      <c r="R148" s="6"/>
      <c r="S148" s="6"/>
      <c r="T148" s="6"/>
      <c r="U148" s="6"/>
      <c r="V148" s="6"/>
      <c r="W148" s="6"/>
      <c r="X148" s="6"/>
      <c r="Y148" s="6"/>
    </row>
    <row r="149" spans="1:25" ht="15.75" x14ac:dyDescent="0.25">
      <c r="A149" s="100"/>
      <c r="B149" s="51"/>
      <c r="C149" s="51"/>
      <c r="D149" s="45"/>
      <c r="E149" s="46"/>
      <c r="F149" s="46"/>
      <c r="G149" s="46"/>
      <c r="H149" s="50"/>
      <c r="I149" s="108"/>
      <c r="J149" s="51"/>
      <c r="K149" s="45"/>
      <c r="L149" s="50"/>
      <c r="M149" s="50"/>
      <c r="N149" s="101"/>
      <c r="O149" s="54"/>
      <c r="P149" s="54" t="s">
        <v>56</v>
      </c>
      <c r="Q149" s="125"/>
      <c r="R149" s="6"/>
      <c r="S149" s="6"/>
      <c r="T149" s="6"/>
      <c r="U149" s="6"/>
      <c r="V149" s="6"/>
      <c r="W149" s="6"/>
      <c r="X149" s="6"/>
      <c r="Y149" s="6"/>
    </row>
    <row r="150" spans="1:25" ht="15.75" x14ac:dyDescent="0.25">
      <c r="A150" s="100"/>
      <c r="B150" s="51"/>
      <c r="C150" s="51"/>
      <c r="D150" s="45"/>
      <c r="E150" s="46"/>
      <c r="F150" s="46"/>
      <c r="G150" s="46"/>
      <c r="H150" s="50"/>
      <c r="I150" s="108"/>
      <c r="J150" s="51"/>
      <c r="K150" s="45"/>
      <c r="L150" s="50"/>
      <c r="M150" s="50"/>
      <c r="N150" s="101"/>
      <c r="O150" s="54"/>
      <c r="P150" s="54" t="s">
        <v>56</v>
      </c>
      <c r="Q150" s="125"/>
      <c r="R150" s="6"/>
      <c r="S150" s="6"/>
      <c r="T150" s="6"/>
      <c r="U150" s="6"/>
      <c r="V150" s="6"/>
      <c r="W150" s="6"/>
      <c r="X150" s="6"/>
      <c r="Y150" s="6"/>
    </row>
    <row r="151" spans="1:25" ht="15.75" x14ac:dyDescent="0.25">
      <c r="A151" s="100"/>
      <c r="B151" s="51"/>
      <c r="C151" s="51"/>
      <c r="D151" s="45"/>
      <c r="E151" s="46"/>
      <c r="F151" s="46"/>
      <c r="G151" s="46"/>
      <c r="H151" s="50"/>
      <c r="I151" s="108"/>
      <c r="J151" s="51"/>
      <c r="K151" s="45"/>
      <c r="L151" s="50"/>
      <c r="M151" s="50"/>
      <c r="N151" s="101"/>
      <c r="O151" s="54"/>
      <c r="P151" s="54" t="s">
        <v>56</v>
      </c>
      <c r="Q151" s="125"/>
      <c r="R151" s="6"/>
      <c r="S151" s="6"/>
      <c r="T151" s="6"/>
      <c r="U151" s="6"/>
      <c r="V151" s="6"/>
      <c r="W151" s="6"/>
      <c r="X151" s="6"/>
      <c r="Y151" s="6"/>
    </row>
    <row r="152" spans="1:25" ht="15.75" x14ac:dyDescent="0.25">
      <c r="A152" s="100"/>
      <c r="B152" s="51"/>
      <c r="C152" s="51"/>
      <c r="D152" s="45"/>
      <c r="E152" s="46"/>
      <c r="F152" s="46"/>
      <c r="G152" s="46"/>
      <c r="H152" s="50"/>
      <c r="I152" s="108"/>
      <c r="J152" s="51"/>
      <c r="K152" s="45"/>
      <c r="L152" s="50"/>
      <c r="M152" s="50"/>
      <c r="N152" s="101"/>
      <c r="O152" s="54"/>
      <c r="P152" s="54" t="s">
        <v>56</v>
      </c>
      <c r="Q152" s="125"/>
      <c r="R152" s="6"/>
      <c r="S152" s="6"/>
      <c r="T152" s="6"/>
      <c r="U152" s="6"/>
      <c r="V152" s="6"/>
      <c r="W152" s="6"/>
      <c r="X152" s="6"/>
      <c r="Y152" s="6"/>
    </row>
    <row r="153" spans="1:25" ht="15.75" x14ac:dyDescent="0.25">
      <c r="A153" s="100"/>
      <c r="B153" s="51"/>
      <c r="C153" s="51"/>
      <c r="D153" s="45"/>
      <c r="E153" s="46"/>
      <c r="F153" s="46"/>
      <c r="G153" s="46"/>
      <c r="H153" s="50"/>
      <c r="I153" s="108"/>
      <c r="J153" s="51"/>
      <c r="K153" s="45"/>
      <c r="L153" s="50"/>
      <c r="M153" s="50"/>
      <c r="N153" s="101"/>
      <c r="O153" s="54"/>
      <c r="P153" s="54" t="s">
        <v>56</v>
      </c>
      <c r="Q153" s="125"/>
      <c r="R153" s="6"/>
      <c r="S153" s="6"/>
      <c r="T153" s="6"/>
      <c r="U153" s="6"/>
      <c r="V153" s="6"/>
      <c r="W153" s="6"/>
      <c r="X153" s="6"/>
      <c r="Y153" s="6"/>
    </row>
    <row r="154" spans="1:25" ht="15.75" x14ac:dyDescent="0.25">
      <c r="A154" s="100"/>
      <c r="B154" s="51"/>
      <c r="C154" s="51"/>
      <c r="D154" s="45"/>
      <c r="E154" s="46"/>
      <c r="F154" s="46"/>
      <c r="G154" s="46"/>
      <c r="H154" s="50"/>
      <c r="I154" s="108"/>
      <c r="J154" s="51"/>
      <c r="K154" s="45"/>
      <c r="L154" s="50"/>
      <c r="M154" s="50"/>
      <c r="N154" s="101"/>
      <c r="O154" s="54"/>
      <c r="P154" s="54" t="s">
        <v>56</v>
      </c>
      <c r="Q154" s="125"/>
      <c r="R154" s="6"/>
      <c r="S154" s="6"/>
      <c r="T154" s="6"/>
      <c r="U154" s="6"/>
      <c r="V154" s="6"/>
      <c r="W154" s="6"/>
      <c r="X154" s="6"/>
      <c r="Y154" s="6"/>
    </row>
    <row r="155" spans="1:25" ht="15.75" x14ac:dyDescent="0.25">
      <c r="A155" s="100"/>
      <c r="B155" s="51"/>
      <c r="C155" s="51"/>
      <c r="D155" s="45"/>
      <c r="E155" s="46"/>
      <c r="F155" s="46"/>
      <c r="G155" s="46"/>
      <c r="H155" s="50"/>
      <c r="I155" s="108"/>
      <c r="J155" s="51"/>
      <c r="K155" s="45"/>
      <c r="L155" s="50"/>
      <c r="M155" s="50"/>
      <c r="N155" s="101"/>
      <c r="O155" s="54"/>
      <c r="P155" s="54" t="s">
        <v>56</v>
      </c>
      <c r="Q155" s="125"/>
      <c r="R155" s="6"/>
      <c r="S155" s="6"/>
      <c r="T155" s="6"/>
      <c r="U155" s="6"/>
      <c r="V155" s="6"/>
      <c r="W155" s="6"/>
      <c r="X155" s="6"/>
      <c r="Y155" s="6"/>
    </row>
    <row r="156" spans="1:25" ht="15.75" x14ac:dyDescent="0.25">
      <c r="A156" s="100"/>
      <c r="B156" s="51"/>
      <c r="C156" s="51"/>
      <c r="D156" s="45"/>
      <c r="E156" s="46"/>
      <c r="F156" s="46"/>
      <c r="G156" s="46"/>
      <c r="H156" s="50"/>
      <c r="I156" s="108"/>
      <c r="J156" s="51"/>
      <c r="K156" s="45"/>
      <c r="L156" s="50"/>
      <c r="M156" s="50"/>
      <c r="N156" s="101"/>
      <c r="O156" s="54"/>
      <c r="P156" s="54" t="s">
        <v>56</v>
      </c>
      <c r="Q156" s="125"/>
      <c r="R156" s="6"/>
      <c r="S156" s="6"/>
      <c r="T156" s="6"/>
      <c r="U156" s="6"/>
      <c r="V156" s="6"/>
      <c r="W156" s="6"/>
      <c r="X156" s="6"/>
      <c r="Y156" s="6"/>
    </row>
    <row r="157" spans="1:25" ht="15.75" x14ac:dyDescent="0.25">
      <c r="A157" s="100"/>
      <c r="B157" s="51"/>
      <c r="C157" s="51"/>
      <c r="D157" s="45"/>
      <c r="E157" s="46"/>
      <c r="F157" s="46"/>
      <c r="G157" s="46"/>
      <c r="H157" s="50"/>
      <c r="I157" s="108"/>
      <c r="J157" s="51"/>
      <c r="K157" s="45"/>
      <c r="L157" s="50"/>
      <c r="M157" s="50"/>
      <c r="N157" s="101"/>
      <c r="O157" s="54"/>
      <c r="P157" s="54" t="s">
        <v>56</v>
      </c>
      <c r="Q157" s="125"/>
      <c r="R157" s="6"/>
      <c r="S157" s="6"/>
      <c r="T157" s="6"/>
      <c r="U157" s="6"/>
      <c r="V157" s="6"/>
      <c r="W157" s="6"/>
      <c r="X157" s="6"/>
      <c r="Y157" s="6"/>
    </row>
    <row r="158" spans="1:25" ht="15.75" x14ac:dyDescent="0.25">
      <c r="A158" s="100"/>
      <c r="B158" s="51"/>
      <c r="C158" s="51"/>
      <c r="D158" s="45"/>
      <c r="E158" s="46"/>
      <c r="F158" s="46"/>
      <c r="G158" s="46"/>
      <c r="H158" s="50"/>
      <c r="I158" s="108"/>
      <c r="J158" s="51"/>
      <c r="K158" s="45"/>
      <c r="L158" s="50"/>
      <c r="M158" s="50"/>
      <c r="N158" s="101"/>
      <c r="O158" s="54"/>
      <c r="P158" s="54" t="s">
        <v>56</v>
      </c>
      <c r="Q158" s="125"/>
      <c r="R158" s="6"/>
      <c r="S158" s="6"/>
      <c r="T158" s="6"/>
      <c r="U158" s="6"/>
      <c r="V158" s="6"/>
      <c r="W158" s="6"/>
      <c r="X158" s="6"/>
      <c r="Y158" s="6"/>
    </row>
    <row r="159" spans="1:25" ht="15.75" x14ac:dyDescent="0.25">
      <c r="A159" s="100"/>
      <c r="B159" s="51"/>
      <c r="C159" s="51"/>
      <c r="D159" s="45"/>
      <c r="E159" s="46"/>
      <c r="F159" s="46"/>
      <c r="G159" s="46"/>
      <c r="H159" s="50"/>
      <c r="I159" s="108"/>
      <c r="J159" s="51"/>
      <c r="K159" s="45"/>
      <c r="L159" s="50"/>
      <c r="M159" s="50"/>
      <c r="N159" s="101"/>
      <c r="O159" s="54"/>
      <c r="P159" s="54" t="s">
        <v>56</v>
      </c>
      <c r="Q159" s="125"/>
      <c r="R159" s="6"/>
      <c r="S159" s="6"/>
      <c r="T159" s="6"/>
      <c r="U159" s="6"/>
      <c r="V159" s="6"/>
      <c r="W159" s="6"/>
      <c r="X159" s="6"/>
      <c r="Y159" s="6"/>
    </row>
    <row r="160" spans="1:25" ht="15.75" x14ac:dyDescent="0.25">
      <c r="A160" s="100"/>
      <c r="B160" s="51"/>
      <c r="C160" s="51"/>
      <c r="D160" s="45"/>
      <c r="E160" s="46"/>
      <c r="F160" s="46"/>
      <c r="G160" s="46"/>
      <c r="H160" s="50"/>
      <c r="I160" s="108"/>
      <c r="J160" s="51"/>
      <c r="K160" s="45"/>
      <c r="L160" s="50"/>
      <c r="M160" s="50"/>
      <c r="N160" s="101"/>
      <c r="O160" s="54"/>
      <c r="P160" s="54" t="s">
        <v>56</v>
      </c>
      <c r="Q160" s="125"/>
      <c r="R160" s="6"/>
      <c r="S160" s="6"/>
      <c r="T160" s="6"/>
      <c r="U160" s="6"/>
      <c r="V160" s="6"/>
      <c r="W160" s="6"/>
      <c r="X160" s="6"/>
      <c r="Y160" s="6"/>
    </row>
    <row r="161" spans="1:25" ht="15.75" x14ac:dyDescent="0.25">
      <c r="A161" s="100"/>
      <c r="B161" s="51"/>
      <c r="C161" s="51"/>
      <c r="D161" s="45"/>
      <c r="E161" s="46"/>
      <c r="F161" s="46"/>
      <c r="G161" s="46"/>
      <c r="H161" s="50"/>
      <c r="I161" s="108"/>
      <c r="J161" s="51"/>
      <c r="K161" s="45"/>
      <c r="L161" s="50"/>
      <c r="M161" s="50"/>
      <c r="N161" s="101"/>
      <c r="O161" s="54"/>
      <c r="P161" s="54" t="s">
        <v>56</v>
      </c>
      <c r="Q161" s="125"/>
      <c r="R161" s="6"/>
      <c r="S161" s="6"/>
      <c r="T161" s="6"/>
      <c r="U161" s="6"/>
      <c r="V161" s="6"/>
      <c r="W161" s="6"/>
      <c r="X161" s="6"/>
      <c r="Y161" s="6"/>
    </row>
    <row r="162" spans="1:25" ht="15.75" x14ac:dyDescent="0.25">
      <c r="A162" s="100"/>
      <c r="B162" s="51"/>
      <c r="C162" s="51"/>
      <c r="D162" s="45"/>
      <c r="E162" s="46"/>
      <c r="F162" s="46"/>
      <c r="G162" s="46"/>
      <c r="H162" s="50"/>
      <c r="I162" s="108"/>
      <c r="J162" s="51"/>
      <c r="K162" s="45"/>
      <c r="L162" s="50"/>
      <c r="M162" s="50"/>
      <c r="N162" s="101"/>
      <c r="O162" s="54"/>
      <c r="P162" s="54" t="s">
        <v>56</v>
      </c>
      <c r="Q162" s="125"/>
      <c r="R162" s="6"/>
      <c r="S162" s="6"/>
      <c r="T162" s="6"/>
      <c r="U162" s="6"/>
      <c r="V162" s="6"/>
      <c r="W162" s="6"/>
      <c r="X162" s="6"/>
      <c r="Y162" s="6"/>
    </row>
    <row r="163" spans="1:25" ht="15.75" x14ac:dyDescent="0.25">
      <c r="A163" s="100"/>
      <c r="B163" s="51"/>
      <c r="C163" s="51"/>
      <c r="D163" s="45"/>
      <c r="E163" s="46"/>
      <c r="F163" s="46"/>
      <c r="G163" s="46"/>
      <c r="H163" s="50"/>
      <c r="I163" s="108"/>
      <c r="J163" s="51"/>
      <c r="K163" s="45"/>
      <c r="L163" s="50"/>
      <c r="M163" s="50"/>
      <c r="N163" s="101"/>
      <c r="O163" s="54"/>
      <c r="P163" s="54" t="s">
        <v>56</v>
      </c>
      <c r="Q163" s="125"/>
      <c r="R163" s="6"/>
      <c r="S163" s="6"/>
      <c r="T163" s="6"/>
      <c r="U163" s="6"/>
      <c r="V163" s="6"/>
      <c r="W163" s="6"/>
      <c r="X163" s="6"/>
      <c r="Y163" s="6"/>
    </row>
    <row r="164" spans="1:25" ht="15.75" x14ac:dyDescent="0.25">
      <c r="A164" s="100"/>
      <c r="B164" s="51"/>
      <c r="C164" s="51"/>
      <c r="D164" s="45"/>
      <c r="E164" s="46"/>
      <c r="F164" s="46"/>
      <c r="G164" s="46"/>
      <c r="H164" s="50"/>
      <c r="I164" s="108"/>
      <c r="J164" s="51"/>
      <c r="K164" s="45"/>
      <c r="L164" s="50"/>
      <c r="M164" s="50"/>
      <c r="N164" s="101"/>
      <c r="O164" s="54"/>
      <c r="P164" s="54" t="s">
        <v>56</v>
      </c>
      <c r="Q164" s="125"/>
      <c r="R164" s="6"/>
      <c r="S164" s="6"/>
      <c r="T164" s="6"/>
      <c r="U164" s="6"/>
      <c r="V164" s="6"/>
      <c r="W164" s="6"/>
      <c r="X164" s="6"/>
      <c r="Y164" s="6"/>
    </row>
    <row r="165" spans="1:25" ht="15.75" x14ac:dyDescent="0.25">
      <c r="A165" s="100"/>
      <c r="B165" s="51"/>
      <c r="C165" s="51"/>
      <c r="D165" s="45"/>
      <c r="E165" s="46"/>
      <c r="F165" s="46"/>
      <c r="G165" s="46"/>
      <c r="H165" s="50"/>
      <c r="I165" s="108"/>
      <c r="J165" s="51"/>
      <c r="K165" s="45"/>
      <c r="L165" s="50"/>
      <c r="M165" s="50"/>
      <c r="N165" s="101"/>
      <c r="O165" s="54"/>
      <c r="P165" s="54" t="s">
        <v>56</v>
      </c>
      <c r="Q165" s="125"/>
      <c r="R165" s="6"/>
      <c r="S165" s="6"/>
      <c r="T165" s="6"/>
      <c r="U165" s="6"/>
      <c r="V165" s="6"/>
      <c r="W165" s="6"/>
      <c r="X165" s="6"/>
      <c r="Y165" s="6"/>
    </row>
    <row r="166" spans="1:25" ht="15.75" x14ac:dyDescent="0.25">
      <c r="A166" s="100"/>
      <c r="B166" s="51"/>
      <c r="C166" s="51"/>
      <c r="D166" s="45"/>
      <c r="E166" s="46"/>
      <c r="F166" s="46"/>
      <c r="G166" s="46"/>
      <c r="H166" s="50"/>
      <c r="I166" s="108"/>
      <c r="J166" s="51"/>
      <c r="K166" s="45"/>
      <c r="L166" s="50"/>
      <c r="M166" s="50"/>
      <c r="N166" s="101"/>
      <c r="O166" s="54"/>
      <c r="P166" s="54" t="s">
        <v>56</v>
      </c>
      <c r="Q166" s="125"/>
      <c r="R166" s="6"/>
      <c r="S166" s="6"/>
      <c r="T166" s="6"/>
      <c r="U166" s="6"/>
      <c r="V166" s="6"/>
      <c r="W166" s="6"/>
      <c r="X166" s="6"/>
      <c r="Y166" s="6"/>
    </row>
    <row r="167" spans="1:25" ht="15.75" x14ac:dyDescent="0.25">
      <c r="A167" s="100"/>
      <c r="B167" s="51"/>
      <c r="C167" s="51"/>
      <c r="D167" s="45"/>
      <c r="E167" s="46"/>
      <c r="F167" s="46"/>
      <c r="G167" s="46"/>
      <c r="H167" s="50"/>
      <c r="I167" s="108"/>
      <c r="J167" s="51"/>
      <c r="K167" s="45"/>
      <c r="L167" s="50"/>
      <c r="M167" s="50"/>
      <c r="N167" s="101"/>
      <c r="O167" s="54"/>
      <c r="P167" s="54" t="s">
        <v>56</v>
      </c>
      <c r="Q167" s="125"/>
      <c r="R167" s="6"/>
      <c r="S167" s="6"/>
      <c r="T167" s="6"/>
      <c r="U167" s="6"/>
      <c r="V167" s="6"/>
      <c r="W167" s="6"/>
      <c r="X167" s="6"/>
      <c r="Y167" s="6"/>
    </row>
    <row r="168" spans="1:25" ht="15.75" x14ac:dyDescent="0.25">
      <c r="A168" s="100"/>
      <c r="B168" s="51"/>
      <c r="C168" s="51"/>
      <c r="D168" s="45"/>
      <c r="E168" s="46"/>
      <c r="F168" s="46"/>
      <c r="G168" s="46"/>
      <c r="H168" s="50"/>
      <c r="I168" s="108"/>
      <c r="J168" s="51"/>
      <c r="K168" s="45"/>
      <c r="L168" s="50"/>
      <c r="M168" s="50"/>
      <c r="N168" s="101"/>
      <c r="O168" s="54"/>
      <c r="P168" s="54" t="s">
        <v>56</v>
      </c>
      <c r="Q168" s="125"/>
      <c r="R168" s="6"/>
      <c r="S168" s="6"/>
      <c r="T168" s="6"/>
      <c r="U168" s="6"/>
      <c r="V168" s="6"/>
      <c r="W168" s="6"/>
      <c r="X168" s="6"/>
      <c r="Y168" s="6"/>
    </row>
    <row r="169" spans="1:25" ht="15.75" x14ac:dyDescent="0.25">
      <c r="A169" s="100"/>
      <c r="B169" s="51"/>
      <c r="C169" s="51"/>
      <c r="D169" s="45"/>
      <c r="E169" s="46"/>
      <c r="F169" s="46"/>
      <c r="G169" s="46"/>
      <c r="H169" s="50"/>
      <c r="I169" s="108"/>
      <c r="J169" s="51"/>
      <c r="K169" s="45"/>
      <c r="L169" s="50"/>
      <c r="M169" s="50"/>
      <c r="N169" s="101"/>
      <c r="O169" s="54"/>
      <c r="P169" s="54" t="s">
        <v>56</v>
      </c>
      <c r="Q169" s="125"/>
      <c r="R169" s="6"/>
      <c r="S169" s="6"/>
      <c r="T169" s="6"/>
      <c r="U169" s="6"/>
      <c r="V169" s="6"/>
      <c r="W169" s="6"/>
      <c r="X169" s="6"/>
      <c r="Y169" s="6"/>
    </row>
    <row r="170" spans="1:25" ht="15.75" x14ac:dyDescent="0.25">
      <c r="A170" s="100"/>
      <c r="B170" s="51"/>
      <c r="C170" s="51"/>
      <c r="D170" s="45"/>
      <c r="E170" s="46"/>
      <c r="F170" s="46"/>
      <c r="G170" s="46"/>
      <c r="H170" s="50"/>
      <c r="I170" s="108"/>
      <c r="J170" s="51"/>
      <c r="K170" s="45"/>
      <c r="L170" s="50"/>
      <c r="M170" s="50"/>
      <c r="N170" s="101"/>
      <c r="O170" s="54"/>
      <c r="P170" s="54" t="s">
        <v>56</v>
      </c>
      <c r="Q170" s="125"/>
      <c r="R170" s="6"/>
      <c r="S170" s="6"/>
      <c r="T170" s="6"/>
      <c r="U170" s="6"/>
      <c r="V170" s="6"/>
      <c r="W170" s="6"/>
      <c r="X170" s="6"/>
      <c r="Y170" s="6"/>
    </row>
    <row r="171" spans="1:25" ht="15.75" x14ac:dyDescent="0.25">
      <c r="A171" s="100"/>
      <c r="B171" s="51"/>
      <c r="C171" s="51"/>
      <c r="D171" s="45"/>
      <c r="E171" s="46"/>
      <c r="F171" s="46"/>
      <c r="G171" s="46"/>
      <c r="H171" s="50"/>
      <c r="I171" s="108"/>
      <c r="J171" s="51"/>
      <c r="K171" s="45"/>
      <c r="L171" s="50"/>
      <c r="M171" s="50"/>
      <c r="N171" s="101"/>
      <c r="O171" s="54"/>
      <c r="P171" s="54" t="s">
        <v>56</v>
      </c>
      <c r="Q171" s="125"/>
      <c r="R171" s="6"/>
      <c r="S171" s="6"/>
      <c r="T171" s="6"/>
      <c r="U171" s="6"/>
      <c r="V171" s="6"/>
      <c r="W171" s="6"/>
      <c r="X171" s="6"/>
      <c r="Y171" s="6"/>
    </row>
    <row r="172" spans="1:25" ht="15.75" x14ac:dyDescent="0.25">
      <c r="A172" s="100"/>
      <c r="B172" s="51"/>
      <c r="C172" s="51"/>
      <c r="D172" s="45"/>
      <c r="E172" s="46"/>
      <c r="F172" s="46"/>
      <c r="G172" s="46"/>
      <c r="H172" s="50"/>
      <c r="I172" s="108"/>
      <c r="J172" s="51"/>
      <c r="K172" s="45"/>
      <c r="L172" s="50"/>
      <c r="M172" s="50"/>
      <c r="N172" s="101"/>
      <c r="O172" s="54"/>
      <c r="P172" s="54" t="s">
        <v>56</v>
      </c>
      <c r="Q172" s="125"/>
      <c r="R172" s="6"/>
      <c r="S172" s="6"/>
      <c r="T172" s="6"/>
      <c r="U172" s="6"/>
      <c r="V172" s="6"/>
      <c r="W172" s="6"/>
      <c r="X172" s="6"/>
      <c r="Y172" s="6"/>
    </row>
    <row r="173" spans="1:25" ht="15.75" x14ac:dyDescent="0.25">
      <c r="A173" s="100"/>
      <c r="B173" s="51"/>
      <c r="C173" s="51"/>
      <c r="D173" s="45"/>
      <c r="E173" s="46"/>
      <c r="F173" s="46"/>
      <c r="G173" s="46"/>
      <c r="H173" s="50"/>
      <c r="I173" s="108"/>
      <c r="J173" s="51"/>
      <c r="K173" s="45"/>
      <c r="L173" s="50"/>
      <c r="M173" s="50"/>
      <c r="N173" s="101"/>
      <c r="O173" s="54"/>
      <c r="P173" s="54" t="s">
        <v>56</v>
      </c>
      <c r="Q173" s="125"/>
      <c r="R173" s="6"/>
      <c r="S173" s="6"/>
      <c r="T173" s="6"/>
      <c r="U173" s="6"/>
      <c r="V173" s="6"/>
      <c r="W173" s="6"/>
      <c r="X173" s="6"/>
      <c r="Y173" s="6"/>
    </row>
    <row r="174" spans="1:25" ht="15.75" x14ac:dyDescent="0.25">
      <c r="A174" s="100"/>
      <c r="B174" s="51"/>
      <c r="C174" s="51"/>
      <c r="D174" s="45"/>
      <c r="E174" s="46"/>
      <c r="F174" s="46"/>
      <c r="G174" s="46"/>
      <c r="H174" s="50"/>
      <c r="I174" s="108"/>
      <c r="J174" s="51"/>
      <c r="K174" s="45"/>
      <c r="L174" s="50"/>
      <c r="M174" s="50"/>
      <c r="N174" s="101"/>
      <c r="O174" s="54"/>
      <c r="P174" s="54" t="s">
        <v>56</v>
      </c>
      <c r="Q174" s="125"/>
      <c r="R174" s="6"/>
      <c r="S174" s="6"/>
      <c r="T174" s="6"/>
      <c r="U174" s="6"/>
      <c r="V174" s="6"/>
      <c r="W174" s="6"/>
      <c r="X174" s="6"/>
      <c r="Y174" s="6"/>
    </row>
    <row r="175" spans="1:25" ht="15.75" x14ac:dyDescent="0.25">
      <c r="A175" s="100"/>
      <c r="B175" s="51"/>
      <c r="C175" s="51"/>
      <c r="D175" s="45"/>
      <c r="E175" s="46"/>
      <c r="F175" s="46"/>
      <c r="G175" s="46"/>
      <c r="H175" s="50"/>
      <c r="I175" s="108"/>
      <c r="J175" s="51"/>
      <c r="K175" s="45"/>
      <c r="L175" s="50"/>
      <c r="M175" s="50"/>
      <c r="N175" s="101"/>
      <c r="O175" s="54"/>
      <c r="P175" s="54" t="s">
        <v>56</v>
      </c>
      <c r="Q175" s="125"/>
      <c r="R175" s="6"/>
      <c r="S175" s="6"/>
      <c r="T175" s="6"/>
      <c r="U175" s="6"/>
      <c r="V175" s="6"/>
      <c r="W175" s="6"/>
      <c r="X175" s="6"/>
      <c r="Y175" s="6"/>
    </row>
    <row r="176" spans="1:25" ht="15.75" x14ac:dyDescent="0.25">
      <c r="A176" s="100"/>
      <c r="B176" s="51"/>
      <c r="C176" s="51"/>
      <c r="D176" s="45"/>
      <c r="E176" s="46"/>
      <c r="F176" s="46"/>
      <c r="G176" s="46"/>
      <c r="H176" s="50"/>
      <c r="I176" s="108"/>
      <c r="J176" s="51"/>
      <c r="K176" s="45"/>
      <c r="L176" s="50"/>
      <c r="M176" s="50"/>
      <c r="N176" s="101"/>
      <c r="O176" s="54"/>
      <c r="P176" s="54" t="s">
        <v>56</v>
      </c>
      <c r="Q176" s="125"/>
      <c r="R176" s="6"/>
      <c r="S176" s="6"/>
      <c r="T176" s="6"/>
      <c r="U176" s="6"/>
      <c r="V176" s="6"/>
      <c r="W176" s="6"/>
      <c r="X176" s="6"/>
      <c r="Y176" s="6"/>
    </row>
    <row r="177" spans="1:25" ht="15.75" x14ac:dyDescent="0.25">
      <c r="A177" s="100"/>
      <c r="B177" s="51"/>
      <c r="C177" s="51"/>
      <c r="D177" s="45"/>
      <c r="E177" s="46"/>
      <c r="F177" s="46"/>
      <c r="G177" s="46"/>
      <c r="H177" s="50"/>
      <c r="I177" s="108"/>
      <c r="J177" s="51"/>
      <c r="K177" s="45"/>
      <c r="L177" s="50"/>
      <c r="M177" s="50"/>
      <c r="N177" s="101"/>
      <c r="O177" s="54"/>
      <c r="P177" s="54" t="s">
        <v>56</v>
      </c>
      <c r="Q177" s="125"/>
      <c r="R177" s="6"/>
      <c r="S177" s="6"/>
      <c r="T177" s="6"/>
      <c r="U177" s="6"/>
      <c r="V177" s="6"/>
      <c r="W177" s="6"/>
      <c r="X177" s="6"/>
      <c r="Y177" s="6"/>
    </row>
    <row r="178" spans="1:25" ht="15.75" x14ac:dyDescent="0.25">
      <c r="A178" s="100"/>
      <c r="B178" s="51"/>
      <c r="C178" s="51"/>
      <c r="D178" s="45"/>
      <c r="E178" s="46"/>
      <c r="F178" s="46"/>
      <c r="G178" s="46"/>
      <c r="H178" s="50"/>
      <c r="I178" s="108"/>
      <c r="J178" s="51"/>
      <c r="K178" s="45"/>
      <c r="L178" s="50"/>
      <c r="M178" s="50"/>
      <c r="N178" s="101"/>
      <c r="O178" s="54"/>
      <c r="P178" s="54" t="s">
        <v>56</v>
      </c>
      <c r="Q178" s="125"/>
      <c r="R178" s="6"/>
      <c r="S178" s="6"/>
      <c r="T178" s="6"/>
      <c r="U178" s="6"/>
      <c r="V178" s="6"/>
      <c r="W178" s="6"/>
      <c r="X178" s="6"/>
      <c r="Y178" s="6"/>
    </row>
    <row r="179" spans="1:25" ht="15.75" x14ac:dyDescent="0.25">
      <c r="A179" s="100"/>
      <c r="B179" s="51"/>
      <c r="C179" s="51"/>
      <c r="D179" s="45"/>
      <c r="E179" s="46"/>
      <c r="F179" s="46"/>
      <c r="G179" s="46"/>
      <c r="H179" s="50"/>
      <c r="I179" s="108"/>
      <c r="J179" s="51"/>
      <c r="K179" s="45"/>
      <c r="L179" s="50"/>
      <c r="M179" s="50"/>
      <c r="N179" s="101"/>
      <c r="O179" s="54"/>
      <c r="P179" s="54" t="s">
        <v>56</v>
      </c>
      <c r="Q179" s="125"/>
      <c r="R179" s="6"/>
      <c r="S179" s="6"/>
      <c r="T179" s="6"/>
      <c r="U179" s="6"/>
      <c r="V179" s="6"/>
      <c r="W179" s="6"/>
      <c r="X179" s="6"/>
      <c r="Y179" s="6"/>
    </row>
    <row r="180" spans="1:25" ht="15.75" x14ac:dyDescent="0.25">
      <c r="A180" s="100"/>
      <c r="B180" s="51"/>
      <c r="C180" s="51"/>
      <c r="D180" s="45"/>
      <c r="E180" s="46"/>
      <c r="F180" s="46"/>
      <c r="G180" s="46"/>
      <c r="H180" s="50"/>
      <c r="I180" s="108"/>
      <c r="J180" s="51"/>
      <c r="K180" s="45"/>
      <c r="L180" s="50"/>
      <c r="M180" s="50"/>
      <c r="N180" s="101"/>
      <c r="O180" s="54"/>
      <c r="P180" s="54" t="s">
        <v>56</v>
      </c>
      <c r="Q180" s="125"/>
      <c r="R180" s="6"/>
      <c r="S180" s="6"/>
      <c r="T180" s="6"/>
      <c r="U180" s="6"/>
      <c r="V180" s="6"/>
      <c r="W180" s="6"/>
      <c r="X180" s="6"/>
      <c r="Y180" s="6"/>
    </row>
    <row r="181" spans="1:25" ht="15.75" x14ac:dyDescent="0.25">
      <c r="A181" s="100"/>
      <c r="B181" s="51"/>
      <c r="C181" s="51"/>
      <c r="D181" s="45"/>
      <c r="E181" s="46"/>
      <c r="F181" s="46"/>
      <c r="G181" s="46"/>
      <c r="H181" s="50"/>
      <c r="I181" s="108"/>
      <c r="J181" s="51"/>
      <c r="K181" s="45"/>
      <c r="L181" s="50"/>
      <c r="M181" s="50"/>
      <c r="N181" s="101"/>
      <c r="O181" s="54"/>
      <c r="P181" s="54" t="s">
        <v>56</v>
      </c>
      <c r="Q181" s="125"/>
      <c r="R181" s="6"/>
      <c r="S181" s="6"/>
      <c r="T181" s="6"/>
      <c r="U181" s="6"/>
      <c r="V181" s="6"/>
      <c r="W181" s="6"/>
      <c r="X181" s="6"/>
      <c r="Y181" s="6"/>
    </row>
    <row r="182" spans="1:25" ht="15.75" x14ac:dyDescent="0.25">
      <c r="A182" s="100"/>
      <c r="B182" s="51"/>
      <c r="C182" s="51"/>
      <c r="D182" s="45"/>
      <c r="E182" s="46"/>
      <c r="F182" s="46"/>
      <c r="G182" s="46"/>
      <c r="H182" s="50"/>
      <c r="I182" s="108"/>
      <c r="J182" s="51"/>
      <c r="K182" s="45"/>
      <c r="L182" s="50"/>
      <c r="M182" s="50"/>
      <c r="N182" s="101"/>
      <c r="O182" s="54"/>
      <c r="P182" s="54" t="s">
        <v>56</v>
      </c>
      <c r="Q182" s="125"/>
      <c r="R182" s="6"/>
      <c r="S182" s="6"/>
      <c r="T182" s="6"/>
      <c r="U182" s="6"/>
      <c r="V182" s="6"/>
      <c r="W182" s="6"/>
      <c r="X182" s="6"/>
      <c r="Y182" s="6"/>
    </row>
    <row r="183" spans="1:25" ht="15.75" x14ac:dyDescent="0.25">
      <c r="A183" s="100"/>
      <c r="B183" s="51"/>
      <c r="C183" s="51"/>
      <c r="D183" s="45"/>
      <c r="E183" s="46"/>
      <c r="F183" s="46"/>
      <c r="G183" s="46"/>
      <c r="H183" s="50"/>
      <c r="I183" s="108"/>
      <c r="J183" s="51"/>
      <c r="K183" s="45"/>
      <c r="L183" s="50"/>
      <c r="M183" s="50"/>
      <c r="N183" s="101"/>
      <c r="O183" s="54"/>
      <c r="P183" s="54" t="s">
        <v>56</v>
      </c>
      <c r="Q183" s="125"/>
      <c r="R183" s="6"/>
      <c r="S183" s="6"/>
      <c r="T183" s="6"/>
      <c r="U183" s="6"/>
      <c r="V183" s="6"/>
      <c r="W183" s="6"/>
      <c r="X183" s="6"/>
      <c r="Y183" s="6"/>
    </row>
    <row r="184" spans="1:25" ht="15.75" x14ac:dyDescent="0.25">
      <c r="A184" s="100"/>
      <c r="B184" s="51"/>
      <c r="C184" s="51"/>
      <c r="D184" s="45"/>
      <c r="E184" s="46"/>
      <c r="F184" s="46"/>
      <c r="G184" s="46"/>
      <c r="H184" s="50"/>
      <c r="I184" s="108"/>
      <c r="J184" s="51"/>
      <c r="K184" s="45"/>
      <c r="L184" s="50"/>
      <c r="M184" s="50"/>
      <c r="N184" s="101"/>
      <c r="O184" s="54"/>
      <c r="P184" s="54" t="s">
        <v>56</v>
      </c>
      <c r="Q184" s="125"/>
      <c r="R184" s="6"/>
      <c r="S184" s="6"/>
      <c r="T184" s="6"/>
      <c r="U184" s="6"/>
      <c r="V184" s="6"/>
      <c r="W184" s="6"/>
      <c r="X184" s="6"/>
      <c r="Y184" s="6"/>
    </row>
    <row r="185" spans="1:25" ht="15.75" x14ac:dyDescent="0.25">
      <c r="A185" s="100"/>
      <c r="B185" s="51"/>
      <c r="C185" s="51"/>
      <c r="D185" s="45"/>
      <c r="E185" s="46"/>
      <c r="F185" s="46"/>
      <c r="G185" s="46"/>
      <c r="H185" s="50"/>
      <c r="I185" s="108"/>
      <c r="J185" s="51"/>
      <c r="K185" s="45"/>
      <c r="L185" s="50"/>
      <c r="M185" s="50"/>
      <c r="N185" s="101"/>
      <c r="O185" s="54"/>
      <c r="P185" s="54" t="s">
        <v>56</v>
      </c>
      <c r="Q185" s="125"/>
      <c r="R185" s="6"/>
      <c r="S185" s="6"/>
      <c r="T185" s="6"/>
      <c r="U185" s="6"/>
      <c r="V185" s="6"/>
      <c r="W185" s="6"/>
      <c r="X185" s="6"/>
      <c r="Y185" s="6"/>
    </row>
    <row r="186" spans="1:25" ht="15.75" x14ac:dyDescent="0.25">
      <c r="A186" s="100"/>
      <c r="B186" s="51"/>
      <c r="C186" s="51"/>
      <c r="D186" s="45"/>
      <c r="E186" s="46"/>
      <c r="F186" s="46"/>
      <c r="G186" s="46"/>
      <c r="H186" s="50"/>
      <c r="I186" s="108"/>
      <c r="J186" s="51"/>
      <c r="K186" s="45"/>
      <c r="L186" s="50"/>
      <c r="M186" s="50"/>
      <c r="N186" s="101"/>
      <c r="O186" s="54"/>
      <c r="P186" s="54" t="s">
        <v>56</v>
      </c>
      <c r="Q186" s="125"/>
      <c r="R186" s="6"/>
      <c r="S186" s="6"/>
      <c r="T186" s="6"/>
      <c r="U186" s="6"/>
      <c r="V186" s="6"/>
      <c r="W186" s="6"/>
      <c r="X186" s="6"/>
      <c r="Y186" s="6"/>
    </row>
    <row r="187" spans="1:25" ht="15.75" x14ac:dyDescent="0.25">
      <c r="A187" s="100"/>
      <c r="B187" s="51"/>
      <c r="C187" s="51"/>
      <c r="D187" s="45"/>
      <c r="E187" s="46"/>
      <c r="F187" s="46"/>
      <c r="G187" s="46"/>
      <c r="H187" s="50"/>
      <c r="I187" s="108"/>
      <c r="J187" s="51"/>
      <c r="K187" s="45"/>
      <c r="L187" s="50"/>
      <c r="M187" s="50"/>
      <c r="N187" s="101"/>
      <c r="O187" s="54"/>
      <c r="P187" s="54" t="s">
        <v>56</v>
      </c>
      <c r="Q187" s="125"/>
      <c r="R187" s="6"/>
      <c r="S187" s="6"/>
      <c r="T187" s="6"/>
      <c r="U187" s="6"/>
      <c r="V187" s="6"/>
      <c r="W187" s="6"/>
      <c r="X187" s="6"/>
      <c r="Y187" s="6"/>
    </row>
    <row r="188" spans="1:25" ht="15.75" x14ac:dyDescent="0.25">
      <c r="A188" s="100"/>
      <c r="B188" s="51"/>
      <c r="C188" s="51"/>
      <c r="D188" s="45"/>
      <c r="E188" s="46"/>
      <c r="F188" s="46"/>
      <c r="G188" s="46"/>
      <c r="H188" s="50"/>
      <c r="I188" s="108"/>
      <c r="J188" s="51"/>
      <c r="K188" s="45"/>
      <c r="L188" s="50"/>
      <c r="M188" s="50"/>
      <c r="N188" s="101"/>
      <c r="O188" s="54"/>
      <c r="P188" s="54" t="s">
        <v>56</v>
      </c>
      <c r="Q188" s="125"/>
      <c r="R188" s="6"/>
      <c r="S188" s="6"/>
      <c r="T188" s="6"/>
      <c r="U188" s="6"/>
      <c r="V188" s="6"/>
      <c r="W188" s="6"/>
      <c r="X188" s="6"/>
      <c r="Y188" s="6"/>
    </row>
    <row r="189" spans="1:25" ht="15.75" x14ac:dyDescent="0.25">
      <c r="A189" s="100"/>
      <c r="B189" s="51"/>
      <c r="C189" s="51"/>
      <c r="D189" s="45"/>
      <c r="E189" s="46"/>
      <c r="F189" s="46"/>
      <c r="G189" s="46"/>
      <c r="H189" s="50"/>
      <c r="I189" s="108"/>
      <c r="J189" s="51"/>
      <c r="K189" s="45"/>
      <c r="L189" s="50"/>
      <c r="M189" s="50"/>
      <c r="N189" s="101"/>
      <c r="O189" s="54"/>
      <c r="P189" s="54" t="s">
        <v>56</v>
      </c>
      <c r="Q189" s="125"/>
      <c r="R189" s="6"/>
      <c r="S189" s="6"/>
      <c r="T189" s="6"/>
      <c r="U189" s="6"/>
      <c r="V189" s="6"/>
      <c r="W189" s="6"/>
      <c r="X189" s="6"/>
      <c r="Y189" s="6"/>
    </row>
    <row r="190" spans="1:25" ht="15.75" x14ac:dyDescent="0.25">
      <c r="A190" s="100"/>
      <c r="B190" s="51"/>
      <c r="C190" s="51"/>
      <c r="D190" s="45"/>
      <c r="E190" s="46"/>
      <c r="F190" s="46"/>
      <c r="G190" s="46"/>
      <c r="H190" s="50"/>
      <c r="I190" s="108"/>
      <c r="J190" s="51"/>
      <c r="K190" s="45"/>
      <c r="L190" s="50"/>
      <c r="M190" s="50"/>
      <c r="N190" s="101"/>
      <c r="O190" s="54"/>
      <c r="P190" s="54" t="s">
        <v>56</v>
      </c>
      <c r="Q190" s="125"/>
      <c r="R190" s="6"/>
      <c r="S190" s="6"/>
      <c r="T190" s="6"/>
      <c r="U190" s="6"/>
      <c r="V190" s="6"/>
      <c r="W190" s="6"/>
      <c r="X190" s="6"/>
      <c r="Y190" s="6"/>
    </row>
    <row r="191" spans="1:25" ht="15.75" x14ac:dyDescent="0.25">
      <c r="A191" s="100"/>
      <c r="B191" s="51"/>
      <c r="C191" s="51"/>
      <c r="D191" s="45"/>
      <c r="E191" s="46"/>
      <c r="F191" s="46"/>
      <c r="G191" s="46"/>
      <c r="H191" s="50"/>
      <c r="I191" s="108"/>
      <c r="J191" s="51"/>
      <c r="K191" s="45"/>
      <c r="L191" s="50"/>
      <c r="M191" s="50"/>
      <c r="N191" s="101"/>
      <c r="O191" s="54"/>
      <c r="P191" s="54" t="s">
        <v>56</v>
      </c>
      <c r="Q191" s="125"/>
      <c r="R191" s="6"/>
      <c r="S191" s="6"/>
      <c r="T191" s="6"/>
      <c r="U191" s="6"/>
      <c r="V191" s="6"/>
      <c r="W191" s="6"/>
      <c r="X191" s="6"/>
      <c r="Y191" s="6"/>
    </row>
    <row r="192" spans="1:25" ht="15.75" x14ac:dyDescent="0.25">
      <c r="A192" s="100"/>
      <c r="B192" s="51"/>
      <c r="C192" s="51"/>
      <c r="D192" s="45"/>
      <c r="E192" s="46"/>
      <c r="F192" s="46"/>
      <c r="G192" s="46"/>
      <c r="H192" s="50"/>
      <c r="I192" s="108"/>
      <c r="J192" s="51"/>
      <c r="K192" s="45"/>
      <c r="L192" s="50"/>
      <c r="M192" s="50"/>
      <c r="N192" s="101"/>
      <c r="O192" s="54"/>
      <c r="P192" s="54" t="s">
        <v>56</v>
      </c>
      <c r="Q192" s="125"/>
      <c r="R192" s="6"/>
      <c r="S192" s="6"/>
      <c r="T192" s="6"/>
      <c r="U192" s="6"/>
      <c r="V192" s="6"/>
      <c r="W192" s="6"/>
      <c r="X192" s="6"/>
      <c r="Y192" s="6"/>
    </row>
    <row r="193" spans="1:25" ht="15.75" x14ac:dyDescent="0.25">
      <c r="A193" s="100"/>
      <c r="B193" s="51"/>
      <c r="C193" s="51"/>
      <c r="D193" s="45"/>
      <c r="E193" s="46"/>
      <c r="F193" s="46"/>
      <c r="G193" s="46"/>
      <c r="H193" s="50"/>
      <c r="I193" s="108"/>
      <c r="J193" s="51"/>
      <c r="K193" s="45"/>
      <c r="L193" s="50"/>
      <c r="M193" s="50"/>
      <c r="N193" s="101"/>
      <c r="O193" s="54"/>
      <c r="P193" s="54" t="s">
        <v>56</v>
      </c>
      <c r="Q193" s="125"/>
      <c r="R193" s="6"/>
      <c r="S193" s="6"/>
      <c r="T193" s="6"/>
      <c r="U193" s="6"/>
      <c r="V193" s="6"/>
      <c r="W193" s="6"/>
      <c r="X193" s="6"/>
      <c r="Y193" s="6"/>
    </row>
    <row r="194" spans="1:25" ht="15.75" x14ac:dyDescent="0.25">
      <c r="A194" s="100"/>
      <c r="B194" s="51"/>
      <c r="C194" s="51"/>
      <c r="D194" s="45"/>
      <c r="E194" s="46"/>
      <c r="F194" s="46"/>
      <c r="G194" s="46"/>
      <c r="H194" s="50"/>
      <c r="I194" s="108"/>
      <c r="J194" s="51"/>
      <c r="K194" s="45"/>
      <c r="L194" s="50"/>
      <c r="M194" s="50"/>
      <c r="N194" s="101"/>
      <c r="O194" s="54"/>
      <c r="P194" s="54" t="s">
        <v>56</v>
      </c>
      <c r="Q194" s="125"/>
      <c r="R194" s="6"/>
      <c r="S194" s="6"/>
      <c r="T194" s="6"/>
      <c r="U194" s="6"/>
      <c r="V194" s="6"/>
      <c r="W194" s="6"/>
      <c r="X194" s="6"/>
      <c r="Y194" s="6"/>
    </row>
    <row r="195" spans="1:25" ht="15.75" x14ac:dyDescent="0.25">
      <c r="A195" s="100"/>
      <c r="B195" s="51"/>
      <c r="C195" s="51"/>
      <c r="D195" s="45"/>
      <c r="E195" s="46"/>
      <c r="F195" s="46"/>
      <c r="G195" s="46"/>
      <c r="H195" s="50"/>
      <c r="I195" s="108"/>
      <c r="J195" s="51"/>
      <c r="K195" s="45"/>
      <c r="L195" s="50"/>
      <c r="M195" s="50"/>
      <c r="N195" s="101"/>
      <c r="O195" s="54"/>
      <c r="P195" s="54" t="s">
        <v>56</v>
      </c>
      <c r="Q195" s="125"/>
      <c r="R195" s="6"/>
      <c r="S195" s="6"/>
      <c r="T195" s="6"/>
      <c r="U195" s="6"/>
      <c r="V195" s="6"/>
      <c r="W195" s="6"/>
      <c r="X195" s="6"/>
      <c r="Y195" s="6"/>
    </row>
    <row r="196" spans="1:25" ht="15.75" x14ac:dyDescent="0.25">
      <c r="A196" s="100"/>
      <c r="B196" s="51"/>
      <c r="C196" s="51"/>
      <c r="D196" s="45"/>
      <c r="E196" s="46"/>
      <c r="F196" s="46"/>
      <c r="G196" s="46"/>
      <c r="H196" s="50"/>
      <c r="I196" s="108"/>
      <c r="J196" s="51"/>
      <c r="K196" s="45"/>
      <c r="L196" s="50"/>
      <c r="M196" s="50"/>
      <c r="N196" s="101"/>
      <c r="O196" s="54"/>
      <c r="P196" s="54" t="s">
        <v>56</v>
      </c>
      <c r="Q196" s="125"/>
      <c r="R196" s="6"/>
      <c r="S196" s="6"/>
      <c r="T196" s="6"/>
      <c r="U196" s="6"/>
      <c r="V196" s="6"/>
      <c r="W196" s="6"/>
      <c r="X196" s="6"/>
      <c r="Y196" s="6"/>
    </row>
    <row r="197" spans="1:25" ht="15.75" x14ac:dyDescent="0.25">
      <c r="A197" s="100"/>
      <c r="B197" s="51"/>
      <c r="C197" s="51"/>
      <c r="D197" s="45"/>
      <c r="E197" s="46"/>
      <c r="F197" s="46"/>
      <c r="G197" s="46"/>
      <c r="H197" s="50"/>
      <c r="I197" s="108"/>
      <c r="J197" s="51"/>
      <c r="K197" s="45"/>
      <c r="L197" s="50"/>
      <c r="M197" s="50"/>
      <c r="N197" s="101"/>
      <c r="O197" s="54"/>
      <c r="P197" s="54" t="s">
        <v>56</v>
      </c>
      <c r="Q197" s="125"/>
      <c r="R197" s="6"/>
      <c r="S197" s="6"/>
      <c r="T197" s="6"/>
      <c r="U197" s="6"/>
      <c r="V197" s="6"/>
      <c r="W197" s="6"/>
      <c r="X197" s="6"/>
      <c r="Y197" s="6"/>
    </row>
    <row r="198" spans="1:25" ht="15.75" x14ac:dyDescent="0.25">
      <c r="A198" s="100"/>
      <c r="B198" s="51"/>
      <c r="C198" s="51"/>
      <c r="D198" s="45"/>
      <c r="E198" s="46"/>
      <c r="F198" s="46"/>
      <c r="G198" s="46"/>
      <c r="H198" s="50"/>
      <c r="I198" s="108"/>
      <c r="J198" s="51"/>
      <c r="K198" s="45"/>
      <c r="L198" s="50"/>
      <c r="M198" s="50"/>
      <c r="N198" s="101"/>
      <c r="O198" s="54"/>
      <c r="P198" s="54" t="s">
        <v>56</v>
      </c>
      <c r="Q198" s="125"/>
      <c r="R198" s="6"/>
      <c r="S198" s="6"/>
      <c r="T198" s="6"/>
      <c r="U198" s="6"/>
      <c r="V198" s="6"/>
      <c r="W198" s="6"/>
      <c r="X198" s="6"/>
      <c r="Y198" s="6"/>
    </row>
    <row r="199" spans="1:25" ht="15.75" x14ac:dyDescent="0.25">
      <c r="A199" s="100"/>
      <c r="B199" s="51"/>
      <c r="C199" s="51"/>
      <c r="D199" s="45"/>
      <c r="E199" s="46"/>
      <c r="F199" s="46"/>
      <c r="G199" s="46"/>
      <c r="H199" s="50"/>
      <c r="I199" s="108"/>
      <c r="J199" s="51"/>
      <c r="K199" s="45"/>
      <c r="L199" s="50"/>
      <c r="M199" s="50"/>
      <c r="N199" s="101"/>
      <c r="O199" s="54"/>
      <c r="P199" s="54" t="s">
        <v>56</v>
      </c>
      <c r="Q199" s="125"/>
      <c r="R199" s="6"/>
      <c r="S199" s="6"/>
      <c r="T199" s="6"/>
      <c r="U199" s="6"/>
      <c r="V199" s="6"/>
      <c r="W199" s="6"/>
      <c r="X199" s="6"/>
      <c r="Y199" s="6"/>
    </row>
    <row r="200" spans="1:25" ht="15.75" x14ac:dyDescent="0.25">
      <c r="A200" s="100"/>
      <c r="B200" s="51"/>
      <c r="C200" s="51"/>
      <c r="D200" s="45"/>
      <c r="E200" s="46"/>
      <c r="F200" s="46"/>
      <c r="G200" s="46"/>
      <c r="H200" s="50"/>
      <c r="I200" s="108"/>
      <c r="J200" s="51"/>
      <c r="K200" s="45"/>
      <c r="L200" s="50"/>
      <c r="M200" s="50"/>
      <c r="N200" s="101"/>
      <c r="O200" s="54"/>
      <c r="P200" s="54" t="s">
        <v>56</v>
      </c>
      <c r="Q200" s="125"/>
      <c r="R200" s="6"/>
      <c r="S200" s="6"/>
      <c r="T200" s="6"/>
      <c r="U200" s="6"/>
      <c r="V200" s="6"/>
      <c r="W200" s="6"/>
      <c r="X200" s="6"/>
      <c r="Y200" s="6"/>
    </row>
    <row r="201" spans="1:25" ht="15.75" x14ac:dyDescent="0.25">
      <c r="A201" s="100"/>
      <c r="B201" s="51"/>
      <c r="C201" s="51"/>
      <c r="D201" s="45"/>
      <c r="E201" s="46"/>
      <c r="F201" s="46"/>
      <c r="G201" s="46"/>
      <c r="H201" s="50"/>
      <c r="I201" s="108"/>
      <c r="J201" s="51"/>
      <c r="K201" s="45"/>
      <c r="L201" s="50"/>
      <c r="M201" s="50"/>
      <c r="N201" s="101"/>
      <c r="O201" s="54"/>
      <c r="P201" s="54" t="s">
        <v>56</v>
      </c>
      <c r="Q201" s="125"/>
      <c r="R201" s="6"/>
      <c r="S201" s="6"/>
      <c r="T201" s="6"/>
      <c r="U201" s="6"/>
      <c r="V201" s="6"/>
      <c r="W201" s="6"/>
      <c r="X201" s="6"/>
      <c r="Y201" s="6"/>
    </row>
    <row r="202" spans="1:25" ht="15.75" x14ac:dyDescent="0.25">
      <c r="A202" s="100"/>
      <c r="B202" s="51"/>
      <c r="C202" s="51"/>
      <c r="D202" s="45"/>
      <c r="E202" s="46"/>
      <c r="F202" s="46"/>
      <c r="G202" s="46"/>
      <c r="H202" s="50"/>
      <c r="I202" s="108"/>
      <c r="J202" s="51"/>
      <c r="K202" s="45"/>
      <c r="L202" s="50"/>
      <c r="M202" s="50"/>
      <c r="N202" s="101"/>
      <c r="O202" s="54"/>
      <c r="P202" s="54" t="s">
        <v>56</v>
      </c>
      <c r="Q202" s="125"/>
      <c r="R202" s="6"/>
      <c r="S202" s="6"/>
      <c r="T202" s="6"/>
      <c r="U202" s="6"/>
      <c r="V202" s="6"/>
      <c r="W202" s="6"/>
      <c r="X202" s="6"/>
      <c r="Y202" s="6"/>
    </row>
    <row r="203" spans="1:25" ht="15.75" x14ac:dyDescent="0.25">
      <c r="A203" s="100"/>
      <c r="B203" s="51"/>
      <c r="C203" s="51"/>
      <c r="D203" s="45"/>
      <c r="E203" s="46"/>
      <c r="F203" s="46"/>
      <c r="G203" s="46"/>
      <c r="H203" s="50"/>
      <c r="I203" s="108"/>
      <c r="J203" s="51"/>
      <c r="K203" s="45"/>
      <c r="L203" s="50"/>
      <c r="M203" s="50"/>
      <c r="N203" s="101"/>
      <c r="O203" s="54"/>
      <c r="P203" s="54" t="s">
        <v>56</v>
      </c>
      <c r="Q203" s="125"/>
      <c r="R203" s="6"/>
      <c r="S203" s="6"/>
      <c r="T203" s="6"/>
      <c r="U203" s="6"/>
      <c r="V203" s="6"/>
      <c r="W203" s="6"/>
      <c r="X203" s="6"/>
      <c r="Y203" s="6"/>
    </row>
    <row r="204" spans="1:25" ht="15.75" x14ac:dyDescent="0.25">
      <c r="A204" s="100"/>
      <c r="B204" s="51"/>
      <c r="C204" s="51"/>
      <c r="D204" s="45"/>
      <c r="E204" s="46"/>
      <c r="F204" s="46"/>
      <c r="G204" s="46"/>
      <c r="H204" s="50"/>
      <c r="I204" s="108"/>
      <c r="J204" s="51"/>
      <c r="K204" s="45"/>
      <c r="L204" s="50"/>
      <c r="M204" s="50"/>
      <c r="N204" s="101"/>
      <c r="O204" s="54"/>
      <c r="P204" s="54" t="s">
        <v>56</v>
      </c>
      <c r="Q204" s="125"/>
      <c r="R204" s="6"/>
      <c r="S204" s="6"/>
      <c r="T204" s="6"/>
      <c r="U204" s="6"/>
      <c r="V204" s="6"/>
      <c r="W204" s="6"/>
      <c r="X204" s="6"/>
      <c r="Y204" s="6"/>
    </row>
    <row r="205" spans="1:25" ht="15.75" x14ac:dyDescent="0.25">
      <c r="A205" s="100"/>
      <c r="B205" s="51"/>
      <c r="C205" s="51"/>
      <c r="D205" s="45"/>
      <c r="E205" s="46"/>
      <c r="F205" s="46"/>
      <c r="G205" s="46"/>
      <c r="H205" s="50"/>
      <c r="I205" s="108"/>
      <c r="J205" s="51"/>
      <c r="K205" s="45"/>
      <c r="L205" s="50"/>
      <c r="M205" s="50"/>
      <c r="N205" s="101"/>
      <c r="O205" s="54"/>
      <c r="P205" s="54" t="s">
        <v>56</v>
      </c>
      <c r="Q205" s="125"/>
      <c r="R205" s="6"/>
      <c r="S205" s="6"/>
      <c r="T205" s="6"/>
      <c r="U205" s="6"/>
      <c r="V205" s="6"/>
      <c r="W205" s="6"/>
      <c r="X205" s="6"/>
      <c r="Y205" s="6"/>
    </row>
    <row r="206" spans="1:25" ht="15.75" x14ac:dyDescent="0.25">
      <c r="A206" s="100"/>
      <c r="B206" s="51"/>
      <c r="C206" s="51"/>
      <c r="D206" s="45"/>
      <c r="E206" s="46"/>
      <c r="F206" s="46"/>
      <c r="G206" s="46"/>
      <c r="H206" s="50"/>
      <c r="I206" s="108"/>
      <c r="J206" s="51"/>
      <c r="K206" s="45"/>
      <c r="L206" s="50"/>
      <c r="M206" s="50"/>
      <c r="N206" s="101"/>
      <c r="O206" s="54"/>
      <c r="P206" s="54" t="s">
        <v>56</v>
      </c>
      <c r="Q206" s="125"/>
      <c r="R206" s="6"/>
      <c r="S206" s="6"/>
      <c r="T206" s="6"/>
      <c r="U206" s="6"/>
      <c r="V206" s="6"/>
      <c r="W206" s="6"/>
      <c r="X206" s="6"/>
      <c r="Y206" s="6"/>
    </row>
    <row r="207" spans="1:25" ht="15.75" x14ac:dyDescent="0.25">
      <c r="A207" s="100"/>
      <c r="B207" s="51"/>
      <c r="C207" s="51"/>
      <c r="D207" s="45"/>
      <c r="E207" s="46"/>
      <c r="F207" s="46"/>
      <c r="G207" s="46"/>
      <c r="H207" s="50"/>
      <c r="I207" s="108"/>
      <c r="J207" s="51"/>
      <c r="K207" s="45"/>
      <c r="L207" s="50"/>
      <c r="M207" s="50"/>
      <c r="N207" s="101"/>
      <c r="O207" s="54"/>
      <c r="P207" s="54" t="s">
        <v>56</v>
      </c>
      <c r="Q207" s="125"/>
      <c r="R207" s="6"/>
      <c r="S207" s="6"/>
      <c r="T207" s="6"/>
      <c r="U207" s="6"/>
      <c r="V207" s="6"/>
      <c r="W207" s="6"/>
      <c r="X207" s="6"/>
      <c r="Y207" s="6"/>
    </row>
    <row r="208" spans="1:25" ht="15.75" x14ac:dyDescent="0.25">
      <c r="A208" s="100"/>
      <c r="B208" s="51"/>
      <c r="C208" s="51"/>
      <c r="D208" s="45"/>
      <c r="E208" s="46"/>
      <c r="F208" s="46"/>
      <c r="G208" s="46"/>
      <c r="H208" s="50"/>
      <c r="I208" s="108"/>
      <c r="J208" s="51"/>
      <c r="K208" s="45"/>
      <c r="L208" s="50"/>
      <c r="M208" s="50"/>
      <c r="N208" s="101"/>
      <c r="O208" s="54"/>
      <c r="P208" s="54" t="s">
        <v>56</v>
      </c>
      <c r="Q208" s="125"/>
      <c r="R208" s="6"/>
      <c r="S208" s="6"/>
      <c r="T208" s="6"/>
      <c r="U208" s="6"/>
      <c r="V208" s="6"/>
      <c r="W208" s="6"/>
      <c r="X208" s="6"/>
      <c r="Y208" s="6"/>
    </row>
    <row r="209" spans="1:25" ht="15.75" x14ac:dyDescent="0.25">
      <c r="A209" s="100"/>
      <c r="B209" s="51"/>
      <c r="C209" s="51"/>
      <c r="D209" s="45"/>
      <c r="E209" s="46"/>
      <c r="F209" s="46"/>
      <c r="G209" s="46"/>
      <c r="H209" s="50"/>
      <c r="I209" s="108"/>
      <c r="J209" s="51"/>
      <c r="K209" s="45"/>
      <c r="L209" s="50"/>
      <c r="M209" s="50"/>
      <c r="N209" s="101"/>
      <c r="O209" s="54"/>
      <c r="P209" s="54" t="s">
        <v>56</v>
      </c>
      <c r="Q209" s="125"/>
      <c r="R209" s="6"/>
      <c r="S209" s="6"/>
      <c r="T209" s="6"/>
      <c r="U209" s="6"/>
      <c r="V209" s="6"/>
      <c r="W209" s="6"/>
      <c r="X209" s="6"/>
      <c r="Y209" s="6"/>
    </row>
    <row r="210" spans="1:25" ht="15.75" x14ac:dyDescent="0.25">
      <c r="A210" s="100"/>
      <c r="B210" s="51"/>
      <c r="C210" s="51"/>
      <c r="D210" s="45"/>
      <c r="E210" s="46"/>
      <c r="F210" s="46"/>
      <c r="G210" s="46"/>
      <c r="H210" s="50"/>
      <c r="I210" s="108"/>
      <c r="J210" s="51"/>
      <c r="K210" s="45"/>
      <c r="L210" s="50"/>
      <c r="M210" s="50"/>
      <c r="N210" s="101"/>
      <c r="O210" s="54"/>
      <c r="P210" s="54" t="s">
        <v>56</v>
      </c>
      <c r="Q210" s="125"/>
      <c r="R210" s="6"/>
      <c r="S210" s="6"/>
      <c r="T210" s="6"/>
      <c r="U210" s="6"/>
      <c r="V210" s="6"/>
      <c r="W210" s="6"/>
      <c r="X210" s="6"/>
      <c r="Y210" s="6"/>
    </row>
    <row r="211" spans="1:25" ht="15.75" x14ac:dyDescent="0.25">
      <c r="A211" s="100"/>
      <c r="B211" s="51"/>
      <c r="C211" s="51"/>
      <c r="D211" s="45"/>
      <c r="E211" s="46"/>
      <c r="F211" s="46"/>
      <c r="G211" s="46"/>
      <c r="H211" s="50"/>
      <c r="I211" s="108"/>
      <c r="J211" s="51"/>
      <c r="K211" s="45"/>
      <c r="L211" s="50"/>
      <c r="M211" s="50"/>
      <c r="N211" s="101"/>
      <c r="O211" s="54"/>
      <c r="P211" s="54" t="s">
        <v>56</v>
      </c>
      <c r="Q211" s="125"/>
      <c r="R211" s="6"/>
      <c r="S211" s="6"/>
      <c r="T211" s="6"/>
      <c r="U211" s="6"/>
      <c r="V211" s="6"/>
      <c r="W211" s="6"/>
      <c r="X211" s="6"/>
      <c r="Y211" s="6"/>
    </row>
    <row r="212" spans="1:25" ht="15.75" x14ac:dyDescent="0.25">
      <c r="A212" s="100"/>
      <c r="B212" s="51"/>
      <c r="C212" s="51"/>
      <c r="D212" s="45"/>
      <c r="E212" s="46"/>
      <c r="F212" s="46"/>
      <c r="G212" s="46"/>
      <c r="H212" s="50"/>
      <c r="I212" s="108"/>
      <c r="J212" s="51"/>
      <c r="K212" s="45"/>
      <c r="L212" s="50"/>
      <c r="M212" s="50"/>
      <c r="N212" s="101"/>
      <c r="O212" s="54"/>
      <c r="P212" s="54" t="s">
        <v>56</v>
      </c>
      <c r="Q212" s="125"/>
      <c r="R212" s="6"/>
      <c r="S212" s="6"/>
      <c r="T212" s="6"/>
      <c r="U212" s="6"/>
      <c r="V212" s="6"/>
      <c r="W212" s="6"/>
      <c r="X212" s="6"/>
      <c r="Y212" s="6"/>
    </row>
    <row r="213" spans="1:25" ht="15.75" x14ac:dyDescent="0.25">
      <c r="A213" s="100"/>
      <c r="B213" s="51"/>
      <c r="C213" s="51"/>
      <c r="D213" s="45"/>
      <c r="E213" s="46"/>
      <c r="F213" s="46"/>
      <c r="G213" s="46"/>
      <c r="H213" s="50"/>
      <c r="I213" s="108"/>
      <c r="J213" s="51"/>
      <c r="K213" s="45"/>
      <c r="L213" s="50"/>
      <c r="M213" s="50"/>
      <c r="N213" s="101"/>
      <c r="O213" s="54"/>
      <c r="P213" s="54" t="s">
        <v>56</v>
      </c>
      <c r="Q213" s="125"/>
      <c r="R213" s="6"/>
      <c r="S213" s="6"/>
      <c r="T213" s="6"/>
      <c r="U213" s="6"/>
      <c r="V213" s="6"/>
      <c r="W213" s="6"/>
      <c r="X213" s="6"/>
      <c r="Y213" s="6"/>
    </row>
    <row r="214" spans="1:25" ht="15.75" x14ac:dyDescent="0.25">
      <c r="A214" s="100"/>
      <c r="B214" s="51"/>
      <c r="C214" s="51"/>
      <c r="D214" s="45"/>
      <c r="E214" s="46"/>
      <c r="F214" s="46"/>
      <c r="G214" s="46"/>
      <c r="H214" s="50"/>
      <c r="I214" s="108"/>
      <c r="J214" s="51"/>
      <c r="K214" s="45"/>
      <c r="L214" s="50"/>
      <c r="M214" s="50"/>
      <c r="N214" s="101"/>
      <c r="O214" s="54"/>
      <c r="P214" s="54" t="s">
        <v>56</v>
      </c>
      <c r="Q214" s="125"/>
      <c r="R214" s="6"/>
      <c r="S214" s="6"/>
      <c r="T214" s="6"/>
      <c r="U214" s="6"/>
      <c r="V214" s="6"/>
      <c r="W214" s="6"/>
      <c r="X214" s="6"/>
      <c r="Y214" s="6"/>
    </row>
    <row r="215" spans="1:25" ht="15.75" x14ac:dyDescent="0.25">
      <c r="A215" s="100"/>
      <c r="B215" s="51"/>
      <c r="C215" s="51"/>
      <c r="D215" s="45"/>
      <c r="E215" s="46"/>
      <c r="F215" s="46"/>
      <c r="G215" s="46"/>
      <c r="H215" s="50"/>
      <c r="I215" s="108"/>
      <c r="J215" s="51"/>
      <c r="K215" s="45"/>
      <c r="L215" s="50"/>
      <c r="M215" s="50"/>
      <c r="N215" s="101"/>
      <c r="O215" s="54"/>
      <c r="P215" s="54" t="s">
        <v>56</v>
      </c>
      <c r="Q215" s="125"/>
      <c r="R215" s="6"/>
      <c r="S215" s="6"/>
      <c r="T215" s="6"/>
      <c r="U215" s="6"/>
      <c r="V215" s="6"/>
      <c r="W215" s="6"/>
      <c r="X215" s="6"/>
      <c r="Y215" s="6"/>
    </row>
    <row r="216" spans="1:25" ht="15.75" x14ac:dyDescent="0.25">
      <c r="A216" s="100"/>
      <c r="B216" s="51"/>
      <c r="C216" s="51"/>
      <c r="D216" s="45"/>
      <c r="E216" s="46"/>
      <c r="F216" s="46"/>
      <c r="G216" s="46"/>
      <c r="H216" s="50"/>
      <c r="I216" s="108"/>
      <c r="J216" s="51"/>
      <c r="K216" s="45"/>
      <c r="L216" s="50"/>
      <c r="M216" s="50"/>
      <c r="N216" s="101"/>
      <c r="O216" s="54"/>
      <c r="P216" s="54" t="s">
        <v>56</v>
      </c>
      <c r="Q216" s="125"/>
      <c r="R216" s="6"/>
      <c r="S216" s="6"/>
      <c r="T216" s="6"/>
      <c r="U216" s="6"/>
      <c r="V216" s="6"/>
      <c r="W216" s="6"/>
      <c r="X216" s="6"/>
      <c r="Y216" s="6"/>
    </row>
    <row r="217" spans="1:25" ht="15.75" x14ac:dyDescent="0.25">
      <c r="A217" s="100"/>
      <c r="B217" s="51"/>
      <c r="C217" s="51"/>
      <c r="D217" s="45"/>
      <c r="E217" s="46"/>
      <c r="F217" s="46"/>
      <c r="G217" s="46"/>
      <c r="H217" s="50"/>
      <c r="I217" s="108"/>
      <c r="J217" s="51"/>
      <c r="K217" s="45"/>
      <c r="L217" s="50"/>
      <c r="M217" s="50"/>
      <c r="N217" s="101"/>
      <c r="O217" s="54"/>
      <c r="P217" s="54" t="s">
        <v>56</v>
      </c>
      <c r="Q217" s="125"/>
      <c r="R217" s="6"/>
      <c r="S217" s="6"/>
      <c r="T217" s="6"/>
      <c r="U217" s="6"/>
      <c r="V217" s="6"/>
      <c r="W217" s="6"/>
      <c r="X217" s="6"/>
      <c r="Y217" s="6"/>
    </row>
    <row r="218" spans="1:25" ht="15.75" x14ac:dyDescent="0.25">
      <c r="A218" s="100"/>
      <c r="B218" s="51"/>
      <c r="C218" s="51"/>
      <c r="D218" s="45"/>
      <c r="E218" s="46"/>
      <c r="F218" s="46"/>
      <c r="G218" s="46"/>
      <c r="H218" s="50"/>
      <c r="I218" s="108"/>
      <c r="J218" s="51"/>
      <c r="K218" s="45"/>
      <c r="L218" s="50"/>
      <c r="M218" s="50"/>
      <c r="N218" s="101"/>
      <c r="O218" s="54"/>
      <c r="P218" s="54" t="s">
        <v>56</v>
      </c>
      <c r="Q218" s="125"/>
      <c r="R218" s="6"/>
      <c r="S218" s="6"/>
      <c r="T218" s="6"/>
      <c r="U218" s="6"/>
      <c r="V218" s="6"/>
      <c r="W218" s="6"/>
      <c r="X218" s="6"/>
      <c r="Y218" s="6"/>
    </row>
    <row r="219" spans="1:25" ht="15.75" x14ac:dyDescent="0.25">
      <c r="A219" s="100"/>
      <c r="B219" s="51"/>
      <c r="C219" s="51"/>
      <c r="D219" s="45"/>
      <c r="E219" s="46"/>
      <c r="F219" s="46"/>
      <c r="G219" s="46"/>
      <c r="H219" s="50"/>
      <c r="I219" s="108"/>
      <c r="J219" s="51"/>
      <c r="K219" s="45"/>
      <c r="L219" s="50"/>
      <c r="M219" s="50"/>
      <c r="N219" s="101"/>
      <c r="O219" s="54"/>
      <c r="P219" s="54" t="s">
        <v>56</v>
      </c>
      <c r="Q219" s="125"/>
      <c r="R219" s="6"/>
      <c r="S219" s="6"/>
      <c r="T219" s="6"/>
      <c r="U219" s="6"/>
      <c r="V219" s="6"/>
      <c r="W219" s="6"/>
      <c r="X219" s="6"/>
      <c r="Y219" s="6"/>
    </row>
    <row r="220" spans="1:25" ht="15.75" x14ac:dyDescent="0.25">
      <c r="A220" s="100"/>
      <c r="B220" s="51"/>
      <c r="C220" s="51"/>
      <c r="D220" s="45"/>
      <c r="E220" s="46"/>
      <c r="F220" s="46"/>
      <c r="G220" s="46"/>
      <c r="H220" s="50"/>
      <c r="I220" s="108"/>
      <c r="J220" s="51"/>
      <c r="K220" s="45"/>
      <c r="L220" s="50"/>
      <c r="M220" s="50"/>
      <c r="N220" s="101"/>
      <c r="O220" s="54"/>
      <c r="P220" s="54" t="s">
        <v>56</v>
      </c>
      <c r="Q220" s="125"/>
      <c r="R220" s="6"/>
      <c r="S220" s="6"/>
      <c r="T220" s="6"/>
      <c r="U220" s="6"/>
      <c r="V220" s="6"/>
      <c r="W220" s="6"/>
      <c r="X220" s="6"/>
      <c r="Y220" s="6"/>
    </row>
    <row r="221" spans="1:25" ht="15.75" x14ac:dyDescent="0.25">
      <c r="A221" s="100"/>
      <c r="B221" s="51"/>
      <c r="C221" s="51"/>
      <c r="D221" s="45"/>
      <c r="E221" s="46"/>
      <c r="F221" s="46"/>
      <c r="G221" s="46"/>
      <c r="H221" s="50"/>
      <c r="I221" s="108"/>
      <c r="J221" s="51"/>
      <c r="K221" s="45"/>
      <c r="L221" s="50"/>
      <c r="M221" s="50"/>
      <c r="N221" s="101"/>
      <c r="O221" s="54"/>
      <c r="P221" s="54" t="s">
        <v>56</v>
      </c>
      <c r="Q221" s="125"/>
      <c r="R221" s="6"/>
      <c r="S221" s="6"/>
      <c r="T221" s="6"/>
      <c r="U221" s="6"/>
      <c r="V221" s="6"/>
      <c r="W221" s="6"/>
      <c r="X221" s="6"/>
      <c r="Y221" s="6"/>
    </row>
    <row r="222" spans="1:25" ht="15.75" x14ac:dyDescent="0.25">
      <c r="A222" s="100"/>
      <c r="B222" s="51"/>
      <c r="C222" s="51"/>
      <c r="D222" s="45"/>
      <c r="E222" s="46"/>
      <c r="F222" s="46"/>
      <c r="G222" s="46"/>
      <c r="H222" s="50"/>
      <c r="I222" s="108"/>
      <c r="J222" s="51"/>
      <c r="K222" s="45"/>
      <c r="L222" s="50"/>
      <c r="M222" s="50"/>
      <c r="N222" s="101"/>
      <c r="O222" s="54"/>
      <c r="P222" s="54" t="s">
        <v>56</v>
      </c>
      <c r="Q222" s="125"/>
      <c r="R222" s="6"/>
      <c r="S222" s="6"/>
      <c r="T222" s="6"/>
      <c r="U222" s="6"/>
      <c r="V222" s="6"/>
      <c r="W222" s="6"/>
      <c r="X222" s="6"/>
      <c r="Y222" s="6"/>
    </row>
    <row r="223" spans="1:25" ht="15.75" x14ac:dyDescent="0.25">
      <c r="A223" s="100"/>
      <c r="B223" s="51"/>
      <c r="C223" s="51"/>
      <c r="D223" s="45"/>
      <c r="E223" s="46"/>
      <c r="F223" s="46"/>
      <c r="G223" s="46"/>
      <c r="H223" s="50"/>
      <c r="I223" s="108"/>
      <c r="J223" s="51"/>
      <c r="K223" s="45"/>
      <c r="L223" s="50"/>
      <c r="M223" s="50"/>
      <c r="N223" s="101"/>
      <c r="O223" s="54"/>
      <c r="P223" s="54" t="s">
        <v>56</v>
      </c>
      <c r="Q223" s="125"/>
      <c r="R223" s="6"/>
      <c r="S223" s="6"/>
      <c r="T223" s="6"/>
      <c r="U223" s="6"/>
      <c r="V223" s="6"/>
      <c r="W223" s="6"/>
      <c r="X223" s="6"/>
      <c r="Y223" s="6"/>
    </row>
    <row r="224" spans="1:25" ht="15.75" x14ac:dyDescent="0.25">
      <c r="A224" s="100"/>
      <c r="B224" s="51"/>
      <c r="C224" s="51"/>
      <c r="D224" s="45"/>
      <c r="E224" s="46"/>
      <c r="F224" s="46"/>
      <c r="G224" s="46"/>
      <c r="H224" s="50"/>
      <c r="I224" s="108"/>
      <c r="J224" s="51"/>
      <c r="K224" s="45"/>
      <c r="L224" s="50"/>
      <c r="M224" s="50"/>
      <c r="N224" s="101"/>
      <c r="O224" s="54"/>
      <c r="P224" s="54" t="s">
        <v>56</v>
      </c>
      <c r="Q224" s="125"/>
      <c r="R224" s="6"/>
      <c r="S224" s="6"/>
      <c r="T224" s="6"/>
      <c r="U224" s="6"/>
      <c r="V224" s="6"/>
      <c r="W224" s="6"/>
      <c r="X224" s="6"/>
      <c r="Y224" s="6"/>
    </row>
    <row r="225" spans="1:25" ht="15.75" x14ac:dyDescent="0.25">
      <c r="A225" s="100"/>
      <c r="B225" s="51"/>
      <c r="C225" s="51"/>
      <c r="D225" s="45"/>
      <c r="E225" s="46"/>
      <c r="F225" s="46"/>
      <c r="G225" s="46"/>
      <c r="H225" s="50"/>
      <c r="I225" s="108"/>
      <c r="J225" s="51"/>
      <c r="K225" s="45"/>
      <c r="L225" s="50"/>
      <c r="M225" s="50"/>
      <c r="N225" s="101"/>
      <c r="O225" s="54"/>
      <c r="P225" s="54" t="s">
        <v>56</v>
      </c>
      <c r="Q225" s="125"/>
      <c r="R225" s="6"/>
      <c r="S225" s="6"/>
      <c r="T225" s="6"/>
      <c r="U225" s="6"/>
      <c r="V225" s="6"/>
      <c r="W225" s="6"/>
      <c r="X225" s="6"/>
      <c r="Y225" s="6"/>
    </row>
    <row r="226" spans="1:25" ht="15.75" x14ac:dyDescent="0.25">
      <c r="A226" s="100"/>
      <c r="B226" s="51"/>
      <c r="C226" s="51"/>
      <c r="D226" s="45"/>
      <c r="E226" s="46"/>
      <c r="F226" s="46"/>
      <c r="G226" s="46"/>
      <c r="H226" s="50"/>
      <c r="I226" s="108"/>
      <c r="J226" s="51"/>
      <c r="K226" s="45"/>
      <c r="L226" s="50"/>
      <c r="M226" s="50"/>
      <c r="N226" s="101"/>
      <c r="O226" s="54"/>
      <c r="P226" s="54" t="s">
        <v>56</v>
      </c>
      <c r="Q226" s="125"/>
      <c r="R226" s="6"/>
      <c r="S226" s="6"/>
      <c r="T226" s="6"/>
      <c r="U226" s="6"/>
      <c r="V226" s="6"/>
      <c r="W226" s="6"/>
      <c r="X226" s="6"/>
      <c r="Y226" s="6"/>
    </row>
    <row r="227" spans="1:25" ht="15.75" x14ac:dyDescent="0.25">
      <c r="A227" s="100"/>
      <c r="B227" s="51"/>
      <c r="C227" s="51"/>
      <c r="D227" s="45"/>
      <c r="E227" s="46"/>
      <c r="F227" s="46"/>
      <c r="G227" s="46"/>
      <c r="H227" s="50"/>
      <c r="I227" s="108"/>
      <c r="J227" s="51"/>
      <c r="K227" s="45"/>
      <c r="L227" s="50"/>
      <c r="M227" s="50"/>
      <c r="N227" s="101"/>
      <c r="O227" s="54"/>
      <c r="P227" s="54" t="s">
        <v>56</v>
      </c>
      <c r="Q227" s="125"/>
      <c r="R227" s="6"/>
      <c r="S227" s="6"/>
      <c r="T227" s="6"/>
      <c r="U227" s="6"/>
      <c r="V227" s="6"/>
      <c r="W227" s="6"/>
      <c r="X227" s="6"/>
      <c r="Y227" s="6"/>
    </row>
    <row r="228" spans="1:25" ht="15.75" x14ac:dyDescent="0.25">
      <c r="A228" s="100"/>
      <c r="B228" s="51"/>
      <c r="C228" s="51"/>
      <c r="D228" s="45"/>
      <c r="E228" s="46"/>
      <c r="F228" s="46"/>
      <c r="G228" s="46"/>
      <c r="H228" s="50"/>
      <c r="I228" s="108"/>
      <c r="J228" s="51"/>
      <c r="K228" s="45"/>
      <c r="L228" s="50"/>
      <c r="M228" s="50"/>
      <c r="N228" s="101"/>
      <c r="O228" s="54"/>
      <c r="P228" s="54" t="s">
        <v>56</v>
      </c>
      <c r="Q228" s="125"/>
      <c r="R228" s="6"/>
      <c r="S228" s="6"/>
      <c r="T228" s="6"/>
      <c r="U228" s="6"/>
      <c r="V228" s="6"/>
      <c r="W228" s="6"/>
      <c r="X228" s="6"/>
      <c r="Y228" s="6"/>
    </row>
    <row r="229" spans="1:25" ht="15.75" x14ac:dyDescent="0.25">
      <c r="A229" s="100"/>
      <c r="B229" s="51"/>
      <c r="C229" s="51"/>
      <c r="D229" s="45"/>
      <c r="E229" s="46"/>
      <c r="F229" s="46"/>
      <c r="G229" s="46"/>
      <c r="H229" s="50"/>
      <c r="I229" s="108"/>
      <c r="J229" s="51"/>
      <c r="K229" s="45"/>
      <c r="L229" s="50"/>
      <c r="M229" s="50"/>
      <c r="N229" s="101"/>
      <c r="O229" s="54"/>
      <c r="P229" s="54" t="s">
        <v>56</v>
      </c>
      <c r="Q229" s="125"/>
      <c r="R229" s="6"/>
      <c r="S229" s="6"/>
      <c r="T229" s="6"/>
      <c r="U229" s="6"/>
      <c r="V229" s="6"/>
      <c r="W229" s="6"/>
      <c r="X229" s="6"/>
      <c r="Y229" s="6"/>
    </row>
    <row r="230" spans="1:25" ht="15.75" x14ac:dyDescent="0.25">
      <c r="A230" s="100"/>
      <c r="B230" s="51"/>
      <c r="C230" s="51"/>
      <c r="D230" s="45"/>
      <c r="E230" s="46"/>
      <c r="F230" s="46"/>
      <c r="G230" s="46"/>
      <c r="H230" s="50"/>
      <c r="I230" s="108"/>
      <c r="J230" s="51"/>
      <c r="K230" s="45"/>
      <c r="L230" s="50"/>
      <c r="M230" s="50"/>
      <c r="N230" s="101"/>
      <c r="O230" s="54"/>
      <c r="P230" s="54" t="s">
        <v>56</v>
      </c>
      <c r="Q230" s="125"/>
      <c r="R230" s="6"/>
      <c r="S230" s="6"/>
      <c r="T230" s="6"/>
      <c r="U230" s="6"/>
      <c r="V230" s="6"/>
      <c r="W230" s="6"/>
      <c r="X230" s="6"/>
      <c r="Y230" s="6"/>
    </row>
    <row r="231" spans="1:25" ht="15.75" x14ac:dyDescent="0.25">
      <c r="A231" s="100"/>
      <c r="B231" s="51"/>
      <c r="C231" s="51"/>
      <c r="D231" s="45"/>
      <c r="E231" s="46"/>
      <c r="F231" s="46"/>
      <c r="G231" s="46"/>
      <c r="H231" s="50"/>
      <c r="I231" s="108"/>
      <c r="J231" s="51"/>
      <c r="K231" s="45"/>
      <c r="L231" s="50"/>
      <c r="M231" s="50"/>
      <c r="N231" s="101"/>
      <c r="O231" s="54"/>
      <c r="P231" s="54" t="s">
        <v>56</v>
      </c>
      <c r="Q231" s="125"/>
      <c r="R231" s="6"/>
      <c r="S231" s="6"/>
      <c r="T231" s="6"/>
      <c r="U231" s="6"/>
      <c r="V231" s="6"/>
      <c r="W231" s="6"/>
      <c r="X231" s="6"/>
      <c r="Y231" s="6"/>
    </row>
    <row r="232" spans="1:25" ht="15.75" x14ac:dyDescent="0.25">
      <c r="A232" s="100"/>
      <c r="B232" s="51"/>
      <c r="C232" s="51"/>
      <c r="D232" s="45"/>
      <c r="E232" s="46"/>
      <c r="F232" s="46"/>
      <c r="G232" s="46"/>
      <c r="H232" s="50"/>
      <c r="I232" s="108"/>
      <c r="J232" s="51"/>
      <c r="K232" s="45"/>
      <c r="L232" s="50"/>
      <c r="M232" s="50"/>
      <c r="N232" s="101"/>
      <c r="O232" s="54"/>
      <c r="P232" s="54" t="s">
        <v>56</v>
      </c>
      <c r="Q232" s="125"/>
      <c r="R232" s="6"/>
      <c r="S232" s="6"/>
      <c r="T232" s="6"/>
      <c r="U232" s="6"/>
      <c r="V232" s="6"/>
      <c r="W232" s="6"/>
      <c r="X232" s="6"/>
      <c r="Y232" s="6"/>
    </row>
    <row r="233" spans="1:25" ht="15.75" x14ac:dyDescent="0.25">
      <c r="A233" s="100"/>
      <c r="B233" s="51"/>
      <c r="C233" s="51"/>
      <c r="D233" s="45"/>
      <c r="E233" s="46"/>
      <c r="F233" s="46"/>
      <c r="G233" s="46"/>
      <c r="H233" s="50"/>
      <c r="I233" s="108"/>
      <c r="J233" s="51"/>
      <c r="K233" s="45"/>
      <c r="L233" s="50"/>
      <c r="M233" s="50"/>
      <c r="N233" s="101"/>
      <c r="O233" s="54"/>
      <c r="P233" s="54" t="s">
        <v>56</v>
      </c>
      <c r="Q233" s="125"/>
      <c r="R233" s="6"/>
      <c r="S233" s="6"/>
      <c r="T233" s="6"/>
      <c r="U233" s="6"/>
      <c r="V233" s="6"/>
      <c r="W233" s="6"/>
      <c r="X233" s="6"/>
      <c r="Y233" s="6"/>
    </row>
    <row r="234" spans="1:25" ht="15.75" x14ac:dyDescent="0.25">
      <c r="A234" s="100"/>
      <c r="B234" s="51"/>
      <c r="C234" s="51"/>
      <c r="D234" s="45"/>
      <c r="E234" s="46"/>
      <c r="F234" s="46"/>
      <c r="G234" s="46"/>
      <c r="H234" s="50"/>
      <c r="I234" s="108"/>
      <c r="J234" s="51"/>
      <c r="K234" s="45"/>
      <c r="L234" s="50"/>
      <c r="M234" s="50"/>
      <c r="N234" s="101"/>
      <c r="O234" s="54"/>
      <c r="P234" s="54" t="s">
        <v>56</v>
      </c>
      <c r="Q234" s="125"/>
      <c r="R234" s="6"/>
      <c r="S234" s="6"/>
      <c r="T234" s="6"/>
      <c r="U234" s="6"/>
      <c r="V234" s="6"/>
      <c r="W234" s="6"/>
      <c r="X234" s="6"/>
      <c r="Y234" s="6"/>
    </row>
    <row r="235" spans="1:25" ht="15.75" x14ac:dyDescent="0.25">
      <c r="A235" s="100"/>
      <c r="B235" s="51"/>
      <c r="C235" s="51"/>
      <c r="D235" s="45"/>
      <c r="E235" s="46"/>
      <c r="F235" s="46"/>
      <c r="G235" s="46"/>
      <c r="H235" s="50"/>
      <c r="I235" s="108"/>
      <c r="J235" s="51"/>
      <c r="K235" s="45"/>
      <c r="L235" s="50"/>
      <c r="M235" s="50"/>
      <c r="N235" s="101"/>
      <c r="O235" s="54"/>
      <c r="P235" s="54" t="s">
        <v>56</v>
      </c>
      <c r="Q235" s="125"/>
      <c r="R235" s="6"/>
      <c r="S235" s="6"/>
      <c r="T235" s="6"/>
      <c r="U235" s="6"/>
      <c r="V235" s="6"/>
      <c r="W235" s="6"/>
      <c r="X235" s="6"/>
      <c r="Y235" s="6"/>
    </row>
    <row r="236" spans="1:25" ht="15.75" x14ac:dyDescent="0.25">
      <c r="A236" s="100"/>
      <c r="B236" s="51"/>
      <c r="C236" s="51"/>
      <c r="D236" s="45"/>
      <c r="E236" s="46"/>
      <c r="F236" s="46"/>
      <c r="G236" s="46"/>
      <c r="H236" s="50"/>
      <c r="I236" s="108"/>
      <c r="J236" s="51"/>
      <c r="K236" s="45"/>
      <c r="L236" s="50"/>
      <c r="M236" s="50"/>
      <c r="N236" s="101"/>
      <c r="O236" s="54"/>
      <c r="P236" s="54" t="s">
        <v>56</v>
      </c>
      <c r="Q236" s="125"/>
      <c r="R236" s="6"/>
      <c r="S236" s="6"/>
      <c r="T236" s="6"/>
      <c r="U236" s="6"/>
      <c r="V236" s="6"/>
      <c r="W236" s="6"/>
      <c r="X236" s="6"/>
      <c r="Y236" s="6"/>
    </row>
    <row r="237" spans="1:25" ht="15.75" x14ac:dyDescent="0.25">
      <c r="A237" s="100"/>
      <c r="B237" s="51"/>
      <c r="C237" s="51"/>
      <c r="D237" s="45"/>
      <c r="E237" s="46"/>
      <c r="F237" s="46"/>
      <c r="G237" s="46"/>
      <c r="H237" s="50"/>
      <c r="I237" s="108"/>
      <c r="J237" s="51"/>
      <c r="K237" s="45"/>
      <c r="L237" s="50"/>
      <c r="M237" s="50"/>
      <c r="N237" s="101"/>
      <c r="O237" s="54"/>
      <c r="P237" s="54" t="s">
        <v>56</v>
      </c>
      <c r="Q237" s="125"/>
      <c r="R237" s="6"/>
      <c r="S237" s="6"/>
      <c r="T237" s="6"/>
      <c r="U237" s="6"/>
      <c r="V237" s="6"/>
      <c r="W237" s="6"/>
      <c r="X237" s="6"/>
      <c r="Y237" s="6"/>
    </row>
    <row r="238" spans="1:25" ht="15.75" x14ac:dyDescent="0.25">
      <c r="A238" s="100"/>
      <c r="B238" s="51"/>
      <c r="C238" s="51"/>
      <c r="D238" s="45"/>
      <c r="E238" s="46"/>
      <c r="F238" s="46"/>
      <c r="G238" s="46"/>
      <c r="H238" s="50"/>
      <c r="I238" s="108"/>
      <c r="J238" s="51"/>
      <c r="K238" s="45"/>
      <c r="L238" s="50"/>
      <c r="M238" s="50"/>
      <c r="N238" s="101"/>
      <c r="O238" s="54"/>
      <c r="P238" s="54" t="s">
        <v>56</v>
      </c>
      <c r="Q238" s="125"/>
      <c r="R238" s="6"/>
      <c r="S238" s="6"/>
      <c r="T238" s="6"/>
      <c r="U238" s="6"/>
      <c r="V238" s="6"/>
      <c r="W238" s="6"/>
      <c r="X238" s="6"/>
      <c r="Y238" s="6"/>
    </row>
    <row r="239" spans="1:25" ht="15.75" x14ac:dyDescent="0.25">
      <c r="A239" s="100"/>
      <c r="B239" s="51"/>
      <c r="C239" s="51"/>
      <c r="D239" s="45"/>
      <c r="E239" s="46"/>
      <c r="F239" s="46"/>
      <c r="G239" s="46"/>
      <c r="H239" s="50"/>
      <c r="I239" s="108"/>
      <c r="J239" s="51"/>
      <c r="K239" s="45"/>
      <c r="L239" s="50"/>
      <c r="M239" s="50"/>
      <c r="N239" s="101"/>
      <c r="O239" s="54"/>
      <c r="P239" s="54" t="s">
        <v>56</v>
      </c>
      <c r="Q239" s="125"/>
      <c r="R239" s="6"/>
      <c r="S239" s="6"/>
      <c r="T239" s="6"/>
      <c r="U239" s="6"/>
      <c r="V239" s="6"/>
      <c r="W239" s="6"/>
      <c r="X239" s="6"/>
      <c r="Y239" s="6"/>
    </row>
    <row r="240" spans="1:25" ht="15.75" x14ac:dyDescent="0.25">
      <c r="A240" s="100"/>
      <c r="B240" s="51"/>
      <c r="C240" s="51"/>
      <c r="D240" s="45"/>
      <c r="E240" s="46"/>
      <c r="F240" s="46"/>
      <c r="G240" s="46"/>
      <c r="H240" s="50"/>
      <c r="I240" s="108"/>
      <c r="J240" s="51"/>
      <c r="K240" s="45"/>
      <c r="L240" s="50"/>
      <c r="M240" s="50"/>
      <c r="N240" s="101"/>
      <c r="O240" s="54"/>
      <c r="P240" s="54" t="s">
        <v>56</v>
      </c>
      <c r="Q240" s="125"/>
      <c r="R240" s="6"/>
      <c r="S240" s="6"/>
      <c r="T240" s="6"/>
      <c r="U240" s="6"/>
      <c r="V240" s="6"/>
      <c r="W240" s="6"/>
      <c r="X240" s="6"/>
      <c r="Y240" s="6"/>
    </row>
    <row r="241" spans="1:25" ht="15.75" x14ac:dyDescent="0.25">
      <c r="A241" s="100"/>
      <c r="B241" s="51"/>
      <c r="C241" s="51"/>
      <c r="D241" s="45"/>
      <c r="E241" s="46"/>
      <c r="F241" s="46"/>
      <c r="G241" s="46"/>
      <c r="H241" s="50"/>
      <c r="I241" s="108"/>
      <c r="J241" s="51"/>
      <c r="K241" s="45"/>
      <c r="L241" s="50"/>
      <c r="M241" s="50"/>
      <c r="N241" s="101"/>
      <c r="O241" s="54"/>
      <c r="P241" s="54" t="s">
        <v>56</v>
      </c>
      <c r="Q241" s="125"/>
      <c r="R241" s="6"/>
      <c r="S241" s="6"/>
      <c r="T241" s="6"/>
      <c r="U241" s="6"/>
      <c r="V241" s="6"/>
      <c r="W241" s="6"/>
      <c r="X241" s="6"/>
      <c r="Y241" s="6"/>
    </row>
    <row r="242" spans="1:25" ht="15.75" x14ac:dyDescent="0.25">
      <c r="A242" s="100"/>
      <c r="B242" s="51"/>
      <c r="C242" s="51"/>
      <c r="D242" s="45"/>
      <c r="E242" s="46"/>
      <c r="F242" s="46"/>
      <c r="G242" s="46"/>
      <c r="H242" s="50"/>
      <c r="I242" s="108"/>
      <c r="J242" s="51"/>
      <c r="K242" s="45"/>
      <c r="L242" s="50"/>
      <c r="M242" s="50"/>
      <c r="N242" s="101"/>
      <c r="O242" s="54"/>
      <c r="P242" s="54" t="s">
        <v>56</v>
      </c>
      <c r="Q242" s="125"/>
      <c r="R242" s="6"/>
      <c r="S242" s="6"/>
      <c r="T242" s="6"/>
      <c r="U242" s="6"/>
      <c r="V242" s="6"/>
      <c r="W242" s="6"/>
      <c r="X242" s="6"/>
      <c r="Y242" s="6"/>
    </row>
    <row r="243" spans="1:25" ht="15.75" x14ac:dyDescent="0.25">
      <c r="A243" s="100"/>
      <c r="B243" s="51"/>
      <c r="C243" s="51"/>
      <c r="D243" s="45"/>
      <c r="E243" s="46"/>
      <c r="F243" s="46"/>
      <c r="G243" s="46"/>
      <c r="H243" s="50"/>
      <c r="I243" s="108"/>
      <c r="J243" s="51"/>
      <c r="K243" s="45"/>
      <c r="L243" s="50"/>
      <c r="M243" s="50"/>
      <c r="N243" s="101"/>
      <c r="O243" s="54"/>
      <c r="P243" s="54" t="s">
        <v>56</v>
      </c>
      <c r="Q243" s="125"/>
      <c r="R243" s="6"/>
      <c r="S243" s="6"/>
      <c r="T243" s="6"/>
      <c r="U243" s="6"/>
      <c r="V243" s="6"/>
      <c r="W243" s="6"/>
      <c r="X243" s="6"/>
      <c r="Y243" s="6"/>
    </row>
    <row r="244" spans="1:25" ht="15.75" x14ac:dyDescent="0.25">
      <c r="A244" s="100"/>
      <c r="B244" s="51"/>
      <c r="C244" s="51"/>
      <c r="D244" s="45"/>
      <c r="E244" s="46"/>
      <c r="F244" s="46"/>
      <c r="G244" s="46"/>
      <c r="H244" s="50"/>
      <c r="I244" s="108"/>
      <c r="J244" s="51"/>
      <c r="K244" s="45"/>
      <c r="L244" s="50"/>
      <c r="M244" s="50"/>
      <c r="N244" s="101"/>
      <c r="O244" s="54"/>
      <c r="P244" s="54" t="s">
        <v>56</v>
      </c>
      <c r="Q244" s="125"/>
      <c r="R244" s="6"/>
      <c r="S244" s="6"/>
      <c r="T244" s="6"/>
      <c r="U244" s="6"/>
      <c r="V244" s="6"/>
      <c r="W244" s="6"/>
      <c r="X244" s="6"/>
      <c r="Y244" s="6"/>
    </row>
    <row r="245" spans="1:25" ht="15.75" x14ac:dyDescent="0.25">
      <c r="A245" s="100"/>
      <c r="B245" s="51"/>
      <c r="C245" s="51"/>
      <c r="D245" s="45"/>
      <c r="E245" s="46"/>
      <c r="F245" s="46"/>
      <c r="G245" s="46"/>
      <c r="H245" s="50"/>
      <c r="I245" s="108"/>
      <c r="J245" s="51"/>
      <c r="K245" s="45"/>
      <c r="L245" s="50"/>
      <c r="M245" s="50"/>
      <c r="N245" s="101"/>
      <c r="O245" s="54"/>
      <c r="P245" s="54" t="s">
        <v>56</v>
      </c>
      <c r="Q245" s="125"/>
      <c r="R245" s="6"/>
      <c r="S245" s="6"/>
      <c r="T245" s="6"/>
      <c r="U245" s="6"/>
      <c r="V245" s="6"/>
      <c r="W245" s="6"/>
      <c r="X245" s="6"/>
      <c r="Y245" s="6"/>
    </row>
    <row r="246" spans="1:25" ht="15.75" x14ac:dyDescent="0.25">
      <c r="A246" s="100"/>
      <c r="B246" s="51"/>
      <c r="C246" s="51"/>
      <c r="D246" s="45"/>
      <c r="E246" s="46"/>
      <c r="F246" s="46"/>
      <c r="G246" s="46"/>
      <c r="H246" s="50"/>
      <c r="I246" s="108"/>
      <c r="J246" s="51"/>
      <c r="K246" s="45"/>
      <c r="L246" s="50"/>
      <c r="M246" s="50"/>
      <c r="N246" s="101"/>
      <c r="O246" s="54"/>
      <c r="P246" s="54" t="s">
        <v>56</v>
      </c>
      <c r="Q246" s="125"/>
      <c r="R246" s="6"/>
      <c r="S246" s="6"/>
      <c r="T246" s="6"/>
      <c r="U246" s="6"/>
      <c r="V246" s="6"/>
      <c r="W246" s="6"/>
      <c r="X246" s="6"/>
      <c r="Y246" s="6"/>
    </row>
    <row r="247" spans="1:25" ht="15.75" x14ac:dyDescent="0.25">
      <c r="A247" s="100"/>
      <c r="B247" s="51"/>
      <c r="C247" s="51"/>
      <c r="D247" s="45"/>
      <c r="E247" s="46"/>
      <c r="F247" s="46"/>
      <c r="G247" s="46"/>
      <c r="H247" s="50"/>
      <c r="I247" s="108"/>
      <c r="J247" s="51"/>
      <c r="K247" s="45"/>
      <c r="L247" s="50"/>
      <c r="M247" s="50"/>
      <c r="N247" s="101"/>
      <c r="O247" s="54"/>
      <c r="P247" s="54" t="s">
        <v>56</v>
      </c>
      <c r="Q247" s="125"/>
      <c r="R247" s="6"/>
      <c r="S247" s="6"/>
      <c r="T247" s="6"/>
      <c r="U247" s="6"/>
      <c r="V247" s="6"/>
      <c r="W247" s="6"/>
      <c r="X247" s="6"/>
      <c r="Y247" s="6"/>
    </row>
    <row r="248" spans="1:25" ht="15.75" x14ac:dyDescent="0.25">
      <c r="A248" s="100"/>
      <c r="B248" s="51"/>
      <c r="C248" s="51"/>
      <c r="D248" s="45"/>
      <c r="E248" s="46"/>
      <c r="F248" s="46"/>
      <c r="G248" s="46"/>
      <c r="H248" s="50"/>
      <c r="I248" s="108"/>
      <c r="J248" s="51"/>
      <c r="K248" s="45"/>
      <c r="L248" s="50"/>
      <c r="M248" s="50"/>
      <c r="N248" s="101"/>
      <c r="O248" s="54"/>
      <c r="P248" s="54" t="s">
        <v>56</v>
      </c>
      <c r="Q248" s="125"/>
      <c r="R248" s="6"/>
      <c r="S248" s="6"/>
      <c r="T248" s="6"/>
      <c r="U248" s="6"/>
      <c r="V248" s="6"/>
      <c r="W248" s="6"/>
      <c r="X248" s="6"/>
      <c r="Y248" s="6"/>
    </row>
    <row r="249" spans="1:25" ht="15.75" x14ac:dyDescent="0.25">
      <c r="A249" s="100"/>
      <c r="B249" s="51"/>
      <c r="C249" s="51"/>
      <c r="D249" s="45"/>
      <c r="E249" s="46"/>
      <c r="F249" s="46"/>
      <c r="G249" s="46"/>
      <c r="H249" s="50"/>
      <c r="I249" s="108"/>
      <c r="J249" s="51"/>
      <c r="K249" s="45"/>
      <c r="L249" s="50"/>
      <c r="M249" s="50"/>
      <c r="N249" s="101"/>
      <c r="O249" s="54"/>
      <c r="P249" s="54" t="s">
        <v>56</v>
      </c>
      <c r="Q249" s="125"/>
      <c r="R249" s="6"/>
      <c r="S249" s="6"/>
      <c r="T249" s="6"/>
      <c r="U249" s="6"/>
      <c r="V249" s="6"/>
      <c r="W249" s="6"/>
      <c r="X249" s="6"/>
      <c r="Y249" s="6"/>
    </row>
    <row r="250" spans="1:25" ht="15.75" x14ac:dyDescent="0.25">
      <c r="A250" s="100"/>
      <c r="B250" s="51"/>
      <c r="C250" s="51"/>
      <c r="D250" s="45"/>
      <c r="E250" s="46"/>
      <c r="F250" s="46"/>
      <c r="G250" s="46"/>
      <c r="H250" s="50"/>
      <c r="I250" s="108"/>
      <c r="J250" s="51"/>
      <c r="K250" s="45"/>
      <c r="L250" s="50"/>
      <c r="M250" s="50"/>
      <c r="N250" s="101"/>
      <c r="O250" s="54"/>
      <c r="P250" s="54" t="s">
        <v>56</v>
      </c>
      <c r="Q250" s="125"/>
      <c r="R250" s="6"/>
      <c r="S250" s="6"/>
      <c r="T250" s="6"/>
      <c r="U250" s="6"/>
      <c r="V250" s="6"/>
      <c r="W250" s="6"/>
      <c r="X250" s="6"/>
      <c r="Y250" s="6"/>
    </row>
    <row r="251" spans="1:25" ht="15.75" x14ac:dyDescent="0.25">
      <c r="A251" s="100"/>
      <c r="B251" s="51"/>
      <c r="C251" s="51"/>
      <c r="D251" s="45"/>
      <c r="E251" s="46"/>
      <c r="F251" s="46"/>
      <c r="G251" s="46"/>
      <c r="H251" s="50"/>
      <c r="I251" s="108"/>
      <c r="J251" s="51"/>
      <c r="K251" s="45"/>
      <c r="L251" s="50"/>
      <c r="M251" s="50"/>
      <c r="N251" s="101"/>
      <c r="O251" s="54"/>
      <c r="P251" s="54" t="s">
        <v>56</v>
      </c>
      <c r="Q251" s="125"/>
      <c r="R251" s="6"/>
      <c r="S251" s="6"/>
      <c r="T251" s="6"/>
      <c r="U251" s="6"/>
      <c r="V251" s="6"/>
      <c r="W251" s="6"/>
      <c r="X251" s="6"/>
      <c r="Y251" s="6"/>
    </row>
    <row r="252" spans="1:25" ht="15.75" x14ac:dyDescent="0.25">
      <c r="A252" s="100"/>
      <c r="B252" s="51"/>
      <c r="C252" s="51"/>
      <c r="D252" s="45"/>
      <c r="E252" s="46"/>
      <c r="F252" s="46"/>
      <c r="G252" s="46"/>
      <c r="H252" s="50"/>
      <c r="I252" s="108"/>
      <c r="J252" s="51"/>
      <c r="K252" s="45"/>
      <c r="L252" s="50"/>
      <c r="M252" s="50"/>
      <c r="N252" s="101"/>
      <c r="O252" s="54"/>
      <c r="P252" s="54" t="s">
        <v>56</v>
      </c>
      <c r="Q252" s="125"/>
      <c r="R252" s="6"/>
      <c r="S252" s="6"/>
      <c r="T252" s="6"/>
      <c r="U252" s="6"/>
      <c r="V252" s="6"/>
      <c r="W252" s="6"/>
      <c r="X252" s="6"/>
      <c r="Y252" s="6"/>
    </row>
    <row r="253" spans="1:25" ht="15.75" x14ac:dyDescent="0.25">
      <c r="A253" s="100"/>
      <c r="B253" s="51"/>
      <c r="C253" s="51"/>
      <c r="D253" s="45"/>
      <c r="E253" s="46"/>
      <c r="F253" s="46"/>
      <c r="G253" s="46"/>
      <c r="H253" s="50"/>
      <c r="I253" s="108"/>
      <c r="J253" s="51"/>
      <c r="K253" s="45"/>
      <c r="L253" s="50"/>
      <c r="M253" s="50"/>
      <c r="N253" s="101"/>
      <c r="O253" s="54"/>
      <c r="P253" s="54" t="s">
        <v>56</v>
      </c>
      <c r="Q253" s="125"/>
      <c r="R253" s="6"/>
      <c r="S253" s="6"/>
      <c r="T253" s="6"/>
      <c r="U253" s="6"/>
      <c r="V253" s="6"/>
      <c r="W253" s="6"/>
      <c r="X253" s="6"/>
      <c r="Y253" s="6"/>
    </row>
    <row r="254" spans="1:25" ht="15.75" x14ac:dyDescent="0.25">
      <c r="A254" s="100"/>
      <c r="B254" s="51"/>
      <c r="C254" s="51"/>
      <c r="D254" s="45"/>
      <c r="E254" s="46"/>
      <c r="F254" s="46"/>
      <c r="G254" s="46"/>
      <c r="H254" s="50"/>
      <c r="I254" s="108"/>
      <c r="J254" s="51"/>
      <c r="K254" s="45"/>
      <c r="L254" s="50"/>
      <c r="M254" s="50"/>
      <c r="N254" s="101"/>
      <c r="O254" s="54"/>
      <c r="P254" s="54" t="s">
        <v>56</v>
      </c>
      <c r="Q254" s="125"/>
      <c r="R254" s="6"/>
      <c r="S254" s="6"/>
      <c r="T254" s="6"/>
      <c r="U254" s="6"/>
      <c r="V254" s="6"/>
      <c r="W254" s="6"/>
      <c r="X254" s="6"/>
      <c r="Y254" s="6"/>
    </row>
    <row r="255" spans="1:25" ht="15.75" x14ac:dyDescent="0.25">
      <c r="A255" s="100"/>
      <c r="B255" s="51"/>
      <c r="C255" s="51"/>
      <c r="D255" s="45"/>
      <c r="E255" s="46"/>
      <c r="F255" s="46"/>
      <c r="G255" s="46"/>
      <c r="H255" s="50"/>
      <c r="I255" s="108"/>
      <c r="J255" s="51"/>
      <c r="K255" s="45"/>
      <c r="L255" s="50"/>
      <c r="M255" s="50"/>
      <c r="N255" s="101"/>
      <c r="O255" s="54"/>
      <c r="P255" s="54" t="s">
        <v>56</v>
      </c>
      <c r="Q255" s="125"/>
      <c r="R255" s="6"/>
      <c r="S255" s="6"/>
      <c r="T255" s="6"/>
      <c r="U255" s="6"/>
      <c r="V255" s="6"/>
      <c r="W255" s="6"/>
      <c r="X255" s="6"/>
      <c r="Y255" s="6"/>
    </row>
    <row r="256" spans="1:25" ht="15.75" x14ac:dyDescent="0.25">
      <c r="A256" s="100"/>
      <c r="B256" s="51"/>
      <c r="C256" s="51"/>
      <c r="D256" s="45"/>
      <c r="E256" s="46"/>
      <c r="F256" s="46"/>
      <c r="G256" s="46"/>
      <c r="H256" s="50"/>
      <c r="I256" s="108"/>
      <c r="J256" s="51"/>
      <c r="K256" s="45"/>
      <c r="L256" s="50"/>
      <c r="M256" s="50"/>
      <c r="N256" s="101"/>
      <c r="O256" s="54"/>
      <c r="P256" s="54" t="s">
        <v>56</v>
      </c>
      <c r="Q256" s="125"/>
      <c r="R256" s="6"/>
      <c r="S256" s="6"/>
      <c r="T256" s="6"/>
      <c r="U256" s="6"/>
      <c r="V256" s="6"/>
      <c r="W256" s="6"/>
      <c r="X256" s="6"/>
      <c r="Y256" s="6"/>
    </row>
    <row r="257" spans="1:25" ht="15.75" x14ac:dyDescent="0.25">
      <c r="A257" s="100"/>
      <c r="B257" s="51"/>
      <c r="C257" s="51"/>
      <c r="D257" s="45"/>
      <c r="E257" s="46"/>
      <c r="F257" s="46"/>
      <c r="G257" s="46"/>
      <c r="H257" s="50"/>
      <c r="I257" s="108"/>
      <c r="J257" s="51"/>
      <c r="K257" s="45"/>
      <c r="L257" s="50"/>
      <c r="M257" s="50"/>
      <c r="N257" s="101"/>
      <c r="O257" s="54"/>
      <c r="P257" s="54" t="s">
        <v>56</v>
      </c>
      <c r="Q257" s="125"/>
      <c r="R257" s="6"/>
      <c r="S257" s="6"/>
      <c r="T257" s="6"/>
      <c r="U257" s="6"/>
      <c r="V257" s="6"/>
      <c r="W257" s="6"/>
      <c r="X257" s="6"/>
      <c r="Y257" s="6"/>
    </row>
    <row r="258" spans="1:25" ht="15.75" x14ac:dyDescent="0.25">
      <c r="A258" s="100"/>
      <c r="B258" s="51"/>
      <c r="C258" s="51"/>
      <c r="D258" s="45"/>
      <c r="E258" s="46"/>
      <c r="F258" s="46"/>
      <c r="G258" s="46"/>
      <c r="H258" s="50"/>
      <c r="I258" s="108"/>
      <c r="J258" s="51"/>
      <c r="K258" s="45"/>
      <c r="L258" s="50"/>
      <c r="M258" s="50"/>
      <c r="N258" s="101"/>
      <c r="O258" s="54"/>
      <c r="P258" s="54" t="s">
        <v>56</v>
      </c>
      <c r="Q258" s="125"/>
      <c r="R258" s="6"/>
      <c r="S258" s="6"/>
      <c r="T258" s="6"/>
      <c r="U258" s="6"/>
      <c r="V258" s="6"/>
      <c r="W258" s="6"/>
      <c r="X258" s="6"/>
      <c r="Y258" s="6"/>
    </row>
    <row r="259" spans="1:25" ht="15.75" x14ac:dyDescent="0.25">
      <c r="A259" s="100"/>
      <c r="B259" s="51"/>
      <c r="C259" s="51"/>
      <c r="D259" s="45"/>
      <c r="E259" s="46"/>
      <c r="F259" s="46"/>
      <c r="G259" s="46"/>
      <c r="H259" s="50"/>
      <c r="I259" s="108"/>
      <c r="J259" s="51"/>
      <c r="K259" s="45"/>
      <c r="L259" s="50"/>
      <c r="M259" s="50"/>
      <c r="N259" s="101"/>
      <c r="O259" s="54"/>
      <c r="P259" s="54" t="s">
        <v>56</v>
      </c>
      <c r="Q259" s="125"/>
      <c r="R259" s="6"/>
      <c r="S259" s="6"/>
      <c r="T259" s="6"/>
      <c r="U259" s="6"/>
      <c r="V259" s="6"/>
      <c r="W259" s="6"/>
      <c r="X259" s="6"/>
      <c r="Y259" s="6"/>
    </row>
    <row r="260" spans="1:25" ht="15.75" x14ac:dyDescent="0.25">
      <c r="A260" s="100"/>
      <c r="B260" s="51"/>
      <c r="C260" s="51"/>
      <c r="D260" s="45"/>
      <c r="E260" s="46"/>
      <c r="F260" s="46"/>
      <c r="G260" s="46"/>
      <c r="H260" s="50"/>
      <c r="I260" s="108"/>
      <c r="J260" s="51"/>
      <c r="K260" s="45"/>
      <c r="L260" s="50"/>
      <c r="M260" s="50"/>
      <c r="N260" s="101"/>
      <c r="O260" s="54"/>
      <c r="P260" s="54" t="s">
        <v>56</v>
      </c>
      <c r="Q260" s="125"/>
      <c r="R260" s="6"/>
      <c r="S260" s="6"/>
      <c r="T260" s="6"/>
      <c r="U260" s="6"/>
      <c r="V260" s="6"/>
      <c r="W260" s="6"/>
      <c r="X260" s="6"/>
      <c r="Y260" s="6"/>
    </row>
    <row r="261" spans="1:25" ht="15.75" x14ac:dyDescent="0.25">
      <c r="A261" s="100"/>
      <c r="B261" s="51"/>
      <c r="C261" s="51"/>
      <c r="D261" s="45"/>
      <c r="E261" s="46"/>
      <c r="F261" s="46"/>
      <c r="G261" s="46"/>
      <c r="H261" s="50"/>
      <c r="I261" s="108"/>
      <c r="J261" s="51"/>
      <c r="K261" s="45"/>
      <c r="L261" s="50"/>
      <c r="M261" s="50"/>
      <c r="N261" s="101"/>
      <c r="O261" s="54"/>
      <c r="P261" s="54" t="s">
        <v>56</v>
      </c>
      <c r="Q261" s="125"/>
      <c r="R261" s="6"/>
      <c r="S261" s="6"/>
      <c r="T261" s="6"/>
      <c r="U261" s="6"/>
      <c r="V261" s="6"/>
      <c r="W261" s="6"/>
      <c r="X261" s="6"/>
      <c r="Y261" s="6"/>
    </row>
    <row r="262" spans="1:25" ht="15.75" x14ac:dyDescent="0.25">
      <c r="A262" s="100"/>
      <c r="B262" s="51"/>
      <c r="C262" s="51"/>
      <c r="D262" s="45"/>
      <c r="E262" s="46"/>
      <c r="F262" s="46"/>
      <c r="G262" s="46"/>
      <c r="H262" s="50"/>
      <c r="I262" s="108"/>
      <c r="J262" s="51"/>
      <c r="K262" s="45"/>
      <c r="L262" s="50"/>
      <c r="M262" s="50"/>
      <c r="N262" s="101"/>
      <c r="O262" s="54"/>
      <c r="P262" s="54" t="s">
        <v>56</v>
      </c>
      <c r="Q262" s="125"/>
      <c r="R262" s="6"/>
      <c r="S262" s="6"/>
      <c r="T262" s="6"/>
      <c r="U262" s="6"/>
      <c r="V262" s="6"/>
      <c r="W262" s="6"/>
      <c r="X262" s="6"/>
      <c r="Y262" s="6"/>
    </row>
    <row r="263" spans="1:25" ht="15.75" x14ac:dyDescent="0.25">
      <c r="A263" s="100"/>
      <c r="B263" s="51"/>
      <c r="C263" s="51"/>
      <c r="D263" s="45"/>
      <c r="E263" s="46"/>
      <c r="F263" s="46"/>
      <c r="G263" s="46"/>
      <c r="H263" s="50"/>
      <c r="I263" s="108"/>
      <c r="J263" s="51"/>
      <c r="K263" s="45"/>
      <c r="L263" s="50"/>
      <c r="M263" s="50"/>
      <c r="N263" s="101"/>
      <c r="O263" s="54"/>
      <c r="P263" s="54" t="s">
        <v>56</v>
      </c>
      <c r="Q263" s="125"/>
      <c r="R263" s="6"/>
      <c r="S263" s="6"/>
      <c r="T263" s="6"/>
      <c r="U263" s="6"/>
      <c r="V263" s="6"/>
      <c r="W263" s="6"/>
      <c r="X263" s="6"/>
      <c r="Y263" s="6"/>
    </row>
    <row r="264" spans="1:25" ht="15.75" x14ac:dyDescent="0.25">
      <c r="A264" s="100"/>
      <c r="B264" s="51"/>
      <c r="C264" s="51"/>
      <c r="D264" s="45"/>
      <c r="E264" s="46"/>
      <c r="F264" s="46"/>
      <c r="G264" s="46"/>
      <c r="H264" s="50"/>
      <c r="I264" s="108"/>
      <c r="J264" s="51"/>
      <c r="K264" s="45"/>
      <c r="L264" s="50"/>
      <c r="M264" s="50"/>
      <c r="N264" s="101"/>
      <c r="O264" s="54"/>
      <c r="P264" s="54" t="s">
        <v>56</v>
      </c>
      <c r="Q264" s="125"/>
      <c r="R264" s="6"/>
      <c r="S264" s="6"/>
      <c r="T264" s="6"/>
      <c r="U264" s="6"/>
      <c r="V264" s="6"/>
      <c r="W264" s="6"/>
      <c r="X264" s="6"/>
      <c r="Y264" s="6"/>
    </row>
    <row r="265" spans="1:25" ht="15.75" x14ac:dyDescent="0.25">
      <c r="A265" s="100"/>
      <c r="B265" s="51"/>
      <c r="C265" s="51"/>
      <c r="D265" s="45"/>
      <c r="E265" s="46"/>
      <c r="F265" s="46"/>
      <c r="G265" s="46"/>
      <c r="H265" s="50"/>
      <c r="I265" s="108"/>
      <c r="J265" s="51"/>
      <c r="K265" s="45"/>
      <c r="L265" s="50"/>
      <c r="M265" s="50"/>
      <c r="N265" s="101"/>
      <c r="O265" s="54"/>
      <c r="P265" s="54" t="s">
        <v>56</v>
      </c>
      <c r="Q265" s="125"/>
      <c r="R265" s="6"/>
      <c r="S265" s="6"/>
      <c r="T265" s="6"/>
      <c r="U265" s="6"/>
      <c r="V265" s="6"/>
      <c r="W265" s="6"/>
      <c r="X265" s="6"/>
      <c r="Y265" s="6"/>
    </row>
    <row r="266" spans="1:25" ht="15.75" x14ac:dyDescent="0.25">
      <c r="A266" s="100"/>
      <c r="B266" s="51"/>
      <c r="C266" s="51"/>
      <c r="D266" s="45"/>
      <c r="E266" s="46"/>
      <c r="F266" s="46"/>
      <c r="G266" s="46"/>
      <c r="H266" s="50"/>
      <c r="I266" s="108"/>
      <c r="J266" s="51"/>
      <c r="K266" s="45"/>
      <c r="L266" s="50"/>
      <c r="M266" s="50"/>
      <c r="N266" s="101"/>
      <c r="O266" s="54"/>
      <c r="P266" s="54" t="s">
        <v>56</v>
      </c>
      <c r="Q266" s="125"/>
      <c r="R266" s="6"/>
      <c r="S266" s="6"/>
      <c r="T266" s="6"/>
      <c r="U266" s="6"/>
      <c r="V266" s="6"/>
      <c r="W266" s="6"/>
      <c r="X266" s="6"/>
      <c r="Y266" s="6"/>
    </row>
    <row r="267" spans="1:25" ht="15.75" x14ac:dyDescent="0.25">
      <c r="A267" s="100"/>
      <c r="B267" s="51"/>
      <c r="C267" s="51"/>
      <c r="D267" s="45"/>
      <c r="E267" s="46"/>
      <c r="F267" s="46"/>
      <c r="G267" s="46"/>
      <c r="H267" s="50"/>
      <c r="I267" s="108"/>
      <c r="J267" s="51"/>
      <c r="K267" s="45"/>
      <c r="L267" s="50"/>
      <c r="M267" s="50"/>
      <c r="N267" s="101"/>
      <c r="O267" s="54"/>
      <c r="P267" s="54" t="s">
        <v>56</v>
      </c>
      <c r="Q267" s="125"/>
      <c r="R267" s="6"/>
      <c r="S267" s="6"/>
      <c r="T267" s="6"/>
      <c r="U267" s="6"/>
      <c r="V267" s="6"/>
      <c r="W267" s="6"/>
      <c r="X267" s="6"/>
      <c r="Y267" s="6"/>
    </row>
    <row r="268" spans="1:25" ht="15.75" x14ac:dyDescent="0.25">
      <c r="A268" s="100"/>
      <c r="B268" s="51"/>
      <c r="C268" s="51"/>
      <c r="D268" s="45"/>
      <c r="E268" s="46"/>
      <c r="F268" s="46"/>
      <c r="G268" s="46"/>
      <c r="H268" s="50"/>
      <c r="I268" s="108"/>
      <c r="J268" s="51"/>
      <c r="K268" s="45"/>
      <c r="L268" s="50"/>
      <c r="M268" s="50"/>
      <c r="N268" s="101"/>
      <c r="O268" s="54"/>
      <c r="P268" s="54" t="s">
        <v>56</v>
      </c>
      <c r="Q268" s="125"/>
      <c r="R268" s="6"/>
      <c r="S268" s="6"/>
      <c r="T268" s="6"/>
      <c r="U268" s="6"/>
      <c r="V268" s="6"/>
      <c r="W268" s="6"/>
      <c r="X268" s="6"/>
      <c r="Y268" s="6"/>
    </row>
    <row r="269" spans="1:25" ht="15.75" x14ac:dyDescent="0.25">
      <c r="A269" s="100"/>
      <c r="B269" s="51"/>
      <c r="C269" s="51"/>
      <c r="D269" s="45"/>
      <c r="E269" s="46"/>
      <c r="F269" s="46"/>
      <c r="G269" s="46"/>
      <c r="H269" s="50"/>
      <c r="I269" s="108"/>
      <c r="J269" s="51"/>
      <c r="K269" s="45"/>
      <c r="L269" s="50"/>
      <c r="M269" s="50"/>
      <c r="N269" s="101"/>
      <c r="O269" s="54"/>
      <c r="P269" s="54" t="s">
        <v>56</v>
      </c>
      <c r="Q269" s="125"/>
      <c r="R269" s="6"/>
      <c r="S269" s="6"/>
      <c r="T269" s="6"/>
      <c r="U269" s="6"/>
      <c r="V269" s="6"/>
      <c r="W269" s="6"/>
      <c r="X269" s="6"/>
      <c r="Y269" s="6"/>
    </row>
    <row r="270" spans="1:25" ht="15.75" x14ac:dyDescent="0.25">
      <c r="A270" s="100"/>
      <c r="B270" s="51"/>
      <c r="C270" s="51"/>
      <c r="D270" s="45"/>
      <c r="E270" s="46"/>
      <c r="F270" s="46"/>
      <c r="G270" s="46"/>
      <c r="H270" s="50"/>
      <c r="I270" s="108"/>
      <c r="J270" s="51"/>
      <c r="K270" s="45"/>
      <c r="L270" s="50"/>
      <c r="M270" s="50"/>
      <c r="N270" s="101"/>
      <c r="O270" s="54"/>
      <c r="P270" s="54" t="s">
        <v>56</v>
      </c>
      <c r="Q270" s="125"/>
      <c r="R270" s="6"/>
      <c r="S270" s="6"/>
      <c r="T270" s="6"/>
      <c r="U270" s="6"/>
      <c r="V270" s="6"/>
      <c r="W270" s="6"/>
      <c r="X270" s="6"/>
      <c r="Y270" s="6"/>
    </row>
    <row r="271" spans="1:25" ht="15.75" x14ac:dyDescent="0.25">
      <c r="A271" s="100"/>
      <c r="B271" s="51"/>
      <c r="C271" s="51"/>
      <c r="D271" s="45"/>
      <c r="E271" s="46"/>
      <c r="F271" s="46"/>
      <c r="G271" s="46"/>
      <c r="H271" s="50"/>
      <c r="I271" s="108"/>
      <c r="J271" s="51"/>
      <c r="K271" s="45"/>
      <c r="L271" s="50"/>
      <c r="M271" s="50"/>
      <c r="N271" s="101"/>
      <c r="O271" s="54"/>
      <c r="P271" s="54" t="s">
        <v>56</v>
      </c>
      <c r="Q271" s="125"/>
      <c r="R271" s="6"/>
      <c r="S271" s="6"/>
      <c r="T271" s="6"/>
      <c r="U271" s="6"/>
      <c r="V271" s="6"/>
      <c r="W271" s="6"/>
      <c r="X271" s="6"/>
      <c r="Y271" s="6"/>
    </row>
    <row r="272" spans="1:25" ht="15.75" x14ac:dyDescent="0.25">
      <c r="A272" s="100"/>
      <c r="B272" s="51"/>
      <c r="C272" s="51"/>
      <c r="D272" s="45"/>
      <c r="E272" s="46"/>
      <c r="F272" s="46"/>
      <c r="G272" s="46"/>
      <c r="H272" s="50"/>
      <c r="I272" s="108"/>
      <c r="J272" s="51"/>
      <c r="K272" s="45"/>
      <c r="L272" s="50"/>
      <c r="M272" s="50"/>
      <c r="N272" s="101"/>
      <c r="O272" s="54"/>
      <c r="P272" s="54" t="s">
        <v>56</v>
      </c>
      <c r="Q272" s="125"/>
      <c r="R272" s="6"/>
      <c r="S272" s="6"/>
      <c r="T272" s="6"/>
      <c r="U272" s="6"/>
      <c r="V272" s="6"/>
      <c r="W272" s="6"/>
      <c r="X272" s="6"/>
      <c r="Y272" s="6"/>
    </row>
    <row r="273" spans="1:25" ht="15.75" x14ac:dyDescent="0.25">
      <c r="A273" s="100"/>
      <c r="B273" s="51"/>
      <c r="C273" s="51"/>
      <c r="D273" s="45"/>
      <c r="E273" s="46"/>
      <c r="F273" s="46"/>
      <c r="G273" s="46"/>
      <c r="H273" s="50"/>
      <c r="I273" s="108"/>
      <c r="J273" s="51"/>
      <c r="K273" s="45"/>
      <c r="L273" s="50"/>
      <c r="M273" s="50"/>
      <c r="N273" s="101"/>
      <c r="O273" s="54"/>
      <c r="P273" s="54" t="s">
        <v>56</v>
      </c>
      <c r="Q273" s="125"/>
      <c r="R273" s="6"/>
      <c r="S273" s="6"/>
      <c r="T273" s="6"/>
      <c r="U273" s="6"/>
      <c r="V273" s="6"/>
      <c r="W273" s="6"/>
      <c r="X273" s="6"/>
      <c r="Y273" s="6"/>
    </row>
    <row r="274" spans="1:25" ht="15.75" x14ac:dyDescent="0.25">
      <c r="A274" s="100"/>
      <c r="B274" s="51"/>
      <c r="C274" s="51"/>
      <c r="D274" s="45"/>
      <c r="E274" s="46"/>
      <c r="F274" s="46"/>
      <c r="G274" s="46"/>
      <c r="H274" s="50"/>
      <c r="I274" s="108"/>
      <c r="J274" s="51"/>
      <c r="K274" s="45"/>
      <c r="L274" s="50"/>
      <c r="M274" s="50"/>
      <c r="N274" s="101"/>
      <c r="O274" s="54"/>
      <c r="P274" s="54" t="s">
        <v>56</v>
      </c>
      <c r="Q274" s="125"/>
      <c r="R274" s="6"/>
      <c r="S274" s="6"/>
      <c r="T274" s="6"/>
      <c r="U274" s="6"/>
      <c r="V274" s="6"/>
      <c r="W274" s="6"/>
      <c r="X274" s="6"/>
      <c r="Y274" s="6"/>
    </row>
    <row r="275" spans="1:25" ht="15.75" x14ac:dyDescent="0.25">
      <c r="A275" s="100"/>
      <c r="B275" s="51"/>
      <c r="C275" s="51"/>
      <c r="D275" s="45"/>
      <c r="E275" s="46"/>
      <c r="F275" s="46"/>
      <c r="G275" s="46"/>
      <c r="H275" s="50"/>
      <c r="I275" s="108"/>
      <c r="J275" s="51"/>
      <c r="K275" s="45"/>
      <c r="L275" s="50"/>
      <c r="M275" s="50"/>
      <c r="N275" s="101"/>
      <c r="O275" s="54"/>
      <c r="P275" s="54" t="s">
        <v>56</v>
      </c>
      <c r="Q275" s="125"/>
      <c r="R275" s="6"/>
      <c r="S275" s="6"/>
      <c r="T275" s="6"/>
      <c r="U275" s="6"/>
      <c r="V275" s="6"/>
      <c r="W275" s="6"/>
      <c r="X275" s="6"/>
      <c r="Y275" s="6"/>
    </row>
    <row r="276" spans="1:25" ht="15.75" x14ac:dyDescent="0.25">
      <c r="A276" s="100"/>
      <c r="B276" s="51"/>
      <c r="C276" s="51"/>
      <c r="D276" s="45"/>
      <c r="E276" s="46"/>
      <c r="F276" s="46"/>
      <c r="G276" s="46"/>
      <c r="H276" s="50"/>
      <c r="I276" s="108"/>
      <c r="J276" s="51"/>
      <c r="K276" s="45"/>
      <c r="L276" s="50"/>
      <c r="M276" s="50"/>
      <c r="N276" s="101"/>
      <c r="O276" s="54"/>
      <c r="P276" s="54" t="s">
        <v>56</v>
      </c>
      <c r="Q276" s="125"/>
      <c r="R276" s="6"/>
      <c r="S276" s="6"/>
      <c r="T276" s="6"/>
      <c r="U276" s="6"/>
      <c r="V276" s="6"/>
      <c r="W276" s="6"/>
      <c r="X276" s="6"/>
      <c r="Y276" s="6"/>
    </row>
    <row r="277" spans="1:25" ht="15.75" x14ac:dyDescent="0.25">
      <c r="A277" s="100"/>
      <c r="B277" s="51"/>
      <c r="C277" s="51"/>
      <c r="D277" s="45"/>
      <c r="E277" s="46"/>
      <c r="F277" s="46"/>
      <c r="G277" s="46"/>
      <c r="H277" s="50"/>
      <c r="I277" s="108"/>
      <c r="J277" s="51"/>
      <c r="K277" s="45"/>
      <c r="L277" s="50"/>
      <c r="M277" s="50"/>
      <c r="N277" s="101"/>
      <c r="O277" s="54"/>
      <c r="P277" s="54" t="s">
        <v>56</v>
      </c>
      <c r="Q277" s="125"/>
      <c r="R277" s="6"/>
      <c r="S277" s="6"/>
      <c r="T277" s="6"/>
      <c r="U277" s="6"/>
      <c r="V277" s="6"/>
      <c r="W277" s="6"/>
      <c r="X277" s="6"/>
      <c r="Y277" s="6"/>
    </row>
    <row r="278" spans="1:25" ht="15.75" x14ac:dyDescent="0.25">
      <c r="A278" s="100"/>
      <c r="B278" s="51"/>
      <c r="C278" s="51"/>
      <c r="D278" s="45"/>
      <c r="E278" s="46"/>
      <c r="F278" s="46"/>
      <c r="G278" s="46"/>
      <c r="H278" s="50"/>
      <c r="I278" s="108"/>
      <c r="J278" s="51"/>
      <c r="K278" s="45"/>
      <c r="L278" s="50"/>
      <c r="M278" s="50"/>
      <c r="N278" s="101"/>
      <c r="O278" s="54"/>
      <c r="P278" s="54" t="s">
        <v>56</v>
      </c>
      <c r="Q278" s="125"/>
      <c r="R278" s="6"/>
      <c r="S278" s="6"/>
      <c r="T278" s="6"/>
      <c r="U278" s="6"/>
      <c r="V278" s="6"/>
      <c r="W278" s="6"/>
      <c r="X278" s="6"/>
      <c r="Y278" s="6"/>
    </row>
    <row r="279" spans="1:25" ht="15.75" x14ac:dyDescent="0.25">
      <c r="A279" s="100"/>
      <c r="B279" s="51"/>
      <c r="C279" s="51"/>
      <c r="D279" s="45"/>
      <c r="E279" s="46"/>
      <c r="F279" s="46"/>
      <c r="G279" s="46"/>
      <c r="H279" s="50"/>
      <c r="I279" s="108"/>
      <c r="J279" s="51"/>
      <c r="K279" s="45"/>
      <c r="L279" s="50"/>
      <c r="M279" s="50"/>
      <c r="N279" s="101"/>
      <c r="O279" s="54"/>
      <c r="P279" s="54" t="s">
        <v>56</v>
      </c>
      <c r="Q279" s="125"/>
      <c r="R279" s="6"/>
      <c r="S279" s="6"/>
      <c r="T279" s="6"/>
      <c r="U279" s="6"/>
      <c r="V279" s="6"/>
      <c r="W279" s="6"/>
      <c r="X279" s="6"/>
      <c r="Y279" s="6"/>
    </row>
    <row r="280" spans="1:25" ht="15.75" x14ac:dyDescent="0.25">
      <c r="A280" s="100"/>
      <c r="B280" s="51"/>
      <c r="C280" s="51"/>
      <c r="D280" s="45"/>
      <c r="E280" s="46"/>
      <c r="F280" s="46"/>
      <c r="G280" s="46"/>
      <c r="H280" s="50"/>
      <c r="I280" s="108"/>
      <c r="J280" s="51"/>
      <c r="K280" s="45"/>
      <c r="L280" s="50"/>
      <c r="M280" s="50"/>
      <c r="N280" s="101"/>
      <c r="O280" s="54"/>
      <c r="P280" s="54" t="s">
        <v>56</v>
      </c>
      <c r="Q280" s="125"/>
      <c r="R280" s="6"/>
      <c r="S280" s="6"/>
      <c r="T280" s="6"/>
      <c r="U280" s="6"/>
      <c r="V280" s="6"/>
      <c r="W280" s="6"/>
      <c r="X280" s="6"/>
      <c r="Y280" s="6"/>
    </row>
    <row r="281" spans="1:25" ht="15.75" x14ac:dyDescent="0.25">
      <c r="A281" s="100"/>
      <c r="B281" s="51"/>
      <c r="C281" s="51"/>
      <c r="D281" s="45"/>
      <c r="E281" s="46"/>
      <c r="F281" s="46"/>
      <c r="G281" s="46"/>
      <c r="H281" s="50"/>
      <c r="I281" s="108"/>
      <c r="J281" s="51"/>
      <c r="K281" s="45"/>
      <c r="L281" s="50"/>
      <c r="M281" s="50"/>
      <c r="N281" s="101"/>
      <c r="O281" s="54"/>
      <c r="P281" s="54" t="s">
        <v>56</v>
      </c>
      <c r="Q281" s="125"/>
      <c r="R281" s="6"/>
      <c r="S281" s="6"/>
      <c r="T281" s="6"/>
      <c r="U281" s="6"/>
      <c r="V281" s="6"/>
      <c r="W281" s="6"/>
      <c r="X281" s="6"/>
      <c r="Y281" s="6"/>
    </row>
    <row r="282" spans="1:25" ht="15.75" x14ac:dyDescent="0.25">
      <c r="A282" s="100"/>
      <c r="B282" s="51"/>
      <c r="C282" s="51"/>
      <c r="D282" s="45"/>
      <c r="E282" s="46"/>
      <c r="F282" s="46"/>
      <c r="G282" s="46"/>
      <c r="H282" s="50"/>
      <c r="I282" s="108"/>
      <c r="J282" s="51"/>
      <c r="K282" s="45"/>
      <c r="L282" s="50"/>
      <c r="M282" s="50"/>
      <c r="N282" s="101"/>
      <c r="O282" s="54"/>
      <c r="P282" s="54" t="s">
        <v>56</v>
      </c>
      <c r="Q282" s="125"/>
      <c r="R282" s="6"/>
      <c r="S282" s="6"/>
      <c r="T282" s="6"/>
      <c r="U282" s="6"/>
      <c r="V282" s="6"/>
      <c r="W282" s="6"/>
      <c r="X282" s="6"/>
      <c r="Y282" s="6"/>
    </row>
    <row r="283" spans="1:25" ht="15.75" x14ac:dyDescent="0.25">
      <c r="A283" s="100"/>
      <c r="B283" s="51"/>
      <c r="C283" s="51"/>
      <c r="D283" s="45"/>
      <c r="E283" s="46"/>
      <c r="F283" s="46"/>
      <c r="G283" s="46"/>
      <c r="H283" s="50"/>
      <c r="I283" s="108"/>
      <c r="J283" s="51"/>
      <c r="K283" s="45"/>
      <c r="L283" s="50"/>
      <c r="M283" s="50"/>
      <c r="N283" s="101"/>
      <c r="O283" s="54"/>
      <c r="P283" s="54" t="s">
        <v>56</v>
      </c>
      <c r="Q283" s="125"/>
      <c r="R283" s="6"/>
      <c r="S283" s="6"/>
      <c r="T283" s="6"/>
      <c r="U283" s="6"/>
      <c r="V283" s="6"/>
      <c r="W283" s="6"/>
      <c r="X283" s="6"/>
      <c r="Y283" s="6"/>
    </row>
    <row r="284" spans="1:25" ht="15.75" x14ac:dyDescent="0.25">
      <c r="A284" s="100"/>
      <c r="B284" s="51"/>
      <c r="C284" s="51"/>
      <c r="D284" s="45"/>
      <c r="E284" s="46"/>
      <c r="F284" s="46"/>
      <c r="G284" s="46"/>
      <c r="H284" s="50"/>
      <c r="I284" s="108"/>
      <c r="J284" s="51"/>
      <c r="K284" s="45"/>
      <c r="L284" s="50"/>
      <c r="M284" s="50"/>
      <c r="N284" s="101"/>
      <c r="O284" s="54"/>
      <c r="P284" s="54" t="s">
        <v>56</v>
      </c>
      <c r="Q284" s="125"/>
      <c r="R284" s="6"/>
      <c r="S284" s="6"/>
      <c r="T284" s="6"/>
      <c r="U284" s="6"/>
      <c r="V284" s="6"/>
      <c r="W284" s="6"/>
      <c r="X284" s="6"/>
      <c r="Y284" s="6"/>
    </row>
    <row r="285" spans="1:25" ht="15.75" x14ac:dyDescent="0.25">
      <c r="A285" s="100"/>
      <c r="B285" s="51"/>
      <c r="C285" s="51"/>
      <c r="D285" s="45"/>
      <c r="E285" s="46"/>
      <c r="F285" s="46"/>
      <c r="G285" s="46"/>
      <c r="H285" s="50"/>
      <c r="I285" s="108"/>
      <c r="J285" s="51"/>
      <c r="K285" s="45"/>
      <c r="L285" s="50"/>
      <c r="M285" s="50"/>
      <c r="N285" s="101"/>
      <c r="O285" s="54"/>
      <c r="P285" s="54" t="s">
        <v>56</v>
      </c>
      <c r="Q285" s="125"/>
      <c r="R285" s="6"/>
      <c r="S285" s="6"/>
      <c r="T285" s="6"/>
      <c r="U285" s="6"/>
      <c r="V285" s="6"/>
      <c r="W285" s="6"/>
      <c r="X285" s="6"/>
      <c r="Y285" s="6"/>
    </row>
    <row r="286" spans="1:25" ht="15.75" x14ac:dyDescent="0.25">
      <c r="A286" s="100"/>
      <c r="B286" s="51"/>
      <c r="C286" s="51"/>
      <c r="D286" s="45"/>
      <c r="E286" s="46"/>
      <c r="F286" s="46"/>
      <c r="G286" s="46"/>
      <c r="H286" s="50"/>
      <c r="I286" s="108"/>
      <c r="J286" s="51"/>
      <c r="K286" s="45"/>
      <c r="L286" s="50"/>
      <c r="M286" s="50"/>
      <c r="N286" s="101"/>
      <c r="O286" s="54"/>
      <c r="P286" s="54" t="s">
        <v>56</v>
      </c>
      <c r="Q286" s="125"/>
      <c r="R286" s="6"/>
      <c r="S286" s="6"/>
      <c r="T286" s="6"/>
      <c r="U286" s="6"/>
      <c r="V286" s="6"/>
      <c r="W286" s="6"/>
      <c r="X286" s="6"/>
      <c r="Y286" s="6"/>
    </row>
    <row r="287" spans="1:25" ht="15.75" x14ac:dyDescent="0.25">
      <c r="A287" s="100"/>
      <c r="B287" s="51"/>
      <c r="C287" s="51"/>
      <c r="D287" s="45"/>
      <c r="E287" s="46"/>
      <c r="F287" s="46"/>
      <c r="G287" s="46"/>
      <c r="H287" s="50"/>
      <c r="I287" s="108"/>
      <c r="J287" s="51"/>
      <c r="K287" s="45"/>
      <c r="L287" s="50"/>
      <c r="M287" s="50"/>
      <c r="N287" s="101"/>
      <c r="O287" s="54"/>
      <c r="P287" s="54" t="s">
        <v>56</v>
      </c>
      <c r="Q287" s="125"/>
      <c r="R287" s="6"/>
      <c r="S287" s="6"/>
      <c r="T287" s="6"/>
      <c r="U287" s="6"/>
      <c r="V287" s="6"/>
      <c r="W287" s="6"/>
      <c r="X287" s="6"/>
      <c r="Y287" s="6"/>
    </row>
    <row r="288" spans="1:25" ht="15.75" x14ac:dyDescent="0.25">
      <c r="A288" s="100"/>
      <c r="B288" s="51"/>
      <c r="C288" s="51"/>
      <c r="D288" s="45"/>
      <c r="E288" s="46"/>
      <c r="F288" s="46"/>
      <c r="G288" s="46"/>
      <c r="H288" s="50"/>
      <c r="I288" s="108"/>
      <c r="J288" s="51"/>
      <c r="K288" s="45"/>
      <c r="L288" s="50"/>
      <c r="M288" s="50"/>
      <c r="N288" s="101"/>
      <c r="O288" s="54"/>
      <c r="P288" s="54" t="s">
        <v>56</v>
      </c>
      <c r="Q288" s="125"/>
      <c r="R288" s="6"/>
      <c r="S288" s="6"/>
      <c r="T288" s="6"/>
      <c r="U288" s="6"/>
      <c r="V288" s="6"/>
      <c r="W288" s="6"/>
      <c r="X288" s="6"/>
      <c r="Y288" s="6"/>
    </row>
    <row r="289" spans="1:25" ht="15.75" x14ac:dyDescent="0.25">
      <c r="A289" s="100"/>
      <c r="B289" s="51"/>
      <c r="C289" s="51"/>
      <c r="D289" s="45"/>
      <c r="E289" s="46"/>
      <c r="F289" s="46"/>
      <c r="G289" s="46"/>
      <c r="H289" s="50"/>
      <c r="I289" s="108"/>
      <c r="J289" s="51"/>
      <c r="K289" s="45"/>
      <c r="L289" s="50"/>
      <c r="M289" s="50"/>
      <c r="N289" s="101"/>
      <c r="O289" s="54"/>
      <c r="P289" s="54" t="s">
        <v>56</v>
      </c>
      <c r="Q289" s="125"/>
      <c r="R289" s="6"/>
      <c r="S289" s="6"/>
      <c r="T289" s="6"/>
      <c r="U289" s="6"/>
      <c r="V289" s="6"/>
      <c r="W289" s="6"/>
      <c r="X289" s="6"/>
      <c r="Y289" s="6"/>
    </row>
    <row r="290" spans="1:25" ht="15.75" x14ac:dyDescent="0.25">
      <c r="A290" s="100"/>
      <c r="B290" s="51"/>
      <c r="C290" s="51"/>
      <c r="D290" s="45"/>
      <c r="E290" s="46"/>
      <c r="F290" s="46"/>
      <c r="G290" s="46"/>
      <c r="H290" s="50"/>
      <c r="I290" s="108"/>
      <c r="J290" s="51"/>
      <c r="K290" s="45"/>
      <c r="L290" s="50"/>
      <c r="M290" s="50"/>
      <c r="N290" s="101"/>
      <c r="O290" s="54"/>
      <c r="P290" s="54" t="s">
        <v>56</v>
      </c>
      <c r="Q290" s="125"/>
      <c r="R290" s="6"/>
      <c r="S290" s="6"/>
      <c r="T290" s="6"/>
      <c r="U290" s="6"/>
      <c r="V290" s="6"/>
      <c r="W290" s="6"/>
      <c r="X290" s="6"/>
      <c r="Y290" s="6"/>
    </row>
    <row r="291" spans="1:25" ht="15.75" x14ac:dyDescent="0.25">
      <c r="A291" s="100"/>
      <c r="B291" s="51"/>
      <c r="C291" s="51"/>
      <c r="D291" s="45"/>
      <c r="E291" s="46"/>
      <c r="F291" s="46"/>
      <c r="G291" s="46"/>
      <c r="H291" s="50"/>
      <c r="I291" s="108"/>
      <c r="J291" s="51"/>
      <c r="K291" s="45"/>
      <c r="L291" s="50"/>
      <c r="M291" s="50"/>
      <c r="N291" s="101"/>
      <c r="O291" s="54"/>
      <c r="P291" s="54" t="s">
        <v>56</v>
      </c>
      <c r="Q291" s="125"/>
      <c r="R291" s="6"/>
      <c r="S291" s="6"/>
      <c r="T291" s="6"/>
      <c r="U291" s="6"/>
      <c r="V291" s="6"/>
      <c r="W291" s="6"/>
      <c r="X291" s="6"/>
      <c r="Y291" s="6"/>
    </row>
    <row r="292" spans="1:25" ht="15.75" x14ac:dyDescent="0.25">
      <c r="A292" s="100"/>
      <c r="B292" s="51"/>
      <c r="C292" s="51"/>
      <c r="D292" s="45"/>
      <c r="E292" s="46"/>
      <c r="F292" s="46"/>
      <c r="G292" s="46"/>
      <c r="H292" s="50"/>
      <c r="I292" s="108"/>
      <c r="J292" s="51"/>
      <c r="K292" s="45"/>
      <c r="L292" s="50"/>
      <c r="M292" s="50"/>
      <c r="N292" s="101"/>
      <c r="O292" s="54"/>
      <c r="P292" s="54" t="s">
        <v>56</v>
      </c>
      <c r="Q292" s="125"/>
      <c r="R292" s="6"/>
      <c r="S292" s="6"/>
      <c r="T292" s="6"/>
      <c r="U292" s="6"/>
      <c r="V292" s="6"/>
      <c r="W292" s="6"/>
      <c r="X292" s="6"/>
      <c r="Y292" s="6"/>
    </row>
    <row r="293" spans="1:25" ht="15.75" x14ac:dyDescent="0.25">
      <c r="A293" s="100"/>
      <c r="B293" s="51"/>
      <c r="C293" s="51"/>
      <c r="D293" s="45"/>
      <c r="E293" s="46"/>
      <c r="F293" s="46"/>
      <c r="G293" s="46"/>
      <c r="H293" s="50"/>
      <c r="I293" s="108"/>
      <c r="J293" s="51"/>
      <c r="K293" s="45"/>
      <c r="L293" s="50"/>
      <c r="M293" s="50"/>
      <c r="N293" s="101"/>
      <c r="O293" s="54"/>
      <c r="P293" s="54" t="s">
        <v>56</v>
      </c>
      <c r="Q293" s="125"/>
      <c r="R293" s="6"/>
      <c r="S293" s="6"/>
      <c r="T293" s="6"/>
      <c r="U293" s="6"/>
      <c r="V293" s="6"/>
      <c r="W293" s="6"/>
      <c r="X293" s="6"/>
      <c r="Y293" s="6"/>
    </row>
    <row r="294" spans="1:25" ht="15.75" x14ac:dyDescent="0.25">
      <c r="A294" s="100"/>
      <c r="B294" s="51"/>
      <c r="C294" s="51"/>
      <c r="D294" s="45"/>
      <c r="E294" s="46"/>
      <c r="F294" s="46"/>
      <c r="G294" s="46"/>
      <c r="H294" s="50"/>
      <c r="I294" s="108"/>
      <c r="J294" s="51"/>
      <c r="K294" s="45"/>
      <c r="L294" s="50"/>
      <c r="M294" s="50"/>
      <c r="N294" s="101"/>
      <c r="O294" s="54"/>
      <c r="P294" s="54" t="s">
        <v>56</v>
      </c>
      <c r="Q294" s="125"/>
      <c r="R294" s="6"/>
      <c r="S294" s="6"/>
      <c r="T294" s="6"/>
      <c r="U294" s="6"/>
      <c r="V294" s="6"/>
      <c r="W294" s="6"/>
      <c r="X294" s="6"/>
      <c r="Y294" s="6"/>
    </row>
    <row r="295" spans="1:25" ht="15.75" x14ac:dyDescent="0.25">
      <c r="A295" s="100"/>
      <c r="B295" s="51"/>
      <c r="C295" s="51"/>
      <c r="D295" s="45"/>
      <c r="E295" s="46"/>
      <c r="F295" s="46"/>
      <c r="G295" s="46"/>
      <c r="H295" s="50"/>
      <c r="I295" s="108"/>
      <c r="J295" s="51"/>
      <c r="K295" s="45"/>
      <c r="L295" s="50"/>
      <c r="M295" s="50"/>
      <c r="N295" s="101"/>
      <c r="O295" s="54"/>
      <c r="P295" s="54" t="s">
        <v>56</v>
      </c>
      <c r="Q295" s="125"/>
      <c r="R295" s="6"/>
      <c r="S295" s="6"/>
      <c r="T295" s="6"/>
      <c r="U295" s="6"/>
      <c r="V295" s="6"/>
      <c r="W295" s="6"/>
      <c r="X295" s="6"/>
      <c r="Y295" s="6"/>
    </row>
    <row r="296" spans="1:25" ht="15.75" x14ac:dyDescent="0.25">
      <c r="A296" s="100"/>
      <c r="B296" s="51"/>
      <c r="C296" s="51"/>
      <c r="D296" s="45"/>
      <c r="E296" s="46"/>
      <c r="F296" s="46"/>
      <c r="G296" s="46"/>
      <c r="H296" s="50"/>
      <c r="I296" s="108"/>
      <c r="J296" s="51"/>
      <c r="K296" s="45"/>
      <c r="L296" s="50"/>
      <c r="M296" s="50"/>
      <c r="N296" s="101"/>
      <c r="O296" s="54"/>
      <c r="P296" s="54" t="s">
        <v>56</v>
      </c>
      <c r="Q296" s="125"/>
      <c r="R296" s="6"/>
      <c r="S296" s="6"/>
      <c r="T296" s="6"/>
      <c r="U296" s="6"/>
      <c r="V296" s="6"/>
      <c r="W296" s="6"/>
      <c r="X296" s="6"/>
      <c r="Y296" s="6"/>
    </row>
    <row r="297" spans="1:25" ht="15.75" x14ac:dyDescent="0.25">
      <c r="A297" s="100"/>
      <c r="B297" s="51"/>
      <c r="C297" s="51"/>
      <c r="D297" s="45"/>
      <c r="E297" s="46"/>
      <c r="F297" s="46"/>
      <c r="G297" s="46"/>
      <c r="H297" s="50"/>
      <c r="I297" s="108"/>
      <c r="J297" s="51"/>
      <c r="K297" s="45"/>
      <c r="L297" s="50"/>
      <c r="M297" s="50"/>
      <c r="N297" s="101"/>
      <c r="O297" s="54"/>
      <c r="P297" s="54" t="s">
        <v>56</v>
      </c>
      <c r="Q297" s="125"/>
      <c r="R297" s="6"/>
      <c r="S297" s="6"/>
      <c r="T297" s="6"/>
      <c r="U297" s="6"/>
      <c r="V297" s="6"/>
      <c r="W297" s="6"/>
      <c r="X297" s="6"/>
      <c r="Y297" s="6"/>
    </row>
    <row r="298" spans="1:25" ht="15.75" x14ac:dyDescent="0.25">
      <c r="A298" s="100"/>
      <c r="B298" s="51"/>
      <c r="C298" s="51"/>
      <c r="D298" s="45"/>
      <c r="E298" s="46"/>
      <c r="F298" s="46"/>
      <c r="G298" s="46"/>
      <c r="H298" s="50"/>
      <c r="I298" s="108"/>
      <c r="J298" s="51"/>
      <c r="K298" s="45"/>
      <c r="L298" s="50"/>
      <c r="M298" s="50"/>
      <c r="N298" s="101"/>
      <c r="O298" s="54"/>
      <c r="P298" s="54" t="s">
        <v>56</v>
      </c>
      <c r="Q298" s="125"/>
      <c r="R298" s="6"/>
      <c r="S298" s="6"/>
      <c r="T298" s="6"/>
      <c r="U298" s="6"/>
      <c r="V298" s="6"/>
      <c r="W298" s="6"/>
      <c r="X298" s="6"/>
      <c r="Y298" s="6"/>
    </row>
    <row r="299" spans="1:25" ht="15.75" x14ac:dyDescent="0.25">
      <c r="A299" s="100"/>
      <c r="B299" s="51"/>
      <c r="C299" s="51"/>
      <c r="D299" s="45"/>
      <c r="E299" s="46"/>
      <c r="F299" s="46"/>
      <c r="G299" s="46"/>
      <c r="H299" s="50"/>
      <c r="I299" s="108"/>
      <c r="J299" s="51"/>
      <c r="K299" s="45"/>
      <c r="L299" s="50"/>
      <c r="M299" s="50"/>
      <c r="N299" s="101"/>
      <c r="O299" s="54"/>
      <c r="P299" s="54" t="s">
        <v>56</v>
      </c>
      <c r="Q299" s="125"/>
      <c r="R299" s="6"/>
      <c r="S299" s="6"/>
      <c r="T299" s="6"/>
      <c r="U299" s="6"/>
      <c r="V299" s="6"/>
      <c r="W299" s="6"/>
      <c r="X299" s="6"/>
      <c r="Y299" s="6"/>
    </row>
    <row r="300" spans="1:25" ht="15.75" x14ac:dyDescent="0.25">
      <c r="A300" s="100"/>
      <c r="B300" s="51"/>
      <c r="C300" s="51"/>
      <c r="D300" s="45"/>
      <c r="E300" s="46"/>
      <c r="F300" s="46"/>
      <c r="G300" s="46"/>
      <c r="H300" s="50"/>
      <c r="I300" s="108"/>
      <c r="J300" s="51"/>
      <c r="K300" s="45"/>
      <c r="L300" s="50"/>
      <c r="M300" s="50"/>
      <c r="N300" s="101"/>
      <c r="O300" s="54"/>
      <c r="P300" s="54" t="s">
        <v>56</v>
      </c>
      <c r="Q300" s="125"/>
      <c r="R300" s="6"/>
      <c r="S300" s="6"/>
      <c r="T300" s="6"/>
      <c r="U300" s="6"/>
      <c r="V300" s="6"/>
      <c r="W300" s="6"/>
      <c r="X300" s="6"/>
      <c r="Y300" s="6"/>
    </row>
  </sheetData>
  <sheetProtection algorithmName="SHA-512" hashValue="pGkXcMsDIup7CwRJwizkw5BKhj+OnJ7q2oG+jcrhNs4IJ58rdPOneVM95N+XAa65Mk8lf9z8sAs0GAbZdLR1XA==" saltValue="49NPomXkXUF+54ZblWuTTQ==" spinCount="100000" sheet="1" objects="1" scenarios="1"/>
  <dataValidations count="19">
    <dataValidation type="decimal" allowBlank="1" showInputMessage="1" showErrorMessage="1" promptTitle="Tasa pactada" prompt="Corresponde a la Tasa Strike de la opción (también conocida como precio del ejercicio)" sqref="M13:M300" xr:uid="{77D9CC29-BCB9-44E4-B07B-E7E896EE1F2B}">
      <formula1>0</formula1>
      <formula2>1000000000</formula2>
    </dataValidation>
    <dataValidation allowBlank="1" showInputMessage="1" showErrorMessage="1" promptTitle="Nombre de entidad" prompt="Digite el nombre de la entidad reportante en la pestaña &quot;forwards peso-dólar&quot;" sqref="C6:C7" xr:uid="{0A7747A0-1CDC-4742-859A-6BB92C883EE7}"/>
    <dataValidation allowBlank="1" showErrorMessage="1" promptTitle="Tipo de Opción" prompt="En caso de que el contrato tenga alguna opción implícita describala." sqref="K12" xr:uid="{E848851B-5B78-4953-B0FE-692366ADF91F}"/>
    <dataValidation type="list" allowBlank="1" showInputMessage="1" showErrorMessage="1" promptTitle="Código sector contraparte" prompt="Indique la naturaleza de la contraparte con la cual celebró la operación, especificando de acuerdo con la lista desplegable." sqref="J13:J300" xr:uid="{34519259-399B-483A-9A05-189E13B7EDA1}">
      <formula1>$V$3:$V$38</formula1>
    </dataValidation>
    <dataValidation type="list" allowBlank="1" showInputMessage="1" showErrorMessage="1" promptTitle="Operación Original" prompt="Realizada por Matriz o Controlante:_x000a_SI_x000a_NO" sqref="P13:P300" xr:uid="{3FDC3934-6724-4670-BAB3-F933391C8A58}">
      <formula1>$R$14:$R$15</formula1>
    </dataValidation>
    <dataValidation type="date" operator="greaterThanOrEqual" allowBlank="1" showInputMessage="1" showErrorMessage="1" errorTitle="Fecha no valida" error="La fecha de vencimiento no puede ser inferior a la fecha de negociación." promptTitle="Fecha de vencimiento" prompt="Dia/Mes/Año" sqref="F13:F300" xr:uid="{DCD8AB8D-5253-43AC-8605-924A20FE152A}">
      <formula1>E13</formula1>
    </dataValidation>
    <dataValidation type="date" operator="greaterThanOrEqual" allowBlank="1" showInputMessage="1" showErrorMessage="1" errorTitle="Fecha no valida" promptTitle="Fecha de ejercicio" prompt="Dia/Mes/Año" sqref="G13:G300" xr:uid="{A1864A36-728F-4D0D-90BC-6879700EBC34}">
      <formula1>E13</formula1>
    </dataValidation>
    <dataValidation allowBlank="1" showInputMessage="1" showErrorMessage="1" promptTitle="Nombre de la contraparte" prompt="Diligencie el nombre de la contraparte con la cual celebró la operación." sqref="I13:I300" xr:uid="{D6813393-35DB-45BC-90BE-36DFBFDA6935}"/>
    <dataValidation type="list" allowBlank="1" showInputMessage="1" showErrorMessage="1" prompt="Seleccione código Swift del tipo de moneda" sqref="C13:C300" xr:uid="{58F5BD06-7D0B-47F6-B41F-8CFA87E93F21}">
      <formula1>$Y$3:$Y$72</formula1>
    </dataValidation>
    <dataValidation type="list" allowBlank="1" showInputMessage="1" showErrorMessage="1" prompt="Seleccione código Swift del tipo de moneda" sqref="B13:B300" xr:uid="{3E5BCC98-2B51-4D4D-A110-9F96F6F32D16}">
      <formula1>$X$3:$X$72</formula1>
    </dataValidation>
    <dataValidation type="list" allowBlank="1" showInputMessage="1" showErrorMessage="1" errorTitle="Error" error="Seleccione un valor de la lista." promptTitle="Tipo de Novedad" prompt="I: Inicial_x000a_M: Modificación_x000a_E: Errores de Digitación." sqref="O13:O300" xr:uid="{18F09BFC-B62A-4489-8FF8-7236826A22EA}">
      <formula1>"I,M,E"</formula1>
    </dataValidation>
    <dataValidation type="list" allowBlank="1" showInputMessage="1" showErrorMessage="1" promptTitle="Tipo de Opción" prompt="AME  Americana_x000a_EUR  Europea" sqref="K13:K300" xr:uid="{8F0F8F12-2589-4DA1-B929-571B3355538E}">
      <formula1>$R$10:$R$11</formula1>
    </dataValidation>
    <dataValidation type="list" allowBlank="1" showInputMessage="1" showErrorMessage="1" promptTitle="Tipo" prompt="CC:  Call Compra_x000a_CV:  Call Venta_x000a_PC:  Put Compra _x000a_PV:  Put Venta" sqref="D13:D300" xr:uid="{E7AE31AF-3E8E-4B0B-ACA6-9BD427BF10FA}">
      <formula1>$R$3:$R$6</formula1>
    </dataValidation>
    <dataValidation allowBlank="1" showInputMessage="1" showErrorMessage="1" promptTitle="Condición de Ejercicio" prompt="Especifique la condición de ejercicio." sqref="Q13 N13:N300" xr:uid="{89E1E26D-DE3D-4643-8CA9-3ECF46C21EA7}"/>
    <dataValidation allowBlank="1" showErrorMessage="1" prompt="Especifique la condición de ejercicio." sqref="Q14:Q300" xr:uid="{377B4396-F1D5-4F0F-8FD5-CB5C7D0BDD5F}"/>
    <dataValidation type="whole" operator="notEqual" allowBlank="1" showInputMessage="1" showErrorMessage="1" errorTitle="ERROR" error="Solo puede introducir número enteros." promptTitle="Número Consecutivo" prompt="Diligencie el número de consecutivo de la operación qué está registrando. Este número debe ser asignado por el obligado a reportar la operación. Las modificaciones y errores de digitación deben reportarse con el consecutivo de la operación inicial." sqref="A13:A300" xr:uid="{3CCFFD6D-986A-4C06-B8AB-1C3069BAFBE6}">
      <formula1>0</formula1>
    </dataValidation>
    <dataValidation allowBlank="1" showInputMessage="1" showErrorMessage="1" promptTitle="Nombre Entidad" prompt="Seleccione en la pestaña &quot;forwards peso-dólar&quot;" sqref="G8:G9" xr:uid="{1856CF8A-B4DA-4684-ADC0-E9D1AE91A033}"/>
    <dataValidation type="date" allowBlank="1" showInputMessage="1" showErrorMessage="1" promptTitle="Fecha de negociación" prompt="Dia/Mes/Año" sqref="E13:E300" xr:uid="{86D39D06-87E2-464A-85AE-039D05B85B02}">
      <formula1>29221</formula1>
      <formula2>109575</formula2>
    </dataValidation>
    <dataValidation type="decimal" allowBlank="1" showInputMessage="1" showErrorMessage="1" sqref="H13:H300 L13:L300" xr:uid="{063EF31A-F758-4492-8205-50C141E2D694}">
      <formula1>0</formula1>
      <formula2>1000000000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475C-6AC2-4BA4-B278-02B844FDD268}">
  <dimension ref="A1:X300"/>
  <sheetViews>
    <sheetView workbookViewId="0"/>
  </sheetViews>
  <sheetFormatPr baseColWidth="10" defaultColWidth="0" defaultRowHeight="15" zeroHeight="1" x14ac:dyDescent="0.25"/>
  <cols>
    <col min="1" max="1" width="16.140625" customWidth="1"/>
    <col min="2" max="3" width="12.85546875" bestFit="1" customWidth="1"/>
    <col min="4" max="4" width="14.28515625" bestFit="1" customWidth="1"/>
    <col min="5" max="6" width="19.42578125" customWidth="1"/>
    <col min="7" max="7" width="21.85546875" customWidth="1"/>
    <col min="8" max="8" width="23.28515625" customWidth="1"/>
    <col min="9" max="9" width="18.5703125" customWidth="1"/>
    <col min="10" max="10" width="27.42578125" customWidth="1"/>
    <col min="11" max="11" width="17" bestFit="1" customWidth="1"/>
    <col min="12" max="12" width="11.140625" bestFit="1" customWidth="1"/>
    <col min="13" max="13" width="27.7109375" customWidth="1"/>
    <col min="14" max="14" width="14.28515625" hidden="1" customWidth="1"/>
    <col min="15" max="15" width="11.42578125" hidden="1" customWidth="1"/>
    <col min="16" max="16" width="17.5703125" hidden="1" customWidth="1"/>
    <col min="17" max="17" width="7.42578125" hidden="1" customWidth="1"/>
    <col min="18" max="18" width="60.7109375" hidden="1" customWidth="1"/>
    <col min="19" max="19" width="6" hidden="1" customWidth="1"/>
    <col min="20" max="20" width="84.7109375" hidden="1" customWidth="1"/>
    <col min="21" max="21" width="11.42578125" hidden="1" customWidth="1"/>
    <col min="22" max="22" width="50.140625" hidden="1" customWidth="1"/>
    <col min="23" max="23" width="53.42578125" hidden="1" customWidth="1"/>
    <col min="24" max="24" width="19.140625" hidden="1" customWidth="1"/>
    <col min="25" max="16384" width="11.42578125" hidden="1"/>
  </cols>
  <sheetData>
    <row r="1" spans="1:24" ht="21.75" thickBot="1" x14ac:dyDescent="0.4">
      <c r="A1" s="82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2"/>
      <c r="L1" s="2"/>
      <c r="M1" s="3"/>
      <c r="N1" s="5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21" x14ac:dyDescent="0.35">
      <c r="A2" s="1" t="s">
        <v>259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6"/>
      <c r="P2" s="8" t="s">
        <v>2</v>
      </c>
      <c r="Q2" s="12"/>
      <c r="R2" s="88" t="str">
        <f>+'forwards peso-dólar'!AB2</f>
        <v>Entidad+NIT</v>
      </c>
      <c r="S2" s="5"/>
      <c r="T2" s="13" t="str">
        <f>'forwards peso-dólar'!AD2</f>
        <v>CODIGO SUBSECTOR</v>
      </c>
      <c r="U2" s="6"/>
      <c r="V2" s="88" t="str">
        <f>'forwards otras monedas'!X2</f>
        <v>MONEDAS DE RESERVA (moneda 1/incluye dólar)</v>
      </c>
      <c r="W2" s="119" t="str">
        <f>'forwards otras monedas'!Y2</f>
        <v>MONEDAS DE RESERVA (moneda 2/no incluye dólar)</v>
      </c>
      <c r="X2" s="6"/>
    </row>
    <row r="3" spans="1:24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12"/>
      <c r="N3" s="5"/>
      <c r="O3" s="6"/>
      <c r="P3" s="97" t="s">
        <v>10</v>
      </c>
      <c r="Q3" s="19"/>
      <c r="R3" s="92" t="str">
        <f>+'forwards peso-dólar'!AB3</f>
        <v>BANCO DE BOGOTA               860002964</v>
      </c>
      <c r="S3" s="6"/>
      <c r="T3" s="20" t="str">
        <f>'forwards peso-dólar'!AD3</f>
        <v>A      AGRICULTURA, GANADERIA, CAZA, SILVICULTURA, EXTRACCION DE MADERA, PESCA Y ACTIVIDADES DE SERVICIOS CONEXAS</v>
      </c>
      <c r="U3" s="6"/>
      <c r="V3" s="92" t="s">
        <v>180</v>
      </c>
      <c r="W3" s="120" t="s">
        <v>180</v>
      </c>
      <c r="X3" s="6"/>
    </row>
    <row r="4" spans="1:24" ht="16.5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6"/>
      <c r="P4" s="21" t="s">
        <v>13</v>
      </c>
      <c r="Q4" s="19"/>
      <c r="R4" s="92" t="str">
        <f>+'forwards peso-dólar'!AB4</f>
        <v>BANCO POPULAR               860007738</v>
      </c>
      <c r="S4" s="6"/>
      <c r="T4" s="20" t="str">
        <f>'forwards peso-dólar'!AD4</f>
        <v>B      EXPLOTACION DE MINAS Y CANTERAS, EXTRACCION PETROLEO CRUDO Y GAS NATURAL</v>
      </c>
      <c r="U4" s="6"/>
      <c r="V4" s="92" t="s">
        <v>181</v>
      </c>
      <c r="W4" s="120" t="s">
        <v>182</v>
      </c>
      <c r="X4" s="6"/>
    </row>
    <row r="5" spans="1:24" ht="16.5" thickBot="1" x14ac:dyDescent="0.3">
      <c r="A5" s="6"/>
      <c r="B5" s="5"/>
      <c r="C5" s="6"/>
      <c r="D5" s="6"/>
      <c r="E5" s="6"/>
      <c r="F5" s="6"/>
      <c r="G5" s="6"/>
      <c r="H5" s="5"/>
      <c r="I5" s="6"/>
      <c r="J5" s="6"/>
      <c r="K5" s="6"/>
      <c r="L5" s="23"/>
      <c r="M5" s="5"/>
      <c r="N5" s="23"/>
      <c r="O5" s="6"/>
      <c r="P5" s="19"/>
      <c r="Q5" s="19"/>
      <c r="R5" s="92" t="str">
        <f>+'forwards peso-dólar'!AB5</f>
        <v>ITAÚ CORPBANCA COLOMBIA S.A.               890903937</v>
      </c>
      <c r="S5" s="6"/>
      <c r="T5" s="20" t="str">
        <f>'forwards peso-dólar'!AD5</f>
        <v>C      INDUSTRIA MANUFACTURERA</v>
      </c>
      <c r="U5" s="6"/>
      <c r="V5" s="92" t="s">
        <v>182</v>
      </c>
      <c r="W5" s="120" t="s">
        <v>183</v>
      </c>
      <c r="X5" s="6"/>
    </row>
    <row r="6" spans="1:24" ht="18.75" x14ac:dyDescent="0.3">
      <c r="A6" s="6"/>
      <c r="B6" s="24" t="s">
        <v>18</v>
      </c>
      <c r="C6" s="231" t="str">
        <f>IF('forwards peso-dólar'!C6=0,"",'forwards peso-dólar'!C6)</f>
        <v/>
      </c>
      <c r="D6" s="25"/>
      <c r="E6" s="25"/>
      <c r="F6" s="26"/>
      <c r="G6" s="5"/>
      <c r="H6" s="5"/>
      <c r="I6" s="5"/>
      <c r="J6" s="5"/>
      <c r="K6" s="6"/>
      <c r="L6" s="5"/>
      <c r="M6" s="5"/>
      <c r="N6" s="5"/>
      <c r="O6" s="6"/>
      <c r="P6" s="8" t="s">
        <v>71</v>
      </c>
      <c r="Q6" s="19"/>
      <c r="R6" s="92" t="str">
        <f>+'forwards peso-dólar'!AB6</f>
        <v>BANCOLOMBIA S.A.               890903938</v>
      </c>
      <c r="S6" s="6"/>
      <c r="T6" s="20" t="str">
        <f>'forwards peso-dólar'!AD6</f>
        <v>D      SUMINISTRO DE ELECTRICIDAD, GAS, Y AGUA</v>
      </c>
      <c r="U6" s="6"/>
      <c r="V6" s="92" t="s">
        <v>183</v>
      </c>
      <c r="W6" s="120" t="s">
        <v>184</v>
      </c>
      <c r="X6" s="6"/>
    </row>
    <row r="7" spans="1:24" ht="18.75" x14ac:dyDescent="0.3">
      <c r="A7" s="6"/>
      <c r="B7" s="24" t="s">
        <v>22</v>
      </c>
      <c r="C7" s="27" t="str">
        <f>IF('forwards peso-dólar'!C7=0,"",'forwards peso-dólar'!C7)</f>
        <v/>
      </c>
      <c r="D7" s="28"/>
      <c r="E7" s="28"/>
      <c r="F7" s="29"/>
      <c r="G7" s="6"/>
      <c r="H7" s="6"/>
      <c r="I7" s="6"/>
      <c r="J7" s="6"/>
      <c r="K7" s="6"/>
      <c r="L7" s="5"/>
      <c r="M7" s="12"/>
      <c r="N7" s="5"/>
      <c r="O7" s="6"/>
      <c r="P7" s="97" t="s">
        <v>53</v>
      </c>
      <c r="Q7" s="6"/>
      <c r="R7" s="92" t="str">
        <f>+'forwards peso-dólar'!AB7</f>
        <v>BANCO CITIBANK               860051135</v>
      </c>
      <c r="S7" s="6"/>
      <c r="T7" s="20" t="str">
        <f>'forwards peso-dólar'!AD7</f>
        <v>E      CONSTRUCCION</v>
      </c>
      <c r="U7" s="6"/>
      <c r="V7" s="92" t="s">
        <v>184</v>
      </c>
      <c r="W7" s="120" t="s">
        <v>185</v>
      </c>
      <c r="X7" s="6"/>
    </row>
    <row r="8" spans="1:24" ht="16.5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5"/>
      <c r="L8" s="5"/>
      <c r="M8" s="6"/>
      <c r="N8" s="5"/>
      <c r="O8" s="6"/>
      <c r="P8" s="21" t="s">
        <v>56</v>
      </c>
      <c r="Q8" s="6"/>
      <c r="R8" s="92" t="str">
        <f>+'forwards peso-dólar'!AB8</f>
        <v>BANCO GNB SUDAMERIS               860050750</v>
      </c>
      <c r="S8" s="6"/>
      <c r="T8" s="20" t="str">
        <f>'forwards peso-dólar'!AD8</f>
        <v>F      COMERCIO</v>
      </c>
      <c r="U8" s="6"/>
      <c r="V8" s="92" t="s">
        <v>185</v>
      </c>
      <c r="W8" s="120" t="s">
        <v>186</v>
      </c>
      <c r="X8" s="6"/>
    </row>
    <row r="9" spans="1:24" ht="15.7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5"/>
      <c r="L9" s="5"/>
      <c r="M9" s="6"/>
      <c r="N9" s="5"/>
      <c r="O9" s="6"/>
      <c r="P9" s="12"/>
      <c r="Q9" s="5"/>
      <c r="R9" s="92" t="str">
        <f>+'forwards peso-dólar'!AB9</f>
        <v>BBVA COLOMBIA               860003020</v>
      </c>
      <c r="S9" s="6"/>
      <c r="T9" s="20" t="str">
        <f>'forwards peso-dólar'!AD9</f>
        <v>G      TURISMO, HOTELES Y RESTAURANTES</v>
      </c>
      <c r="U9" s="6"/>
      <c r="V9" s="92" t="s">
        <v>186</v>
      </c>
      <c r="W9" s="120" t="s">
        <v>187</v>
      </c>
      <c r="X9" s="6"/>
    </row>
    <row r="10" spans="1:24" ht="15.7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5"/>
      <c r="L10" s="5"/>
      <c r="M10" s="6"/>
      <c r="N10" s="5"/>
      <c r="O10" s="6"/>
      <c r="P10" s="19"/>
      <c r="Q10" s="6"/>
      <c r="R10" s="92" t="str">
        <f>+'forwards peso-dólar'!AB10</f>
        <v>SCOTIABANK COLPATRIA S.A.               860034594</v>
      </c>
      <c r="S10" s="6"/>
      <c r="T10" s="20" t="str">
        <f>'forwards peso-dólar'!AD10</f>
        <v>H      TRANSPORTE, MANIPULACION DE CARGA, ALMACENAMIENTO Y DEPOSITO</v>
      </c>
      <c r="U10" s="6"/>
      <c r="V10" s="92" t="s">
        <v>187</v>
      </c>
      <c r="W10" s="120" t="s">
        <v>188</v>
      </c>
      <c r="X10" s="6"/>
    </row>
    <row r="11" spans="1:24" ht="15.75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5"/>
      <c r="O11" s="6"/>
      <c r="P11" s="19"/>
      <c r="Q11" s="6"/>
      <c r="R11" s="92" t="str">
        <f>+'forwards peso-dólar'!AB11</f>
        <v>BANCO DE OCCIDENTE               890300279</v>
      </c>
      <c r="S11" s="6"/>
      <c r="T11" s="20" t="str">
        <f>'forwards peso-dólar'!AD11</f>
        <v>I      CORREO Y TELECOMUNICACIONES</v>
      </c>
      <c r="U11" s="6"/>
      <c r="V11" s="92" t="s">
        <v>188</v>
      </c>
      <c r="W11" s="120" t="s">
        <v>189</v>
      </c>
      <c r="X11" s="6"/>
    </row>
    <row r="12" spans="1:24" ht="56.25" x14ac:dyDescent="0.25">
      <c r="A12" s="35" t="s">
        <v>37</v>
      </c>
      <c r="B12" s="43" t="s">
        <v>190</v>
      </c>
      <c r="C12" s="121" t="s">
        <v>191</v>
      </c>
      <c r="D12" s="36" t="s">
        <v>38</v>
      </c>
      <c r="E12" s="37" t="s">
        <v>39</v>
      </c>
      <c r="F12" s="37" t="s">
        <v>40</v>
      </c>
      <c r="G12" s="38" t="s">
        <v>193</v>
      </c>
      <c r="H12" s="39" t="s">
        <v>42</v>
      </c>
      <c r="I12" s="36" t="s">
        <v>43</v>
      </c>
      <c r="J12" s="98" t="s">
        <v>258</v>
      </c>
      <c r="K12" s="36" t="s">
        <v>46</v>
      </c>
      <c r="L12" s="36" t="s">
        <v>49</v>
      </c>
      <c r="M12" s="36" t="s">
        <v>52</v>
      </c>
      <c r="N12" s="6"/>
      <c r="O12" s="6"/>
      <c r="P12" s="6"/>
      <c r="Q12" s="6"/>
      <c r="R12" s="92" t="str">
        <f>+'forwards peso-dólar'!AB12</f>
        <v>BANCO DE COMERCIO EXTERIOR BANCOLDEX               800149923</v>
      </c>
      <c r="S12" s="6"/>
      <c r="T12" s="20" t="str">
        <f>'forwards peso-dólar'!AD12</f>
        <v>J1     BANCA CENTRAL</v>
      </c>
      <c r="U12" s="6"/>
      <c r="V12" s="92" t="s">
        <v>189</v>
      </c>
      <c r="W12" s="120" t="s">
        <v>195</v>
      </c>
      <c r="X12" s="6"/>
    </row>
    <row r="13" spans="1:24" ht="15.75" x14ac:dyDescent="0.25">
      <c r="A13" s="100"/>
      <c r="B13" s="51"/>
      <c r="C13" s="51"/>
      <c r="D13" s="45"/>
      <c r="E13" s="46"/>
      <c r="F13" s="46"/>
      <c r="G13" s="47"/>
      <c r="H13" s="108"/>
      <c r="I13" s="51"/>
      <c r="J13" s="100"/>
      <c r="K13" s="51"/>
      <c r="L13" s="54"/>
      <c r="M13" s="54" t="s">
        <v>56</v>
      </c>
      <c r="N13" s="6"/>
      <c r="O13" s="6"/>
      <c r="P13" s="6"/>
      <c r="Q13" s="6"/>
      <c r="R13" s="92" t="str">
        <f>+'forwards peso-dólar'!AB13</f>
        <v>BANCO CAJA SOCIAL               860007335</v>
      </c>
      <c r="S13" s="6"/>
      <c r="T13" s="20" t="str">
        <f>'forwards peso-dólar'!AD13</f>
        <v>J2     BANCOS COMERCIALES Y BANCOS ESPECIALIZADOS EN CARTERA HIPOTECARIA</v>
      </c>
      <c r="U13" s="6"/>
      <c r="V13" s="92" t="s">
        <v>195</v>
      </c>
      <c r="W13" s="120" t="s">
        <v>196</v>
      </c>
      <c r="X13" s="6"/>
    </row>
    <row r="14" spans="1:24" ht="15.75" x14ac:dyDescent="0.25">
      <c r="A14" s="100"/>
      <c r="B14" s="51"/>
      <c r="C14" s="51"/>
      <c r="D14" s="45"/>
      <c r="E14" s="46"/>
      <c r="F14" s="46"/>
      <c r="G14" s="47"/>
      <c r="H14" s="108"/>
      <c r="I14" s="51"/>
      <c r="J14" s="100"/>
      <c r="K14" s="51"/>
      <c r="L14" s="54"/>
      <c r="M14" s="54" t="s">
        <v>56</v>
      </c>
      <c r="N14" s="6"/>
      <c r="O14" s="6"/>
      <c r="P14" s="6"/>
      <c r="Q14" s="6"/>
      <c r="R14" s="92" t="str">
        <f>+'forwards peso-dólar'!AB14</f>
        <v>BANCO AGRARIO DE COLOMBIA S.A.- BANAGRARIO               800037800</v>
      </c>
      <c r="S14" s="6"/>
      <c r="T14" s="20" t="str">
        <f>'forwards peso-dólar'!AD14</f>
        <v>J3     CORPORACIONES FINANCIERAS (INCLUYE IFI)</v>
      </c>
      <c r="U14" s="6"/>
      <c r="V14" s="92" t="s">
        <v>196</v>
      </c>
      <c r="W14" s="120" t="s">
        <v>197</v>
      </c>
      <c r="X14" s="6"/>
    </row>
    <row r="15" spans="1:24" ht="15.75" x14ac:dyDescent="0.25">
      <c r="A15" s="100"/>
      <c r="B15" s="51"/>
      <c r="C15" s="51"/>
      <c r="D15" s="45"/>
      <c r="E15" s="46"/>
      <c r="F15" s="46"/>
      <c r="G15" s="47"/>
      <c r="H15" s="108"/>
      <c r="I15" s="51"/>
      <c r="J15" s="100"/>
      <c r="K15" s="51"/>
      <c r="L15" s="54"/>
      <c r="M15" s="54" t="s">
        <v>56</v>
      </c>
      <c r="N15" s="6"/>
      <c r="O15" s="6"/>
      <c r="P15" s="6"/>
      <c r="Q15" s="6"/>
      <c r="R15" s="92" t="str">
        <f>+'forwards peso-dólar'!AB15</f>
        <v>BANCO DAVIVIENDA               860034313</v>
      </c>
      <c r="S15" s="6"/>
      <c r="T15" s="20" t="str">
        <f>'forwards peso-dólar'!AD15</f>
        <v>J4     COMPAÑÍAS DE FINANCIAMIENTO COMERCIAL (INCLUYE COMPAÑIAS DE LEASING)</v>
      </c>
      <c r="U15" s="6"/>
      <c r="V15" s="92" t="s">
        <v>197</v>
      </c>
      <c r="W15" s="120" t="s">
        <v>198</v>
      </c>
      <c r="X15" s="6"/>
    </row>
    <row r="16" spans="1:24" ht="15.75" x14ac:dyDescent="0.25">
      <c r="A16" s="100"/>
      <c r="B16" s="51"/>
      <c r="C16" s="51"/>
      <c r="D16" s="45"/>
      <c r="E16" s="46"/>
      <c r="F16" s="46"/>
      <c r="G16" s="47"/>
      <c r="H16" s="108"/>
      <c r="I16" s="51"/>
      <c r="J16" s="100"/>
      <c r="K16" s="51"/>
      <c r="L16" s="54"/>
      <c r="M16" s="54" t="s">
        <v>56</v>
      </c>
      <c r="N16" s="6"/>
      <c r="O16" s="6"/>
      <c r="P16" s="6"/>
      <c r="Q16" s="6"/>
      <c r="R16" s="92" t="str">
        <f>+'forwards peso-dólar'!AB16</f>
        <v>BANCO COMERCIAL AV VILLAS               860035827</v>
      </c>
      <c r="S16" s="6"/>
      <c r="T16" s="20" t="str">
        <f>'forwards peso-dólar'!AD16</f>
        <v>J5     COOPERATIVAS FINANCIERAS Y FONDOS DE EMPLEADOS</v>
      </c>
      <c r="U16" s="6"/>
      <c r="V16" s="92" t="s">
        <v>198</v>
      </c>
      <c r="W16" s="120" t="s">
        <v>199</v>
      </c>
      <c r="X16" s="6"/>
    </row>
    <row r="17" spans="1:24" ht="15.75" x14ac:dyDescent="0.25">
      <c r="A17" s="100"/>
      <c r="B17" s="51"/>
      <c r="C17" s="51"/>
      <c r="D17" s="45"/>
      <c r="E17" s="46"/>
      <c r="F17" s="46"/>
      <c r="G17" s="47"/>
      <c r="H17" s="108"/>
      <c r="I17" s="51"/>
      <c r="J17" s="100"/>
      <c r="K17" s="51"/>
      <c r="L17" s="54"/>
      <c r="M17" s="54" t="s">
        <v>56</v>
      </c>
      <c r="N17" s="6"/>
      <c r="O17" s="6"/>
      <c r="P17" s="6"/>
      <c r="Q17" s="6"/>
      <c r="R17" s="92" t="str">
        <f>+'forwards peso-dólar'!AB17</f>
        <v>BANCO CREDIFINANCIERA S.A.               900200960</v>
      </c>
      <c r="S17" s="6"/>
      <c r="T17" s="20" t="str">
        <f>'forwards peso-dólar'!AD17</f>
        <v>J6     SOCIEDADES FIDUCIARIAS</v>
      </c>
      <c r="U17" s="6"/>
      <c r="V17" s="92" t="s">
        <v>199</v>
      </c>
      <c r="W17" s="120" t="s">
        <v>200</v>
      </c>
      <c r="X17" s="6"/>
    </row>
    <row r="18" spans="1:24" ht="15.75" x14ac:dyDescent="0.25">
      <c r="A18" s="100"/>
      <c r="B18" s="51"/>
      <c r="C18" s="51"/>
      <c r="D18" s="45"/>
      <c r="E18" s="46"/>
      <c r="F18" s="46"/>
      <c r="G18" s="47"/>
      <c r="H18" s="108"/>
      <c r="I18" s="51"/>
      <c r="J18" s="100"/>
      <c r="K18" s="51"/>
      <c r="L18" s="54"/>
      <c r="M18" s="54" t="s">
        <v>56</v>
      </c>
      <c r="N18" s="6"/>
      <c r="O18" s="6"/>
      <c r="P18" s="6"/>
      <c r="Q18" s="6"/>
      <c r="R18" s="92" t="str">
        <f>+'forwards peso-dólar'!AB18</f>
        <v>BANCO W S.A.               900378212</v>
      </c>
      <c r="S18" s="6"/>
      <c r="T18" s="20" t="str">
        <f>'forwards peso-dólar'!AD18</f>
        <v>J7     SOCIEDADES DE CAPITALIZACION</v>
      </c>
      <c r="U18" s="6"/>
      <c r="V18" s="92" t="s">
        <v>200</v>
      </c>
      <c r="W18" s="120" t="s">
        <v>201</v>
      </c>
      <c r="X18" s="6"/>
    </row>
    <row r="19" spans="1:24" ht="15.75" x14ac:dyDescent="0.25">
      <c r="A19" s="100"/>
      <c r="B19" s="51"/>
      <c r="C19" s="51"/>
      <c r="D19" s="45"/>
      <c r="E19" s="46"/>
      <c r="F19" s="46"/>
      <c r="G19" s="47"/>
      <c r="H19" s="108"/>
      <c r="I19" s="51"/>
      <c r="J19" s="100"/>
      <c r="K19" s="51"/>
      <c r="L19" s="54"/>
      <c r="M19" s="54" t="s">
        <v>56</v>
      </c>
      <c r="N19" s="6"/>
      <c r="O19" s="6"/>
      <c r="P19" s="6"/>
      <c r="Q19" s="6"/>
      <c r="R19" s="92" t="str">
        <f>+'forwards peso-dólar'!AB19</f>
        <v>BANCO FALABELLA S.A.               900047981</v>
      </c>
      <c r="S19" s="6"/>
      <c r="T19" s="20" t="str">
        <f>'forwards peso-dólar'!AD19</f>
        <v>J8     ACTIVIDADES DE COMPRA DE CARTERA (FACTORING)</v>
      </c>
      <c r="U19" s="6"/>
      <c r="V19" s="92" t="s">
        <v>201</v>
      </c>
      <c r="W19" s="120" t="s">
        <v>202</v>
      </c>
      <c r="X19" s="6"/>
    </row>
    <row r="20" spans="1:24" ht="15.75" x14ac:dyDescent="0.25">
      <c r="A20" s="100"/>
      <c r="B20" s="51"/>
      <c r="C20" s="51"/>
      <c r="D20" s="45"/>
      <c r="E20" s="46"/>
      <c r="F20" s="46"/>
      <c r="G20" s="47"/>
      <c r="H20" s="108"/>
      <c r="I20" s="51"/>
      <c r="J20" s="100"/>
      <c r="K20" s="51"/>
      <c r="L20" s="54"/>
      <c r="M20" s="54" t="s">
        <v>56</v>
      </c>
      <c r="N20" s="6"/>
      <c r="O20" s="6"/>
      <c r="P20" s="6"/>
      <c r="Q20" s="6"/>
      <c r="R20" s="92" t="str">
        <f>+'forwards peso-dólar'!AB20</f>
        <v>BANCO SANTANDER DE NEGOCIOS COLOMBIA S.A.               900628110</v>
      </c>
      <c r="S20" s="6"/>
      <c r="T20" s="20" t="str">
        <f>'forwards peso-dólar'!AD20</f>
        <v>J9     BOLSA DE VALORES</v>
      </c>
      <c r="U20" s="6"/>
      <c r="V20" s="92" t="s">
        <v>202</v>
      </c>
      <c r="W20" s="120" t="s">
        <v>203</v>
      </c>
      <c r="X20" s="6"/>
    </row>
    <row r="21" spans="1:24" ht="15.75" x14ac:dyDescent="0.25">
      <c r="A21" s="100"/>
      <c r="B21" s="51"/>
      <c r="C21" s="51"/>
      <c r="D21" s="45"/>
      <c r="E21" s="46"/>
      <c r="F21" s="46"/>
      <c r="G21" s="47"/>
      <c r="H21" s="108"/>
      <c r="I21" s="51"/>
      <c r="J21" s="100"/>
      <c r="K21" s="51"/>
      <c r="L21" s="54"/>
      <c r="M21" s="54" t="s">
        <v>56</v>
      </c>
      <c r="N21" s="6"/>
      <c r="O21" s="6"/>
      <c r="P21" s="6"/>
      <c r="Q21" s="6"/>
      <c r="R21" s="92" t="str">
        <f>+'forwards peso-dólar'!AB21</f>
        <v>CORPORACION FINANCIERA COLOMBIANA S.A.               890300653</v>
      </c>
      <c r="S21" s="6"/>
      <c r="T21" s="20" t="str">
        <f>'forwards peso-dólar'!AD21</f>
        <v>J10    SOCIEDADES COMISIONISTAS DE BOLSA (A NOMBRE PROPIO O DE TERCEROS)</v>
      </c>
      <c r="U21" s="6"/>
      <c r="V21" s="92" t="s">
        <v>203</v>
      </c>
      <c r="W21" s="120" t="s">
        <v>204</v>
      </c>
      <c r="X21" s="6"/>
    </row>
    <row r="22" spans="1:24" ht="15.75" x14ac:dyDescent="0.25">
      <c r="A22" s="100"/>
      <c r="B22" s="51"/>
      <c r="C22" s="51"/>
      <c r="D22" s="45"/>
      <c r="E22" s="46"/>
      <c r="F22" s="46"/>
      <c r="G22" s="47"/>
      <c r="H22" s="108"/>
      <c r="I22" s="51"/>
      <c r="J22" s="100"/>
      <c r="K22" s="51"/>
      <c r="L22" s="54"/>
      <c r="M22" s="54" t="s">
        <v>56</v>
      </c>
      <c r="N22" s="60"/>
      <c r="O22" s="6"/>
      <c r="P22" s="6"/>
      <c r="Q22" s="6"/>
      <c r="R22" s="92" t="str">
        <f>+'forwards peso-dólar'!AB22</f>
        <v>BANCO SERFINANZA S.A               860043186</v>
      </c>
      <c r="S22" s="6"/>
      <c r="T22" s="20" t="str">
        <f>'forwards peso-dólar'!AD22</f>
        <v>J11    CASAS DE CAMBIO</v>
      </c>
      <c r="U22" s="6"/>
      <c r="V22" s="92" t="s">
        <v>204</v>
      </c>
      <c r="W22" s="120" t="s">
        <v>205</v>
      </c>
      <c r="X22" s="6"/>
    </row>
    <row r="23" spans="1:24" ht="15.75" x14ac:dyDescent="0.25">
      <c r="A23" s="100"/>
      <c r="B23" s="51"/>
      <c r="C23" s="51"/>
      <c r="D23" s="45"/>
      <c r="E23" s="46"/>
      <c r="F23" s="46"/>
      <c r="G23" s="47"/>
      <c r="H23" s="108"/>
      <c r="I23" s="51"/>
      <c r="J23" s="100"/>
      <c r="K23" s="51"/>
      <c r="L23" s="54"/>
      <c r="M23" s="54" t="s">
        <v>56</v>
      </c>
      <c r="N23" s="61"/>
      <c r="O23" s="6"/>
      <c r="P23" s="6"/>
      <c r="Q23" s="6"/>
      <c r="R23" s="92" t="str">
        <f>+'forwards peso-dólar'!AB23</f>
        <v>FINANCIERA DE DESARROLLO NACIONAL S.A.               860509022</v>
      </c>
      <c r="S23" s="6"/>
      <c r="T23" s="20" t="str">
        <f>'forwards peso-dólar'!AD23</f>
        <v>J12    ENTIDADES FINANCIERAS OFICIALES ESPECIALES: FEN, ICETEX, BANCOLDEX, FINAGRO, FINDETER Y FONADE</v>
      </c>
      <c r="U23" s="6"/>
      <c r="V23" s="92" t="s">
        <v>205</v>
      </c>
      <c r="W23" s="120" t="s">
        <v>206</v>
      </c>
      <c r="X23" s="6"/>
    </row>
    <row r="24" spans="1:24" ht="15.75" x14ac:dyDescent="0.25">
      <c r="A24" s="100"/>
      <c r="B24" s="51"/>
      <c r="C24" s="51"/>
      <c r="D24" s="45"/>
      <c r="E24" s="46"/>
      <c r="F24" s="46"/>
      <c r="G24" s="47"/>
      <c r="H24" s="108"/>
      <c r="I24" s="51"/>
      <c r="J24" s="100"/>
      <c r="K24" s="51"/>
      <c r="L24" s="54"/>
      <c r="M24" s="54" t="s">
        <v>56</v>
      </c>
      <c r="N24" s="2"/>
      <c r="O24" s="6"/>
      <c r="P24" s="6"/>
      <c r="Q24" s="6"/>
      <c r="R24" s="92" t="str">
        <f>+'forwards peso-dólar'!AB24</f>
        <v>BANCO J.P. MORGAN COLOMBIA S.A.               900114346</v>
      </c>
      <c r="S24" s="6"/>
      <c r="T24" s="20" t="str">
        <f>'forwards peso-dólar'!AD24</f>
        <v>J13    OTROS INTERMEDIARIOS FINANCIEROS (SEDPE)</v>
      </c>
      <c r="U24" s="6"/>
      <c r="V24" s="92" t="s">
        <v>206</v>
      </c>
      <c r="W24" s="120" t="s">
        <v>207</v>
      </c>
      <c r="X24" s="6"/>
    </row>
    <row r="25" spans="1:24" ht="15.75" x14ac:dyDescent="0.25">
      <c r="A25" s="100"/>
      <c r="B25" s="51"/>
      <c r="C25" s="51"/>
      <c r="D25" s="45"/>
      <c r="E25" s="46"/>
      <c r="F25" s="46"/>
      <c r="G25" s="47"/>
      <c r="H25" s="108"/>
      <c r="I25" s="51"/>
      <c r="J25" s="100"/>
      <c r="K25" s="51"/>
      <c r="L25" s="54"/>
      <c r="M25" s="54" t="s">
        <v>56</v>
      </c>
      <c r="N25" s="2"/>
      <c r="O25" s="6"/>
      <c r="P25" s="6"/>
      <c r="Q25" s="6"/>
      <c r="R25" s="92" t="str">
        <f>+'forwards peso-dólar'!AB25</f>
        <v>FINANCIERA DE DESARROLLO TERRITORIAL S.A. FINDETER               800096329</v>
      </c>
      <c r="S25" s="6"/>
      <c r="T25" s="20" t="str">
        <f>'forwards peso-dólar'!AD25</f>
        <v>K      ENTIDAD NO RESIDENTE</v>
      </c>
      <c r="U25" s="6"/>
      <c r="V25" s="92" t="s">
        <v>207</v>
      </c>
      <c r="W25" s="120" t="s">
        <v>208</v>
      </c>
      <c r="X25" s="6"/>
    </row>
    <row r="26" spans="1:24" ht="15.75" x14ac:dyDescent="0.25">
      <c r="A26" s="100"/>
      <c r="B26" s="51"/>
      <c r="C26" s="51"/>
      <c r="D26" s="45"/>
      <c r="E26" s="46"/>
      <c r="F26" s="46"/>
      <c r="G26" s="47"/>
      <c r="H26" s="108"/>
      <c r="I26" s="51"/>
      <c r="J26" s="100"/>
      <c r="K26" s="51"/>
      <c r="L26" s="54"/>
      <c r="M26" s="54" t="s">
        <v>56</v>
      </c>
      <c r="N26" s="2"/>
      <c r="O26" s="6"/>
      <c r="P26" s="6"/>
      <c r="Q26" s="6"/>
      <c r="R26" s="92" t="str">
        <f>+'forwards peso-dólar'!AB26</f>
        <v>BANCO BTG PACTUAL COLOMBIA S.A.               901491551</v>
      </c>
      <c r="S26" s="6"/>
      <c r="T26" s="20" t="str">
        <f>'forwards peso-dólar'!AD26</f>
        <v>L1     PLANES DE SEGUROS  GENERALES, SEGUROS DE VIDA Y REASEGUROS</v>
      </c>
      <c r="U26" s="6"/>
      <c r="V26" s="92" t="s">
        <v>208</v>
      </c>
      <c r="W26" s="120" t="s">
        <v>209</v>
      </c>
      <c r="X26" s="6"/>
    </row>
    <row r="27" spans="1:24" ht="15.75" x14ac:dyDescent="0.25">
      <c r="A27" s="100"/>
      <c r="B27" s="51"/>
      <c r="C27" s="51"/>
      <c r="D27" s="45"/>
      <c r="E27" s="46"/>
      <c r="F27" s="46"/>
      <c r="G27" s="47"/>
      <c r="H27" s="108"/>
      <c r="I27" s="51"/>
      <c r="J27" s="100"/>
      <c r="K27" s="51"/>
      <c r="L27" s="54"/>
      <c r="M27" s="54" t="s">
        <v>56</v>
      </c>
      <c r="N27" s="2"/>
      <c r="O27" s="6"/>
      <c r="P27" s="6"/>
      <c r="Q27" s="6"/>
      <c r="R27" s="92" t="str">
        <f>+'forwards peso-dólar'!AB27</f>
        <v>COLTEFINANCIERA S.A. COMPAÑÍA DE FINANCIAMIENTO               890927034</v>
      </c>
      <c r="S27" s="6"/>
      <c r="T27" s="20" t="str">
        <f>'forwards peso-dólar'!AD27</f>
        <v>L2     PLANES DE PENSIONES VOLUNTARIAS</v>
      </c>
      <c r="U27" s="6"/>
      <c r="V27" s="92" t="s">
        <v>209</v>
      </c>
      <c r="W27" s="120" t="s">
        <v>210</v>
      </c>
      <c r="X27" s="6"/>
    </row>
    <row r="28" spans="1:24" ht="15.75" x14ac:dyDescent="0.25">
      <c r="A28" s="100"/>
      <c r="B28" s="51"/>
      <c r="C28" s="51"/>
      <c r="D28" s="45"/>
      <c r="E28" s="46"/>
      <c r="F28" s="46"/>
      <c r="G28" s="47"/>
      <c r="H28" s="108"/>
      <c r="I28" s="51"/>
      <c r="J28" s="100"/>
      <c r="K28" s="51"/>
      <c r="L28" s="54"/>
      <c r="M28" s="54" t="s">
        <v>56</v>
      </c>
      <c r="N28" s="2"/>
      <c r="O28" s="6"/>
      <c r="P28" s="6"/>
      <c r="Q28" s="6"/>
      <c r="R28" s="92" t="str">
        <f>+'forwards peso-dólar'!AB28</f>
        <v>BANCO PICHINCHA               890200756</v>
      </c>
      <c r="S28" s="6"/>
      <c r="T28" s="20" t="str">
        <f>'forwards peso-dólar'!AD28</f>
        <v>L3     PLANES DE CESANTIAS</v>
      </c>
      <c r="U28" s="6"/>
      <c r="V28" s="92" t="s">
        <v>210</v>
      </c>
      <c r="W28" s="120" t="s">
        <v>211</v>
      </c>
      <c r="X28" s="6"/>
    </row>
    <row r="29" spans="1:24" ht="15.75" x14ac:dyDescent="0.25">
      <c r="A29" s="100"/>
      <c r="B29" s="51"/>
      <c r="C29" s="51"/>
      <c r="D29" s="45"/>
      <c r="E29" s="46"/>
      <c r="F29" s="46"/>
      <c r="G29" s="47"/>
      <c r="H29" s="108"/>
      <c r="I29" s="51"/>
      <c r="J29" s="100"/>
      <c r="K29" s="51"/>
      <c r="L29" s="54"/>
      <c r="M29" s="54" t="s">
        <v>56</v>
      </c>
      <c r="N29" s="2"/>
      <c r="O29" s="6"/>
      <c r="P29" s="6"/>
      <c r="Q29" s="6"/>
      <c r="R29" s="92" t="str">
        <f>+'forwards peso-dólar'!AB29</f>
        <v>BANCO UNIÓN S.A.               860006797</v>
      </c>
      <c r="S29" s="6"/>
      <c r="T29" s="20" t="str">
        <f>'forwards peso-dólar'!AD29</f>
        <v>L4     PLANES DE PENSIONES DE AFILIACION OBLIGATORIA</v>
      </c>
      <c r="U29" s="6"/>
      <c r="V29" s="92" t="s">
        <v>211</v>
      </c>
      <c r="W29" s="120" t="s">
        <v>212</v>
      </c>
      <c r="X29" s="6"/>
    </row>
    <row r="30" spans="1:24" ht="15.75" x14ac:dyDescent="0.25">
      <c r="A30" s="100"/>
      <c r="B30" s="51"/>
      <c r="C30" s="51"/>
      <c r="D30" s="45"/>
      <c r="E30" s="46"/>
      <c r="F30" s="46"/>
      <c r="G30" s="47"/>
      <c r="H30" s="108"/>
      <c r="I30" s="51"/>
      <c r="J30" s="100"/>
      <c r="K30" s="51"/>
      <c r="L30" s="54"/>
      <c r="M30" s="54" t="s">
        <v>56</v>
      </c>
      <c r="N30" s="2"/>
      <c r="O30" s="6"/>
      <c r="P30" s="6"/>
      <c r="Q30" s="6"/>
      <c r="R30" s="92" t="str">
        <f>+'forwards peso-dólar'!AB30</f>
        <v>BNP PARIBAS COLOMBIA CORPORACIÓN FINANCIERA S.A.               900408537</v>
      </c>
      <c r="S30" s="6"/>
      <c r="T30" s="20" t="str">
        <f>'forwards peso-dólar'!AD30</f>
        <v>L5     PLANES DE PENSIONES DEL REGIMEN DE PRIMA MEDIA (INCLUYE: SEGURO SOCIAL, CAJANAL, CAPRECOM, ENTRE OTROS)</v>
      </c>
      <c r="U30" s="6"/>
      <c r="V30" s="92" t="s">
        <v>212</v>
      </c>
      <c r="W30" s="120" t="s">
        <v>213</v>
      </c>
      <c r="X30" s="6"/>
    </row>
    <row r="31" spans="1:24" ht="15.75" x14ac:dyDescent="0.25">
      <c r="A31" s="100"/>
      <c r="B31" s="51"/>
      <c r="C31" s="51"/>
      <c r="D31" s="45"/>
      <c r="E31" s="46"/>
      <c r="F31" s="46"/>
      <c r="G31" s="47"/>
      <c r="H31" s="108"/>
      <c r="I31" s="51"/>
      <c r="J31" s="100"/>
      <c r="K31" s="51"/>
      <c r="L31" s="54"/>
      <c r="M31" s="54" t="s">
        <v>56</v>
      </c>
      <c r="N31" s="2"/>
      <c r="O31" s="6"/>
      <c r="P31" s="6"/>
      <c r="Q31" s="6"/>
      <c r="R31" s="92" t="str">
        <f>+'forwards peso-dólar'!AB31</f>
        <v>CREDIFAMILIA CF               900406472</v>
      </c>
      <c r="S31" s="6"/>
      <c r="T31" s="20" t="str">
        <f>'forwards peso-dólar'!AD31</f>
        <v>L6     POSISIÓN PROPIA DE FONDOS DE FONDOS DE PENSIONES Y CESANTIAS O ASEGURADORAS</v>
      </c>
      <c r="U31" s="6"/>
      <c r="V31" s="92" t="s">
        <v>213</v>
      </c>
      <c r="W31" s="120" t="s">
        <v>214</v>
      </c>
      <c r="X31" s="6"/>
    </row>
    <row r="32" spans="1:24" ht="15.75" x14ac:dyDescent="0.25">
      <c r="A32" s="100"/>
      <c r="B32" s="51"/>
      <c r="C32" s="51"/>
      <c r="D32" s="45"/>
      <c r="E32" s="46"/>
      <c r="F32" s="46"/>
      <c r="G32" s="47"/>
      <c r="H32" s="108"/>
      <c r="I32" s="51"/>
      <c r="J32" s="100"/>
      <c r="K32" s="51"/>
      <c r="L32" s="54"/>
      <c r="M32" s="54" t="s">
        <v>56</v>
      </c>
      <c r="N32" s="2"/>
      <c r="O32" s="6"/>
      <c r="P32" s="6"/>
      <c r="Q32" s="6"/>
      <c r="R32" s="92" t="str">
        <f>+'forwards peso-dólar'!AB32</f>
        <v>CONFIAR - COOPERATIVA FINANCIERA               890981395</v>
      </c>
      <c r="S32" s="6"/>
      <c r="T32" s="20" t="str">
        <f>'forwards peso-dólar'!AD32</f>
        <v>L7     PATRIMONIOS AUTÓNOMOS ADMINISTRADOS POR FONDOS DE PENSIONES Y CESANTÍAS</v>
      </c>
      <c r="U32" s="6"/>
      <c r="V32" s="92" t="s">
        <v>214</v>
      </c>
      <c r="W32" s="120" t="s">
        <v>215</v>
      </c>
      <c r="X32" s="6"/>
    </row>
    <row r="33" spans="1:24" ht="15.75" x14ac:dyDescent="0.25">
      <c r="A33" s="100"/>
      <c r="B33" s="51"/>
      <c r="C33" s="51"/>
      <c r="D33" s="45"/>
      <c r="E33" s="46"/>
      <c r="F33" s="46"/>
      <c r="G33" s="47"/>
      <c r="H33" s="108"/>
      <c r="I33" s="51"/>
      <c r="J33" s="100"/>
      <c r="K33" s="51"/>
      <c r="L33" s="54"/>
      <c r="M33" s="54" t="s">
        <v>56</v>
      </c>
      <c r="N33" s="2"/>
      <c r="O33" s="6"/>
      <c r="P33" s="6"/>
      <c r="Q33" s="6"/>
      <c r="R33" s="92" t="str">
        <f>+'forwards peso-dólar'!AB33</f>
        <v>CREDICORP CAPITAL COLOMBIA S.A.               860068182</v>
      </c>
      <c r="S33" s="6"/>
      <c r="T33" s="20" t="str">
        <f>'forwards peso-dólar'!AD33</f>
        <v>M      ACTIVIDADES EMPRESARIALES: ACTIVIDADES INMOBILIARIAS, ALQUILER DE MAQUINARIA Y EQUIPO, INFORMATICA Y ACTIVIDADES CONEXAS, INVESTIGACION Y DESARROLLO, OTRAS ACTIVIDADES EMPRESARIALES</v>
      </c>
      <c r="U33" s="6"/>
      <c r="V33" s="92" t="s">
        <v>215</v>
      </c>
      <c r="W33" s="120" t="s">
        <v>216</v>
      </c>
      <c r="X33" s="6"/>
    </row>
    <row r="34" spans="1:24" ht="15.75" x14ac:dyDescent="0.25">
      <c r="A34" s="100"/>
      <c r="B34" s="51"/>
      <c r="C34" s="51"/>
      <c r="D34" s="45"/>
      <c r="E34" s="46"/>
      <c r="F34" s="46"/>
      <c r="G34" s="47"/>
      <c r="H34" s="108"/>
      <c r="I34" s="51"/>
      <c r="J34" s="100"/>
      <c r="K34" s="51"/>
      <c r="L34" s="54"/>
      <c r="M34" s="54" t="s">
        <v>56</v>
      </c>
      <c r="N34" s="2"/>
      <c r="O34" s="6"/>
      <c r="P34" s="6"/>
      <c r="Q34" s="6"/>
      <c r="R34" s="92" t="str">
        <f>+'forwards peso-dólar'!AB34</f>
        <v>CÁMARA DE RIESGO CENTRAL DE CONTRAPARTE COLOMBIA               900182389</v>
      </c>
      <c r="S34" s="6"/>
      <c r="T34" s="20" t="str">
        <f>'forwards peso-dólar'!AD34</f>
        <v>N      ADMINISTRACION PUBLICA Y DEFENSA</v>
      </c>
      <c r="U34" s="6"/>
      <c r="V34" s="92" t="s">
        <v>216</v>
      </c>
      <c r="W34" s="120" t="s">
        <v>217</v>
      </c>
      <c r="X34" s="6"/>
    </row>
    <row r="35" spans="1:24" ht="15.75" x14ac:dyDescent="0.25">
      <c r="A35" s="100"/>
      <c r="B35" s="51"/>
      <c r="C35" s="51"/>
      <c r="D35" s="45"/>
      <c r="E35" s="46"/>
      <c r="F35" s="46"/>
      <c r="G35" s="47"/>
      <c r="H35" s="108"/>
      <c r="I35" s="51"/>
      <c r="J35" s="100"/>
      <c r="K35" s="51"/>
      <c r="L35" s="54"/>
      <c r="M35" s="54" t="s">
        <v>56</v>
      </c>
      <c r="N35" s="2"/>
      <c r="O35" s="6"/>
      <c r="P35" s="6"/>
      <c r="Q35" s="6"/>
      <c r="R35" s="92" t="str">
        <f>+'forwards peso-dólar'!AB35</f>
        <v>CORREDORES DAVIVIENDA S.A. COMISIONISTA DE BOLSA               860079174</v>
      </c>
      <c r="S35" s="6"/>
      <c r="T35" s="20" t="str">
        <f>'forwards peso-dólar'!AD35</f>
        <v>O      EDUCACION, ACTIVIDADES CULTURALES Y DEPORTIVAS, ACTIVIDAD DE ASOCIACIONES</v>
      </c>
      <c r="U35" s="6"/>
      <c r="V35" s="92" t="s">
        <v>217</v>
      </c>
      <c r="W35" s="120" t="s">
        <v>218</v>
      </c>
      <c r="X35" s="6"/>
    </row>
    <row r="36" spans="1:24" ht="15.75" x14ac:dyDescent="0.25">
      <c r="A36" s="100"/>
      <c r="B36" s="51"/>
      <c r="C36" s="51"/>
      <c r="D36" s="45"/>
      <c r="E36" s="46"/>
      <c r="F36" s="46"/>
      <c r="G36" s="47"/>
      <c r="H36" s="108"/>
      <c r="I36" s="51"/>
      <c r="J36" s="100"/>
      <c r="K36" s="51"/>
      <c r="L36" s="54"/>
      <c r="M36" s="54" t="s">
        <v>56</v>
      </c>
      <c r="N36" s="2"/>
      <c r="O36" s="6"/>
      <c r="P36" s="6"/>
      <c r="Q36" s="6"/>
      <c r="R36" s="92" t="str">
        <f>+'forwards peso-dólar'!AB36</f>
        <v>ACCIONES Y VALORES S.A. COMISIONISTA DE BOLSA               860071562</v>
      </c>
      <c r="S36" s="6"/>
      <c r="T36" s="20" t="str">
        <f>'forwards peso-dólar'!AD36</f>
        <v>P      SERVICIOS SOCIALES Y DE SALUD</v>
      </c>
      <c r="U36" s="6"/>
      <c r="V36" s="92" t="s">
        <v>218</v>
      </c>
      <c r="W36" s="120" t="s">
        <v>219</v>
      </c>
      <c r="X36" s="6"/>
    </row>
    <row r="37" spans="1:24" ht="15.75" x14ac:dyDescent="0.25">
      <c r="A37" s="100"/>
      <c r="B37" s="51"/>
      <c r="C37" s="51"/>
      <c r="D37" s="45"/>
      <c r="E37" s="46"/>
      <c r="F37" s="46"/>
      <c r="G37" s="47"/>
      <c r="H37" s="108"/>
      <c r="I37" s="51"/>
      <c r="J37" s="100"/>
      <c r="K37" s="51"/>
      <c r="L37" s="54"/>
      <c r="M37" s="54" t="s">
        <v>56</v>
      </c>
      <c r="N37" s="2"/>
      <c r="O37" s="6"/>
      <c r="P37" s="6"/>
      <c r="Q37" s="6"/>
      <c r="R37" s="92" t="str">
        <f>+'forwards peso-dólar'!AB37</f>
        <v>ALIANZA VALORES - COMISIONISTA DE BOLSA S.A.               860000185</v>
      </c>
      <c r="S37" s="6"/>
      <c r="T37" s="20" t="str">
        <f>'forwards peso-dólar'!AD37</f>
        <v>Q      ORGANIZACIONES Y ORGANOS EXTRATERRITORIALES</v>
      </c>
      <c r="U37" s="6"/>
      <c r="V37" s="92" t="s">
        <v>219</v>
      </c>
      <c r="W37" s="120" t="s">
        <v>220</v>
      </c>
      <c r="X37" s="6"/>
    </row>
    <row r="38" spans="1:24" ht="16.5" thickBot="1" x14ac:dyDescent="0.3">
      <c r="A38" s="100"/>
      <c r="B38" s="51"/>
      <c r="C38" s="51"/>
      <c r="D38" s="45"/>
      <c r="E38" s="46"/>
      <c r="F38" s="46"/>
      <c r="G38" s="47"/>
      <c r="H38" s="108"/>
      <c r="I38" s="51"/>
      <c r="J38" s="100"/>
      <c r="K38" s="51"/>
      <c r="L38" s="54"/>
      <c r="M38" s="54" t="s">
        <v>56</v>
      </c>
      <c r="N38" s="2"/>
      <c r="O38" s="6"/>
      <c r="P38" s="6"/>
      <c r="Q38" s="6"/>
      <c r="R38" s="92" t="str">
        <f>+'forwards peso-dólar'!AB38</f>
        <v>VALORES BANCOLOMBIA S.A COMISIONISTA DE BOLSA               800128735</v>
      </c>
      <c r="S38" s="6"/>
      <c r="T38" s="63" t="str">
        <f>'forwards peso-dólar'!AD38</f>
        <v>R      PERSONA NATURAL</v>
      </c>
      <c r="U38" s="6"/>
      <c r="V38" s="92" t="s">
        <v>220</v>
      </c>
      <c r="W38" s="120" t="s">
        <v>221</v>
      </c>
      <c r="X38" s="6"/>
    </row>
    <row r="39" spans="1:24" ht="15.75" x14ac:dyDescent="0.25">
      <c r="A39" s="100"/>
      <c r="B39" s="51"/>
      <c r="C39" s="51"/>
      <c r="D39" s="45"/>
      <c r="E39" s="46"/>
      <c r="F39" s="46"/>
      <c r="G39" s="47"/>
      <c r="H39" s="108"/>
      <c r="I39" s="51"/>
      <c r="J39" s="100"/>
      <c r="K39" s="51"/>
      <c r="L39" s="54"/>
      <c r="M39" s="54" t="s">
        <v>56</v>
      </c>
      <c r="N39" s="2"/>
      <c r="O39" s="6"/>
      <c r="P39" s="6"/>
      <c r="Q39" s="6"/>
      <c r="R39" s="92" t="str">
        <f>+'forwards peso-dólar'!AB39</f>
        <v>BTG PACTUAL COLOMBIA S.A. COMISIONISTA DE BOLSA               890907157</v>
      </c>
      <c r="S39" s="6"/>
      <c r="T39" s="6"/>
      <c r="U39" s="6"/>
      <c r="V39" s="92" t="s">
        <v>221</v>
      </c>
      <c r="W39" s="120" t="s">
        <v>222</v>
      </c>
      <c r="X39" s="6"/>
    </row>
    <row r="40" spans="1:24" ht="15.75" x14ac:dyDescent="0.25">
      <c r="A40" s="100"/>
      <c r="B40" s="51"/>
      <c r="C40" s="51"/>
      <c r="D40" s="45"/>
      <c r="E40" s="46"/>
      <c r="F40" s="46"/>
      <c r="G40" s="47"/>
      <c r="H40" s="108"/>
      <c r="I40" s="51"/>
      <c r="J40" s="100"/>
      <c r="K40" s="51"/>
      <c r="L40" s="54"/>
      <c r="M40" s="54" t="s">
        <v>56</v>
      </c>
      <c r="N40" s="2"/>
      <c r="O40" s="6"/>
      <c r="P40" s="6"/>
      <c r="Q40" s="6"/>
      <c r="R40" s="92" t="str">
        <f>+'forwards peso-dólar'!AB40</f>
        <v>CASA DE BOLSA S.A. SOCIEDAD COMISIONISTA DE BOLSA               800203186</v>
      </c>
      <c r="S40" s="6"/>
      <c r="T40" s="6"/>
      <c r="U40" s="6"/>
      <c r="V40" s="92" t="s">
        <v>222</v>
      </c>
      <c r="W40" s="120" t="s">
        <v>223</v>
      </c>
      <c r="X40" s="6"/>
    </row>
    <row r="41" spans="1:24" ht="15.75" x14ac:dyDescent="0.25">
      <c r="A41" s="100"/>
      <c r="B41" s="51"/>
      <c r="C41" s="51"/>
      <c r="D41" s="45"/>
      <c r="E41" s="46"/>
      <c r="F41" s="46"/>
      <c r="G41" s="47"/>
      <c r="H41" s="108"/>
      <c r="I41" s="51"/>
      <c r="J41" s="100"/>
      <c r="K41" s="51"/>
      <c r="L41" s="54"/>
      <c r="M41" s="54" t="s">
        <v>56</v>
      </c>
      <c r="N41" s="2"/>
      <c r="O41" s="6"/>
      <c r="P41" s="6"/>
      <c r="Q41" s="6"/>
      <c r="R41" s="92" t="str">
        <f>+'forwards peso-dólar'!AB41</f>
        <v>ITAÚ COMISIONISTA DE BOLSA COLOMBIA S.A.               830035217</v>
      </c>
      <c r="S41" s="6"/>
      <c r="T41" s="6"/>
      <c r="U41" s="6"/>
      <c r="V41" s="92" t="s">
        <v>223</v>
      </c>
      <c r="W41" s="120" t="s">
        <v>224</v>
      </c>
      <c r="X41" s="6"/>
    </row>
    <row r="42" spans="1:24" ht="15.75" x14ac:dyDescent="0.25">
      <c r="A42" s="100"/>
      <c r="B42" s="51"/>
      <c r="C42" s="51"/>
      <c r="D42" s="45"/>
      <c r="E42" s="46"/>
      <c r="F42" s="46"/>
      <c r="G42" s="47"/>
      <c r="H42" s="108"/>
      <c r="I42" s="51"/>
      <c r="J42" s="100"/>
      <c r="K42" s="51"/>
      <c r="L42" s="54"/>
      <c r="M42" s="54" t="s">
        <v>56</v>
      </c>
      <c r="N42" s="2"/>
      <c r="O42" s="6"/>
      <c r="P42" s="6"/>
      <c r="Q42" s="6"/>
      <c r="R42" s="92" t="str">
        <f>+'forwards peso-dólar'!AB42</f>
        <v>LARRAÍN VIAL COLOMBIA S.A COMISIONISTA DE BOLSA               900577140</v>
      </c>
      <c r="S42" s="6"/>
      <c r="T42" s="6"/>
      <c r="U42" s="6"/>
      <c r="V42" s="92" t="s">
        <v>224</v>
      </c>
      <c r="W42" s="120" t="s">
        <v>225</v>
      </c>
      <c r="X42" s="6"/>
    </row>
    <row r="43" spans="1:24" ht="15.75" x14ac:dyDescent="0.25">
      <c r="A43" s="100"/>
      <c r="B43" s="51"/>
      <c r="C43" s="51"/>
      <c r="D43" s="45"/>
      <c r="E43" s="46"/>
      <c r="F43" s="46"/>
      <c r="G43" s="47"/>
      <c r="H43" s="108"/>
      <c r="I43" s="51"/>
      <c r="J43" s="100"/>
      <c r="K43" s="51"/>
      <c r="L43" s="54"/>
      <c r="M43" s="54" t="s">
        <v>56</v>
      </c>
      <c r="N43" s="2"/>
      <c r="O43" s="6"/>
      <c r="P43" s="6"/>
      <c r="Q43" s="6"/>
      <c r="R43" s="92" t="str">
        <f>+'forwards peso-dólar'!AB43</f>
        <v>SERVIVALORES GNB SUDAMERIS S.A.               830118120</v>
      </c>
      <c r="S43" s="6"/>
      <c r="T43" s="6"/>
      <c r="U43" s="6"/>
      <c r="V43" s="92" t="s">
        <v>225</v>
      </c>
      <c r="W43" s="120" t="s">
        <v>226</v>
      </c>
      <c r="X43" s="6"/>
    </row>
    <row r="44" spans="1:24" ht="15.75" x14ac:dyDescent="0.25">
      <c r="A44" s="100"/>
      <c r="B44" s="51"/>
      <c r="C44" s="51"/>
      <c r="D44" s="45"/>
      <c r="E44" s="46"/>
      <c r="F44" s="46"/>
      <c r="G44" s="47"/>
      <c r="H44" s="108"/>
      <c r="I44" s="51"/>
      <c r="J44" s="100"/>
      <c r="K44" s="51"/>
      <c r="L44" s="54"/>
      <c r="M44" s="54" t="s">
        <v>56</v>
      </c>
      <c r="N44" s="2"/>
      <c r="O44" s="6"/>
      <c r="P44" s="6"/>
      <c r="Q44" s="6"/>
      <c r="R44" s="92" t="str">
        <f>+'forwards peso-dólar'!AB44</f>
        <v>MOVII S.A               901077952</v>
      </c>
      <c r="S44" s="6"/>
      <c r="T44" s="6"/>
      <c r="U44" s="6"/>
      <c r="V44" s="92" t="s">
        <v>226</v>
      </c>
      <c r="W44" s="120" t="s">
        <v>227</v>
      </c>
      <c r="X44" s="6"/>
    </row>
    <row r="45" spans="1:24" ht="15.75" x14ac:dyDescent="0.25">
      <c r="A45" s="100"/>
      <c r="B45" s="51"/>
      <c r="C45" s="51"/>
      <c r="D45" s="45"/>
      <c r="E45" s="46"/>
      <c r="F45" s="46"/>
      <c r="G45" s="47"/>
      <c r="H45" s="108"/>
      <c r="I45" s="51"/>
      <c r="J45" s="100"/>
      <c r="K45" s="51"/>
      <c r="L45" s="54"/>
      <c r="M45" s="54" t="s">
        <v>56</v>
      </c>
      <c r="N45" s="2"/>
      <c r="O45" s="6"/>
      <c r="P45" s="6"/>
      <c r="Q45" s="6"/>
      <c r="R45" s="92" t="str">
        <f>+'forwards peso-dólar'!AB45</f>
        <v>PAGOS GDE S.A.               901077411</v>
      </c>
      <c r="S45" s="6"/>
      <c r="T45" s="6"/>
      <c r="U45" s="6"/>
      <c r="V45" s="92" t="s">
        <v>227</v>
      </c>
      <c r="W45" s="120" t="s">
        <v>228</v>
      </c>
      <c r="X45" s="6"/>
    </row>
    <row r="46" spans="1:24" ht="15.75" x14ac:dyDescent="0.25">
      <c r="A46" s="100"/>
      <c r="B46" s="51"/>
      <c r="C46" s="51"/>
      <c r="D46" s="45"/>
      <c r="E46" s="46"/>
      <c r="F46" s="46"/>
      <c r="G46" s="47"/>
      <c r="H46" s="108"/>
      <c r="I46" s="51"/>
      <c r="J46" s="100"/>
      <c r="K46" s="51"/>
      <c r="L46" s="54"/>
      <c r="M46" s="54" t="s">
        <v>56</v>
      </c>
      <c r="N46" s="2"/>
      <c r="O46" s="6"/>
      <c r="P46" s="6"/>
      <c r="Q46" s="6"/>
      <c r="R46" s="92" t="str">
        <f>+'forwards peso-dólar'!AB46</f>
        <v>GLOBAL COLOMBIA 81 S.A.               901429272</v>
      </c>
      <c r="S46" s="6"/>
      <c r="T46" s="6"/>
      <c r="U46" s="6"/>
      <c r="V46" s="92" t="s">
        <v>228</v>
      </c>
      <c r="W46" s="120" t="s">
        <v>229</v>
      </c>
      <c r="X46" s="6"/>
    </row>
    <row r="47" spans="1:24" ht="15.75" x14ac:dyDescent="0.25">
      <c r="A47" s="100"/>
      <c r="B47" s="51"/>
      <c r="C47" s="51"/>
      <c r="D47" s="45"/>
      <c r="E47" s="46"/>
      <c r="F47" s="46"/>
      <c r="G47" s="47"/>
      <c r="H47" s="108"/>
      <c r="I47" s="51"/>
      <c r="J47" s="100"/>
      <c r="K47" s="51"/>
      <c r="L47" s="54"/>
      <c r="M47" s="54" t="s">
        <v>56</v>
      </c>
      <c r="N47" s="2"/>
      <c r="O47" s="6"/>
      <c r="P47" s="6"/>
      <c r="Q47" s="6"/>
      <c r="R47" s="92" t="str">
        <f>+'forwards peso-dólar'!AB47</f>
        <v>ADCAP COLOMBIA S.A.               890931609</v>
      </c>
      <c r="S47" s="6"/>
      <c r="T47" s="6"/>
      <c r="U47" s="6"/>
      <c r="V47" s="92" t="s">
        <v>229</v>
      </c>
      <c r="W47" s="120" t="s">
        <v>230</v>
      </c>
      <c r="X47" s="6"/>
    </row>
    <row r="48" spans="1:24" ht="15.75" x14ac:dyDescent="0.25">
      <c r="A48" s="100"/>
      <c r="B48" s="51"/>
      <c r="C48" s="51"/>
      <c r="D48" s="45"/>
      <c r="E48" s="46"/>
      <c r="F48" s="46"/>
      <c r="G48" s="47"/>
      <c r="H48" s="108"/>
      <c r="I48" s="51"/>
      <c r="J48" s="100"/>
      <c r="K48" s="51"/>
      <c r="L48" s="54"/>
      <c r="M48" s="54" t="s">
        <v>56</v>
      </c>
      <c r="N48" s="2"/>
      <c r="O48" s="6"/>
      <c r="P48" s="6"/>
      <c r="Q48" s="6"/>
      <c r="R48" s="92" t="str">
        <f>+'forwards peso-dólar'!AB48</f>
        <v>CIA. DE PROFESIONALES DE BOLSA S.A.                                   800019807</v>
      </c>
      <c r="S48" s="6"/>
      <c r="T48" s="6"/>
      <c r="U48" s="6"/>
      <c r="V48" s="92" t="s">
        <v>230</v>
      </c>
      <c r="W48" s="120" t="s">
        <v>231</v>
      </c>
      <c r="X48" s="6"/>
    </row>
    <row r="49" spans="1:24" ht="15.75" x14ac:dyDescent="0.25">
      <c r="A49" s="100"/>
      <c r="B49" s="51"/>
      <c r="C49" s="51"/>
      <c r="D49" s="45"/>
      <c r="E49" s="46"/>
      <c r="F49" s="46"/>
      <c r="G49" s="47"/>
      <c r="H49" s="108"/>
      <c r="I49" s="51"/>
      <c r="J49" s="100"/>
      <c r="K49" s="51"/>
      <c r="L49" s="54"/>
      <c r="M49" s="54" t="s">
        <v>56</v>
      </c>
      <c r="N49" s="2"/>
      <c r="O49" s="6"/>
      <c r="P49" s="6"/>
      <c r="Q49" s="6"/>
      <c r="R49" s="92" t="str">
        <f>+'forwards peso-dólar'!AB49</f>
        <v>BANCA DE INVERSIÓN BANCOLOMBIA S.A.                800235426</v>
      </c>
      <c r="S49" s="6"/>
      <c r="T49" s="6"/>
      <c r="U49" s="6"/>
      <c r="V49" s="92" t="s">
        <v>231</v>
      </c>
      <c r="W49" s="120" t="s">
        <v>232</v>
      </c>
      <c r="X49" s="6"/>
    </row>
    <row r="50" spans="1:24" ht="15.75" x14ac:dyDescent="0.25">
      <c r="A50" s="100"/>
      <c r="B50" s="51"/>
      <c r="C50" s="51"/>
      <c r="D50" s="45"/>
      <c r="E50" s="46"/>
      <c r="F50" s="46"/>
      <c r="G50" s="47"/>
      <c r="H50" s="108"/>
      <c r="I50" s="51"/>
      <c r="J50" s="100"/>
      <c r="K50" s="51"/>
      <c r="L50" s="54"/>
      <c r="M50" s="54" t="s">
        <v>56</v>
      </c>
      <c r="N50" s="2"/>
      <c r="O50" s="6"/>
      <c r="P50" s="6"/>
      <c r="Q50" s="6"/>
      <c r="R50" s="92" t="str">
        <f>+'forwards peso-dólar'!AB50</f>
        <v>F.C COLFONDOS               800198644</v>
      </c>
      <c r="S50" s="6"/>
      <c r="T50" s="6"/>
      <c r="U50" s="6"/>
      <c r="V50" s="92" t="s">
        <v>232</v>
      </c>
      <c r="W50" s="120" t="s">
        <v>233</v>
      </c>
      <c r="X50" s="6"/>
    </row>
    <row r="51" spans="1:24" ht="15.75" x14ac:dyDescent="0.25">
      <c r="A51" s="100"/>
      <c r="B51" s="51"/>
      <c r="C51" s="51"/>
      <c r="D51" s="45"/>
      <c r="E51" s="46"/>
      <c r="F51" s="46"/>
      <c r="G51" s="47"/>
      <c r="H51" s="108"/>
      <c r="I51" s="51"/>
      <c r="J51" s="100"/>
      <c r="K51" s="51"/>
      <c r="L51" s="54"/>
      <c r="M51" s="54" t="s">
        <v>56</v>
      </c>
      <c r="N51" s="2"/>
      <c r="O51" s="6"/>
      <c r="P51" s="6"/>
      <c r="Q51" s="6"/>
      <c r="R51" s="92" t="str">
        <f>+'forwards peso-dólar'!AB51</f>
        <v>F.C PORVENIR               800170043</v>
      </c>
      <c r="S51" s="6"/>
      <c r="T51" s="6"/>
      <c r="U51" s="6"/>
      <c r="V51" s="92" t="s">
        <v>233</v>
      </c>
      <c r="W51" s="120" t="s">
        <v>234</v>
      </c>
      <c r="X51" s="6"/>
    </row>
    <row r="52" spans="1:24" ht="15.75" x14ac:dyDescent="0.25">
      <c r="A52" s="100"/>
      <c r="B52" s="51"/>
      <c r="C52" s="51"/>
      <c r="D52" s="45"/>
      <c r="E52" s="46"/>
      <c r="F52" s="46"/>
      <c r="G52" s="47"/>
      <c r="H52" s="108"/>
      <c r="I52" s="51"/>
      <c r="J52" s="100"/>
      <c r="K52" s="51"/>
      <c r="L52" s="54"/>
      <c r="M52" s="54" t="s">
        <v>56</v>
      </c>
      <c r="N52" s="2"/>
      <c r="O52" s="6"/>
      <c r="P52" s="6"/>
      <c r="Q52" s="6"/>
      <c r="R52" s="92" t="str">
        <f>+'forwards peso-dólar'!AB52</f>
        <v>F.C PROTECCION               800170494</v>
      </c>
      <c r="S52" s="6"/>
      <c r="T52" s="6"/>
      <c r="U52" s="6"/>
      <c r="V52" s="92" t="s">
        <v>234</v>
      </c>
      <c r="W52" s="120" t="s">
        <v>235</v>
      </c>
      <c r="X52" s="6"/>
    </row>
    <row r="53" spans="1:24" ht="15.75" x14ac:dyDescent="0.25">
      <c r="A53" s="100"/>
      <c r="B53" s="51"/>
      <c r="C53" s="51"/>
      <c r="D53" s="45"/>
      <c r="E53" s="46"/>
      <c r="F53" s="46"/>
      <c r="G53" s="47"/>
      <c r="H53" s="108"/>
      <c r="I53" s="51"/>
      <c r="J53" s="100"/>
      <c r="K53" s="51"/>
      <c r="L53" s="54"/>
      <c r="M53" s="54" t="s">
        <v>56</v>
      </c>
      <c r="N53" s="2"/>
      <c r="O53" s="6"/>
      <c r="P53" s="6"/>
      <c r="Q53" s="6"/>
      <c r="R53" s="92" t="str">
        <f>+'forwards peso-dólar'!AB53</f>
        <v>F.C SKANDIA               800184549</v>
      </c>
      <c r="S53" s="6"/>
      <c r="T53" s="6"/>
      <c r="U53" s="6"/>
      <c r="V53" s="92" t="s">
        <v>235</v>
      </c>
      <c r="W53" s="120" t="s">
        <v>236</v>
      </c>
      <c r="X53" s="6"/>
    </row>
    <row r="54" spans="1:24" ht="15.75" x14ac:dyDescent="0.25">
      <c r="A54" s="100"/>
      <c r="B54" s="51"/>
      <c r="C54" s="51"/>
      <c r="D54" s="45"/>
      <c r="E54" s="46"/>
      <c r="F54" s="46"/>
      <c r="G54" s="47"/>
      <c r="H54" s="108"/>
      <c r="I54" s="51"/>
      <c r="J54" s="100"/>
      <c r="K54" s="51"/>
      <c r="L54" s="54"/>
      <c r="M54" s="54" t="s">
        <v>56</v>
      </c>
      <c r="N54" s="2"/>
      <c r="O54" s="6"/>
      <c r="P54" s="6"/>
      <c r="Q54" s="6"/>
      <c r="R54" s="92" t="str">
        <f>+'forwards peso-dólar'!AB54</f>
        <v>F.P.O COLFONDOS - CONSERVADOR               900391896</v>
      </c>
      <c r="S54" s="6"/>
      <c r="T54" s="6"/>
      <c r="U54" s="6"/>
      <c r="V54" s="92" t="s">
        <v>236</v>
      </c>
      <c r="W54" s="120" t="s">
        <v>237</v>
      </c>
      <c r="X54" s="6"/>
    </row>
    <row r="55" spans="1:24" ht="15.75" x14ac:dyDescent="0.25">
      <c r="A55" s="100"/>
      <c r="B55" s="51"/>
      <c r="C55" s="51"/>
      <c r="D55" s="45"/>
      <c r="E55" s="46"/>
      <c r="F55" s="46"/>
      <c r="G55" s="47"/>
      <c r="H55" s="108"/>
      <c r="I55" s="51"/>
      <c r="J55" s="100"/>
      <c r="K55" s="51"/>
      <c r="L55" s="54"/>
      <c r="M55" s="54" t="s">
        <v>56</v>
      </c>
      <c r="N55" s="2"/>
      <c r="O55" s="6"/>
      <c r="P55" s="6"/>
      <c r="Q55" s="6"/>
      <c r="R55" s="92" t="str">
        <f>+'forwards peso-dólar'!AB55</f>
        <v>F.P.O COLFONDOS - MAYOR RIESGO               900391900</v>
      </c>
      <c r="S55" s="6"/>
      <c r="T55" s="6"/>
      <c r="U55" s="6"/>
      <c r="V55" s="92" t="s">
        <v>237</v>
      </c>
      <c r="W55" s="120" t="s">
        <v>238</v>
      </c>
      <c r="X55" s="6"/>
    </row>
    <row r="56" spans="1:24" ht="15.75" x14ac:dyDescent="0.25">
      <c r="A56" s="100"/>
      <c r="B56" s="51"/>
      <c r="C56" s="51"/>
      <c r="D56" s="45"/>
      <c r="E56" s="46"/>
      <c r="F56" s="46"/>
      <c r="G56" s="47"/>
      <c r="H56" s="108"/>
      <c r="I56" s="51"/>
      <c r="J56" s="100"/>
      <c r="K56" s="51"/>
      <c r="L56" s="54"/>
      <c r="M56" s="54" t="s">
        <v>56</v>
      </c>
      <c r="N56" s="2"/>
      <c r="O56" s="6"/>
      <c r="P56" s="6"/>
      <c r="Q56" s="6"/>
      <c r="R56" s="92" t="str">
        <f>+'forwards peso-dólar'!AB56</f>
        <v>F.P.O COLFONDOS - MODERADO               800227940</v>
      </c>
      <c r="S56" s="6"/>
      <c r="T56" s="6"/>
      <c r="U56" s="6"/>
      <c r="V56" s="92" t="s">
        <v>238</v>
      </c>
      <c r="W56" s="120" t="s">
        <v>239</v>
      </c>
      <c r="X56" s="6"/>
    </row>
    <row r="57" spans="1:24" ht="15.75" x14ac:dyDescent="0.25">
      <c r="A57" s="100"/>
      <c r="B57" s="51"/>
      <c r="C57" s="51"/>
      <c r="D57" s="45"/>
      <c r="E57" s="46"/>
      <c r="F57" s="46"/>
      <c r="G57" s="47"/>
      <c r="H57" s="108"/>
      <c r="I57" s="51"/>
      <c r="J57" s="100"/>
      <c r="K57" s="51"/>
      <c r="L57" s="54"/>
      <c r="M57" s="54" t="s">
        <v>56</v>
      </c>
      <c r="N57" s="2"/>
      <c r="O57" s="6"/>
      <c r="P57" s="6"/>
      <c r="Q57" s="6"/>
      <c r="R57" s="92" t="str">
        <f>+'forwards peso-dólar'!AB57</f>
        <v>F.P.O COLFONDOS - RETIRO PROGRAMADO               900391901</v>
      </c>
      <c r="S57" s="6"/>
      <c r="T57" s="6"/>
      <c r="U57" s="6"/>
      <c r="V57" s="92" t="s">
        <v>239</v>
      </c>
      <c r="W57" s="120" t="s">
        <v>240</v>
      </c>
      <c r="X57" s="6"/>
    </row>
    <row r="58" spans="1:24" ht="15.75" x14ac:dyDescent="0.25">
      <c r="A58" s="100"/>
      <c r="B58" s="51"/>
      <c r="C58" s="51"/>
      <c r="D58" s="45"/>
      <c r="E58" s="46"/>
      <c r="F58" s="46"/>
      <c r="G58" s="47"/>
      <c r="H58" s="108"/>
      <c r="I58" s="51"/>
      <c r="J58" s="100"/>
      <c r="K58" s="51"/>
      <c r="L58" s="54"/>
      <c r="M58" s="54" t="s">
        <v>56</v>
      </c>
      <c r="N58" s="2"/>
      <c r="O58" s="6"/>
      <c r="P58" s="6"/>
      <c r="Q58" s="6"/>
      <c r="R58" s="92" t="str">
        <f>+'forwards peso-dólar'!AB58</f>
        <v>F.P.O PORVENIR - CONSERVADOR               900387519</v>
      </c>
      <c r="S58" s="6"/>
      <c r="T58" s="6"/>
      <c r="U58" s="6"/>
      <c r="V58" s="92" t="s">
        <v>240</v>
      </c>
      <c r="W58" s="120" t="s">
        <v>241</v>
      </c>
      <c r="X58" s="6"/>
    </row>
    <row r="59" spans="1:24" ht="15.75" x14ac:dyDescent="0.25">
      <c r="A59" s="100"/>
      <c r="B59" s="51"/>
      <c r="C59" s="51"/>
      <c r="D59" s="45"/>
      <c r="E59" s="46"/>
      <c r="F59" s="46"/>
      <c r="G59" s="47"/>
      <c r="H59" s="108"/>
      <c r="I59" s="51"/>
      <c r="J59" s="100"/>
      <c r="K59" s="51"/>
      <c r="L59" s="54"/>
      <c r="M59" s="54" t="s">
        <v>56</v>
      </c>
      <c r="N59" s="2"/>
      <c r="O59" s="6"/>
      <c r="P59" s="6"/>
      <c r="Q59" s="6"/>
      <c r="R59" s="92" t="str">
        <f>+'forwards peso-dólar'!AB59</f>
        <v>F.P.O PORVENIR - MAYOR RIESGO               900387526</v>
      </c>
      <c r="S59" s="6"/>
      <c r="T59" s="6"/>
      <c r="U59" s="6"/>
      <c r="V59" s="92" t="s">
        <v>241</v>
      </c>
      <c r="W59" s="120" t="s">
        <v>242</v>
      </c>
      <c r="X59" s="6"/>
    </row>
    <row r="60" spans="1:24" ht="15.75" x14ac:dyDescent="0.25">
      <c r="A60" s="100"/>
      <c r="B60" s="51"/>
      <c r="C60" s="51"/>
      <c r="D60" s="45"/>
      <c r="E60" s="46"/>
      <c r="F60" s="46"/>
      <c r="G60" s="47"/>
      <c r="H60" s="108"/>
      <c r="I60" s="51"/>
      <c r="J60" s="100"/>
      <c r="K60" s="51"/>
      <c r="L60" s="54"/>
      <c r="M60" s="54" t="s">
        <v>56</v>
      </c>
      <c r="N60" s="2"/>
      <c r="O60" s="6"/>
      <c r="P60" s="6"/>
      <c r="Q60" s="6"/>
      <c r="R60" s="92" t="str">
        <f>+'forwards peso-dólar'!AB60</f>
        <v>F.P.O PORVENIR - MODERADO               800224808</v>
      </c>
      <c r="S60" s="6"/>
      <c r="T60" s="6"/>
      <c r="U60" s="6"/>
      <c r="V60" s="92" t="s">
        <v>242</v>
      </c>
      <c r="W60" s="120" t="s">
        <v>243</v>
      </c>
      <c r="X60" s="6"/>
    </row>
    <row r="61" spans="1:24" ht="15.75" x14ac:dyDescent="0.25">
      <c r="A61" s="100"/>
      <c r="B61" s="51"/>
      <c r="C61" s="51"/>
      <c r="D61" s="45"/>
      <c r="E61" s="46"/>
      <c r="F61" s="46"/>
      <c r="G61" s="47"/>
      <c r="H61" s="108"/>
      <c r="I61" s="51"/>
      <c r="J61" s="100"/>
      <c r="K61" s="51"/>
      <c r="L61" s="54"/>
      <c r="M61" s="54" t="s">
        <v>56</v>
      </c>
      <c r="N61" s="2"/>
      <c r="O61" s="6"/>
      <c r="P61" s="6"/>
      <c r="Q61" s="6"/>
      <c r="R61" s="92" t="str">
        <f>+'forwards peso-dólar'!AB61</f>
        <v>F.P.O PORVENIR - RETIRO PROGRAMADO               900394960</v>
      </c>
      <c r="S61" s="6"/>
      <c r="T61" s="6"/>
      <c r="U61" s="6"/>
      <c r="V61" s="92" t="s">
        <v>243</v>
      </c>
      <c r="W61" s="120" t="s">
        <v>244</v>
      </c>
      <c r="X61" s="6"/>
    </row>
    <row r="62" spans="1:24" ht="15.75" x14ac:dyDescent="0.25">
      <c r="A62" s="100"/>
      <c r="B62" s="51"/>
      <c r="C62" s="51"/>
      <c r="D62" s="45"/>
      <c r="E62" s="46"/>
      <c r="F62" s="46"/>
      <c r="G62" s="47"/>
      <c r="H62" s="108"/>
      <c r="I62" s="51"/>
      <c r="J62" s="100"/>
      <c r="K62" s="51"/>
      <c r="L62" s="54"/>
      <c r="M62" s="54" t="s">
        <v>56</v>
      </c>
      <c r="N62" s="2"/>
      <c r="O62" s="6"/>
      <c r="P62" s="6"/>
      <c r="Q62" s="6"/>
      <c r="R62" s="92" t="str">
        <f>+'forwards peso-dólar'!AB62</f>
        <v>F.P.O PROTECCION - CONSERVADOR               900379759</v>
      </c>
      <c r="S62" s="6"/>
      <c r="T62" s="6"/>
      <c r="U62" s="6"/>
      <c r="V62" s="92" t="s">
        <v>244</v>
      </c>
      <c r="W62" s="120" t="s">
        <v>245</v>
      </c>
      <c r="X62" s="6"/>
    </row>
    <row r="63" spans="1:24" ht="15.75" x14ac:dyDescent="0.25">
      <c r="A63" s="100"/>
      <c r="B63" s="51"/>
      <c r="C63" s="51"/>
      <c r="D63" s="45"/>
      <c r="E63" s="46"/>
      <c r="F63" s="46"/>
      <c r="G63" s="47"/>
      <c r="H63" s="108"/>
      <c r="I63" s="51"/>
      <c r="J63" s="100"/>
      <c r="K63" s="51"/>
      <c r="L63" s="54"/>
      <c r="M63" s="54" t="s">
        <v>56</v>
      </c>
      <c r="N63" s="2"/>
      <c r="O63" s="6"/>
      <c r="P63" s="6"/>
      <c r="Q63" s="6"/>
      <c r="R63" s="92" t="str">
        <f>+'forwards peso-dólar'!AB63</f>
        <v>F.P.O PROTECCION - MAYOR RIESGO               900379896</v>
      </c>
      <c r="S63" s="6"/>
      <c r="T63" s="6"/>
      <c r="U63" s="6"/>
      <c r="V63" s="92" t="s">
        <v>245</v>
      </c>
      <c r="W63" s="120" t="s">
        <v>246</v>
      </c>
      <c r="X63" s="6"/>
    </row>
    <row r="64" spans="1:24" ht="15.75" x14ac:dyDescent="0.25">
      <c r="A64" s="100"/>
      <c r="B64" s="51"/>
      <c r="C64" s="51"/>
      <c r="D64" s="45"/>
      <c r="E64" s="46"/>
      <c r="F64" s="46"/>
      <c r="G64" s="47"/>
      <c r="H64" s="108"/>
      <c r="I64" s="51"/>
      <c r="J64" s="100"/>
      <c r="K64" s="51"/>
      <c r="L64" s="54"/>
      <c r="M64" s="54" t="s">
        <v>56</v>
      </c>
      <c r="N64" s="2"/>
      <c r="O64" s="6"/>
      <c r="P64" s="6"/>
      <c r="Q64" s="6"/>
      <c r="R64" s="92" t="str">
        <f>+'forwards peso-dólar'!AB64</f>
        <v>F.P.O PROTECCION - MODERADO               800229739</v>
      </c>
      <c r="S64" s="6"/>
      <c r="T64" s="6"/>
      <c r="U64" s="6"/>
      <c r="V64" s="92" t="s">
        <v>246</v>
      </c>
      <c r="W64" s="120" t="s">
        <v>247</v>
      </c>
      <c r="X64" s="6"/>
    </row>
    <row r="65" spans="1:24" ht="15.75" x14ac:dyDescent="0.25">
      <c r="A65" s="100"/>
      <c r="B65" s="51"/>
      <c r="C65" s="51"/>
      <c r="D65" s="45"/>
      <c r="E65" s="46"/>
      <c r="F65" s="46"/>
      <c r="G65" s="47"/>
      <c r="H65" s="108"/>
      <c r="I65" s="51"/>
      <c r="J65" s="100"/>
      <c r="K65" s="51"/>
      <c r="L65" s="54"/>
      <c r="M65" s="54" t="s">
        <v>56</v>
      </c>
      <c r="N65" s="2"/>
      <c r="O65" s="6"/>
      <c r="P65" s="6"/>
      <c r="Q65" s="6"/>
      <c r="R65" s="92" t="str">
        <f>+'forwards peso-dólar'!AB65</f>
        <v>F.P.O PROTECCION - RETIRO PROGRAMADO               900379921</v>
      </c>
      <c r="S65" s="6"/>
      <c r="T65" s="6"/>
      <c r="U65" s="6"/>
      <c r="V65" s="92" t="s">
        <v>247</v>
      </c>
      <c r="W65" s="120" t="s">
        <v>248</v>
      </c>
      <c r="X65" s="6"/>
    </row>
    <row r="66" spans="1:24" ht="15.75" x14ac:dyDescent="0.25">
      <c r="A66" s="100"/>
      <c r="B66" s="51"/>
      <c r="C66" s="51"/>
      <c r="D66" s="45"/>
      <c r="E66" s="46"/>
      <c r="F66" s="46"/>
      <c r="G66" s="47"/>
      <c r="H66" s="108"/>
      <c r="I66" s="51"/>
      <c r="J66" s="100"/>
      <c r="K66" s="51"/>
      <c r="L66" s="54"/>
      <c r="M66" s="54" t="s">
        <v>56</v>
      </c>
      <c r="N66" s="2"/>
      <c r="O66" s="6"/>
      <c r="P66" s="6"/>
      <c r="Q66" s="6"/>
      <c r="R66" s="92" t="str">
        <f>+'forwards peso-dólar'!AB66</f>
        <v>F.P.O SKANDIA - ALTERNATIVO               830125132</v>
      </c>
      <c r="S66" s="6"/>
      <c r="T66" s="6"/>
      <c r="U66" s="6"/>
      <c r="V66" s="92" t="s">
        <v>248</v>
      </c>
      <c r="W66" s="120" t="s">
        <v>249</v>
      </c>
      <c r="X66" s="6"/>
    </row>
    <row r="67" spans="1:24" ht="15.75" x14ac:dyDescent="0.25">
      <c r="A67" s="100"/>
      <c r="B67" s="51"/>
      <c r="C67" s="51"/>
      <c r="D67" s="45"/>
      <c r="E67" s="46"/>
      <c r="F67" s="46"/>
      <c r="G67" s="47"/>
      <c r="H67" s="108"/>
      <c r="I67" s="51"/>
      <c r="J67" s="100"/>
      <c r="K67" s="51"/>
      <c r="L67" s="54"/>
      <c r="M67" s="54" t="s">
        <v>56</v>
      </c>
      <c r="N67" s="2"/>
      <c r="O67" s="6"/>
      <c r="P67" s="6"/>
      <c r="Q67" s="6"/>
      <c r="R67" s="92" t="str">
        <f>+'forwards peso-dólar'!AB67</f>
        <v>F.P.O SKANDIA - CONSERVADOR               900382681</v>
      </c>
      <c r="S67" s="6"/>
      <c r="T67" s="6"/>
      <c r="U67" s="6"/>
      <c r="V67" s="92" t="s">
        <v>249</v>
      </c>
      <c r="W67" s="120" t="s">
        <v>250</v>
      </c>
      <c r="X67" s="6"/>
    </row>
    <row r="68" spans="1:24" ht="15.75" x14ac:dyDescent="0.25">
      <c r="A68" s="100"/>
      <c r="B68" s="51"/>
      <c r="C68" s="51"/>
      <c r="D68" s="45"/>
      <c r="E68" s="46"/>
      <c r="F68" s="46"/>
      <c r="G68" s="47"/>
      <c r="H68" s="108"/>
      <c r="I68" s="51"/>
      <c r="J68" s="100"/>
      <c r="K68" s="51"/>
      <c r="L68" s="54"/>
      <c r="M68" s="54" t="s">
        <v>56</v>
      </c>
      <c r="N68" s="2"/>
      <c r="O68" s="6"/>
      <c r="P68" s="6"/>
      <c r="Q68" s="6"/>
      <c r="R68" s="92" t="str">
        <f>+'forwards peso-dólar'!AB68</f>
        <v>F.P.O SKANDIA - MAYOR RIESGO               900382690</v>
      </c>
      <c r="S68" s="6"/>
      <c r="T68" s="6"/>
      <c r="U68" s="6"/>
      <c r="V68" s="92" t="s">
        <v>250</v>
      </c>
      <c r="W68" s="120" t="s">
        <v>251</v>
      </c>
      <c r="X68" s="6"/>
    </row>
    <row r="69" spans="1:24" ht="15.75" x14ac:dyDescent="0.25">
      <c r="A69" s="100"/>
      <c r="B69" s="51"/>
      <c r="C69" s="51"/>
      <c r="D69" s="45"/>
      <c r="E69" s="46"/>
      <c r="F69" s="46"/>
      <c r="G69" s="47"/>
      <c r="H69" s="108"/>
      <c r="I69" s="51"/>
      <c r="J69" s="100"/>
      <c r="K69" s="51"/>
      <c r="L69" s="54"/>
      <c r="M69" s="54" t="s">
        <v>56</v>
      </c>
      <c r="N69" s="2"/>
      <c r="O69" s="6"/>
      <c r="P69" s="6"/>
      <c r="Q69" s="6"/>
      <c r="R69" s="92" t="str">
        <f>+'forwards peso-dólar'!AB69</f>
        <v>F.P.O SKANDIA - MODERADO               800253055</v>
      </c>
      <c r="S69" s="6"/>
      <c r="T69" s="6"/>
      <c r="U69" s="6"/>
      <c r="V69" s="92" t="s">
        <v>251</v>
      </c>
      <c r="W69" s="120" t="s">
        <v>252</v>
      </c>
      <c r="X69" s="6"/>
    </row>
    <row r="70" spans="1:24" ht="15.75" x14ac:dyDescent="0.25">
      <c r="A70" s="100"/>
      <c r="B70" s="51"/>
      <c r="C70" s="51"/>
      <c r="D70" s="45"/>
      <c r="E70" s="46"/>
      <c r="F70" s="46"/>
      <c r="G70" s="47"/>
      <c r="H70" s="108"/>
      <c r="I70" s="51"/>
      <c r="J70" s="100"/>
      <c r="K70" s="51"/>
      <c r="L70" s="54"/>
      <c r="M70" s="54" t="s">
        <v>56</v>
      </c>
      <c r="N70" s="2"/>
      <c r="O70" s="6"/>
      <c r="P70" s="6"/>
      <c r="Q70" s="6"/>
      <c r="R70" s="92" t="str">
        <f>+'forwards peso-dólar'!AB70</f>
        <v>F.P.O SKANDIA - RETIRO PROGRAMADO               900382695</v>
      </c>
      <c r="S70" s="6"/>
      <c r="T70" s="6"/>
      <c r="U70" s="6"/>
      <c r="V70" s="92" t="s">
        <v>252</v>
      </c>
      <c r="W70" s="120" t="s">
        <v>253</v>
      </c>
      <c r="X70" s="6"/>
    </row>
    <row r="71" spans="1:24" ht="15.75" x14ac:dyDescent="0.25">
      <c r="A71" s="100"/>
      <c r="B71" s="51"/>
      <c r="C71" s="51"/>
      <c r="D71" s="45"/>
      <c r="E71" s="46"/>
      <c r="F71" s="46"/>
      <c r="G71" s="47"/>
      <c r="H71" s="108"/>
      <c r="I71" s="51"/>
      <c r="J71" s="100"/>
      <c r="K71" s="51"/>
      <c r="L71" s="54"/>
      <c r="M71" s="54" t="s">
        <v>56</v>
      </c>
      <c r="N71" s="2"/>
      <c r="O71" s="6"/>
      <c r="P71" s="6"/>
      <c r="Q71" s="6"/>
      <c r="R71" s="92" t="str">
        <f>+'forwards peso-dólar'!AB71</f>
        <v>F.P.V COLFONDOS               830070784</v>
      </c>
      <c r="S71" s="6"/>
      <c r="T71" s="6"/>
      <c r="U71" s="6"/>
      <c r="V71" s="92" t="s">
        <v>253</v>
      </c>
      <c r="W71" s="120" t="s">
        <v>254</v>
      </c>
      <c r="X71" s="6"/>
    </row>
    <row r="72" spans="1:24" ht="16.5" thickBot="1" x14ac:dyDescent="0.3">
      <c r="A72" s="100"/>
      <c r="B72" s="51"/>
      <c r="C72" s="51"/>
      <c r="D72" s="45"/>
      <c r="E72" s="46"/>
      <c r="F72" s="46"/>
      <c r="G72" s="47"/>
      <c r="H72" s="108"/>
      <c r="I72" s="51"/>
      <c r="J72" s="100"/>
      <c r="K72" s="51"/>
      <c r="L72" s="54"/>
      <c r="M72" s="54" t="s">
        <v>56</v>
      </c>
      <c r="N72" s="2"/>
      <c r="O72" s="6"/>
      <c r="P72" s="6"/>
      <c r="Q72" s="6"/>
      <c r="R72" s="92" t="str">
        <f>+'forwards peso-dólar'!AB72</f>
        <v>F.P.V. PORVENIR               830006270</v>
      </c>
      <c r="S72" s="6"/>
      <c r="T72" s="6"/>
      <c r="U72" s="6"/>
      <c r="V72" s="102" t="s">
        <v>254</v>
      </c>
      <c r="W72" s="122" t="s">
        <v>181</v>
      </c>
      <c r="X72" s="6"/>
    </row>
    <row r="73" spans="1:24" ht="15.75" x14ac:dyDescent="0.25">
      <c r="A73" s="100"/>
      <c r="B73" s="51"/>
      <c r="C73" s="51"/>
      <c r="D73" s="45"/>
      <c r="E73" s="46"/>
      <c r="F73" s="46"/>
      <c r="G73" s="47"/>
      <c r="H73" s="108"/>
      <c r="I73" s="51"/>
      <c r="J73" s="100"/>
      <c r="K73" s="51"/>
      <c r="L73" s="54"/>
      <c r="M73" s="54" t="s">
        <v>56</v>
      </c>
      <c r="N73" s="2"/>
      <c r="O73" s="6"/>
      <c r="P73" s="6"/>
      <c r="Q73" s="6"/>
      <c r="R73" s="92" t="str">
        <f>+'forwards peso-dólar'!AB73</f>
        <v>F.P.V. PROTECCION               800198281</v>
      </c>
      <c r="S73" s="6"/>
      <c r="T73" s="6"/>
      <c r="U73" s="6"/>
      <c r="V73" s="6"/>
      <c r="W73" s="6"/>
      <c r="X73" s="6"/>
    </row>
    <row r="74" spans="1:24" ht="15.75" x14ac:dyDescent="0.25">
      <c r="A74" s="100"/>
      <c r="B74" s="51"/>
      <c r="C74" s="51"/>
      <c r="D74" s="45"/>
      <c r="E74" s="46"/>
      <c r="F74" s="46"/>
      <c r="G74" s="47"/>
      <c r="H74" s="108"/>
      <c r="I74" s="51"/>
      <c r="J74" s="100"/>
      <c r="K74" s="51"/>
      <c r="L74" s="54"/>
      <c r="M74" s="54" t="s">
        <v>56</v>
      </c>
      <c r="N74" s="2"/>
      <c r="O74" s="6"/>
      <c r="P74" s="6"/>
      <c r="Q74" s="6"/>
      <c r="R74" s="92" t="str">
        <f>+'forwards peso-dólar'!AB74</f>
        <v>F.P.V. SKANDIA               830038085</v>
      </c>
      <c r="S74" s="6"/>
      <c r="T74" s="6"/>
      <c r="U74" s="6"/>
      <c r="V74" s="6"/>
      <c r="W74" s="6"/>
      <c r="X74" s="6"/>
    </row>
    <row r="75" spans="1:24" ht="15.75" x14ac:dyDescent="0.25">
      <c r="A75" s="100"/>
      <c r="B75" s="51"/>
      <c r="C75" s="51"/>
      <c r="D75" s="45"/>
      <c r="E75" s="46"/>
      <c r="F75" s="46"/>
      <c r="G75" s="47"/>
      <c r="H75" s="108"/>
      <c r="I75" s="51"/>
      <c r="J75" s="100"/>
      <c r="K75" s="51"/>
      <c r="L75" s="54"/>
      <c r="M75" s="54" t="s">
        <v>56</v>
      </c>
      <c r="N75" s="2"/>
      <c r="O75" s="6"/>
      <c r="P75" s="6"/>
      <c r="Q75" s="6"/>
      <c r="R75" s="92" t="str">
        <f>+'forwards peso-dólar'!AB75</f>
        <v>SOCIEDAD ADMINISTRADORA DE FONDOS DE PENSIONES Y CESANTÍAS PORVENIR S.A.               800144331</v>
      </c>
      <c r="S75" s="6"/>
      <c r="T75" s="6"/>
      <c r="U75" s="6"/>
      <c r="V75" s="6"/>
      <c r="W75" s="6"/>
      <c r="X75" s="6"/>
    </row>
    <row r="76" spans="1:24" ht="15.75" x14ac:dyDescent="0.25">
      <c r="A76" s="100"/>
      <c r="B76" s="51"/>
      <c r="C76" s="51"/>
      <c r="D76" s="45"/>
      <c r="E76" s="46"/>
      <c r="F76" s="46"/>
      <c r="G76" s="47"/>
      <c r="H76" s="108"/>
      <c r="I76" s="51"/>
      <c r="J76" s="100"/>
      <c r="K76" s="51"/>
      <c r="L76" s="54"/>
      <c r="M76" s="54" t="s">
        <v>56</v>
      </c>
      <c r="N76" s="2"/>
      <c r="O76" s="6"/>
      <c r="P76" s="6"/>
      <c r="Q76" s="6"/>
      <c r="R76" s="92" t="str">
        <f>+'forwards peso-dólar'!AB76</f>
        <v>GLOBAL SECURITIES S.A.               800189604</v>
      </c>
      <c r="S76" s="6"/>
      <c r="T76" s="6"/>
      <c r="U76" s="6"/>
      <c r="V76" s="6"/>
      <c r="W76" s="6"/>
      <c r="X76" s="6"/>
    </row>
    <row r="77" spans="1:24" ht="15.75" x14ac:dyDescent="0.25">
      <c r="A77" s="100"/>
      <c r="B77" s="51"/>
      <c r="C77" s="51"/>
      <c r="D77" s="45"/>
      <c r="E77" s="46"/>
      <c r="F77" s="46"/>
      <c r="G77" s="47"/>
      <c r="H77" s="108"/>
      <c r="I77" s="51"/>
      <c r="J77" s="100"/>
      <c r="K77" s="51"/>
      <c r="L77" s="54"/>
      <c r="M77" s="54" t="s">
        <v>56</v>
      </c>
      <c r="N77" s="2"/>
      <c r="O77" s="6"/>
      <c r="P77" s="6"/>
      <c r="Q77" s="6"/>
      <c r="R77" s="92" t="str">
        <f>+'forwards peso-dólar'!AB77</f>
        <v>BANCO MUNDO MUJER S.A.               900768933</v>
      </c>
      <c r="S77" s="6"/>
      <c r="T77" s="6"/>
      <c r="U77" s="6"/>
      <c r="V77" s="6"/>
      <c r="W77" s="6"/>
      <c r="X77" s="6"/>
    </row>
    <row r="78" spans="1:24" ht="15.75" x14ac:dyDescent="0.25">
      <c r="A78" s="100"/>
      <c r="B78" s="51"/>
      <c r="C78" s="51"/>
      <c r="D78" s="45"/>
      <c r="E78" s="46"/>
      <c r="F78" s="46"/>
      <c r="G78" s="47"/>
      <c r="H78" s="108"/>
      <c r="I78" s="51"/>
      <c r="J78" s="100"/>
      <c r="K78" s="51"/>
      <c r="L78" s="54"/>
      <c r="M78" s="54" t="s">
        <v>56</v>
      </c>
      <c r="N78" s="2"/>
      <c r="O78" s="6"/>
      <c r="P78" s="6"/>
      <c r="Q78" s="6"/>
      <c r="R78" s="92" t="str">
        <f>+'forwards peso-dólar'!AB78</f>
        <v>GRUPO DE INVERSIONES SURAMERICANA S.A.               811012271</v>
      </c>
      <c r="S78" s="6"/>
      <c r="T78" s="6"/>
      <c r="U78" s="6"/>
      <c r="V78" s="6"/>
      <c r="W78" s="6"/>
      <c r="X78" s="6"/>
    </row>
    <row r="79" spans="1:24" ht="15.75" x14ac:dyDescent="0.25">
      <c r="A79" s="100"/>
      <c r="B79" s="51"/>
      <c r="C79" s="51"/>
      <c r="D79" s="45"/>
      <c r="E79" s="46"/>
      <c r="F79" s="46"/>
      <c r="G79" s="47"/>
      <c r="H79" s="108"/>
      <c r="I79" s="51"/>
      <c r="J79" s="100"/>
      <c r="K79" s="51"/>
      <c r="L79" s="54"/>
      <c r="M79" s="54" t="s">
        <v>56</v>
      </c>
      <c r="N79" s="2"/>
      <c r="O79" s="6"/>
      <c r="P79" s="6"/>
      <c r="Q79" s="6"/>
      <c r="R79" s="92" t="str">
        <f>+'forwards peso-dólar'!AB79</f>
        <v>FONDO DE GARANTIAS DE INSTITUCIONES FINANCIERAS - FOGAFIN                860530751</v>
      </c>
      <c r="S79" s="5"/>
      <c r="T79" s="6"/>
      <c r="U79" s="6"/>
      <c r="V79" s="6"/>
      <c r="W79" s="6"/>
      <c r="X79" s="6"/>
    </row>
    <row r="80" spans="1:24" ht="15.75" x14ac:dyDescent="0.25">
      <c r="A80" s="100"/>
      <c r="B80" s="51"/>
      <c r="C80" s="51"/>
      <c r="D80" s="45"/>
      <c r="E80" s="46"/>
      <c r="F80" s="46"/>
      <c r="G80" s="47"/>
      <c r="H80" s="108"/>
      <c r="I80" s="51"/>
      <c r="J80" s="100"/>
      <c r="K80" s="51"/>
      <c r="L80" s="54"/>
      <c r="M80" s="54" t="s">
        <v>56</v>
      </c>
      <c r="N80" s="2"/>
      <c r="O80" s="6"/>
      <c r="P80" s="6"/>
      <c r="Q80" s="6"/>
      <c r="R80" s="92" t="str">
        <f>+'forwards peso-dólar'!AB80</f>
        <v>TESORERIA GENERAL DE LA NACION               899999090</v>
      </c>
      <c r="S80" s="5"/>
      <c r="T80" s="6"/>
      <c r="U80" s="6"/>
      <c r="V80" s="6"/>
      <c r="W80" s="6"/>
      <c r="X80" s="6"/>
    </row>
    <row r="81" spans="1:24" ht="15.75" x14ac:dyDescent="0.25">
      <c r="A81" s="100"/>
      <c r="B81" s="51"/>
      <c r="C81" s="51"/>
      <c r="D81" s="45"/>
      <c r="E81" s="46"/>
      <c r="F81" s="46"/>
      <c r="G81" s="47"/>
      <c r="H81" s="108"/>
      <c r="I81" s="51"/>
      <c r="J81" s="100"/>
      <c r="K81" s="51"/>
      <c r="L81" s="54"/>
      <c r="M81" s="54" t="s">
        <v>56</v>
      </c>
      <c r="N81" s="2"/>
      <c r="O81" s="6"/>
      <c r="P81" s="6"/>
      <c r="Q81" s="6"/>
      <c r="R81" s="92" t="str">
        <f>+'forwards peso-dólar'!AB81</f>
        <v>PORVENIR PASIVOS PENSIONALES               900095612</v>
      </c>
      <c r="S81" s="6"/>
      <c r="T81" s="6"/>
      <c r="U81" s="6"/>
      <c r="V81" s="6"/>
      <c r="W81" s="6"/>
      <c r="X81" s="6"/>
    </row>
    <row r="82" spans="1:24" ht="15.75" x14ac:dyDescent="0.25">
      <c r="A82" s="100"/>
      <c r="B82" s="51"/>
      <c r="C82" s="51"/>
      <c r="D82" s="45"/>
      <c r="E82" s="46"/>
      <c r="F82" s="46"/>
      <c r="G82" s="47"/>
      <c r="H82" s="108"/>
      <c r="I82" s="51"/>
      <c r="J82" s="100"/>
      <c r="K82" s="51"/>
      <c r="L82" s="54"/>
      <c r="M82" s="54" t="s">
        <v>56</v>
      </c>
      <c r="N82" s="2"/>
      <c r="O82" s="6"/>
      <c r="P82" s="6"/>
      <c r="Q82" s="6"/>
      <c r="R82" s="92" t="str">
        <f>+'forwards peso-dólar'!AB82</f>
        <v>SEGUROS DE VIDA SURAMERICANA S.A               890903790</v>
      </c>
      <c r="S82" s="6"/>
      <c r="T82" s="6"/>
      <c r="U82" s="6"/>
      <c r="V82" s="6"/>
      <c r="W82" s="6"/>
      <c r="X82" s="6"/>
    </row>
    <row r="83" spans="1:24" ht="15.75" x14ac:dyDescent="0.25">
      <c r="A83" s="100"/>
      <c r="B83" s="51"/>
      <c r="C83" s="51"/>
      <c r="D83" s="45"/>
      <c r="E83" s="46"/>
      <c r="F83" s="46"/>
      <c r="G83" s="47"/>
      <c r="H83" s="108"/>
      <c r="I83" s="51"/>
      <c r="J83" s="100"/>
      <c r="K83" s="51"/>
      <c r="L83" s="54"/>
      <c r="M83" s="54" t="s">
        <v>56</v>
      </c>
      <c r="N83" s="2"/>
      <c r="O83" s="6"/>
      <c r="P83" s="6"/>
      <c r="Q83" s="6"/>
      <c r="R83" s="92" t="str">
        <f>+'forwards peso-dólar'!AB83</f>
        <v>SEGUROS BOLÍVAR S.A.               860002503</v>
      </c>
      <c r="S83" s="6"/>
      <c r="T83" s="6"/>
      <c r="U83" s="6"/>
      <c r="V83" s="6"/>
      <c r="W83" s="6"/>
      <c r="X83" s="6"/>
    </row>
    <row r="84" spans="1:24" ht="16.5" thickBot="1" x14ac:dyDescent="0.3">
      <c r="A84" s="100"/>
      <c r="B84" s="51"/>
      <c r="C84" s="51"/>
      <c r="D84" s="45"/>
      <c r="E84" s="46"/>
      <c r="F84" s="46"/>
      <c r="G84" s="47"/>
      <c r="H84" s="108"/>
      <c r="I84" s="51"/>
      <c r="J84" s="100"/>
      <c r="K84" s="51"/>
      <c r="L84" s="54"/>
      <c r="M84" s="54" t="s">
        <v>56</v>
      </c>
      <c r="N84" s="2"/>
      <c r="O84" s="6"/>
      <c r="P84" s="6"/>
      <c r="Q84" s="6"/>
      <c r="R84" s="102" t="str">
        <f>+'forwards peso-dólar'!AB84</f>
        <v>CÁMARA DE RIESGO CENTRAL DE CONTRAPARTE DE COLOMBIA S.A.               900182389</v>
      </c>
      <c r="S84" s="6"/>
      <c r="T84" s="6"/>
      <c r="U84" s="6"/>
      <c r="V84" s="6"/>
      <c r="W84" s="6"/>
      <c r="X84" s="6"/>
    </row>
    <row r="85" spans="1:24" ht="15.75" x14ac:dyDescent="0.25">
      <c r="A85" s="100"/>
      <c r="B85" s="51"/>
      <c r="C85" s="51"/>
      <c r="D85" s="45"/>
      <c r="E85" s="46"/>
      <c r="F85" s="46"/>
      <c r="G85" s="47"/>
      <c r="H85" s="108"/>
      <c r="I85" s="51"/>
      <c r="J85" s="100"/>
      <c r="K85" s="51"/>
      <c r="L85" s="54"/>
      <c r="M85" s="54" t="s">
        <v>56</v>
      </c>
      <c r="N85" s="2"/>
      <c r="O85" s="6"/>
      <c r="P85" s="6"/>
      <c r="Q85" s="6"/>
      <c r="R85" s="7"/>
      <c r="S85" s="6"/>
      <c r="T85" s="6"/>
      <c r="U85" s="6"/>
      <c r="V85" s="6"/>
      <c r="W85" s="6"/>
      <c r="X85" s="6"/>
    </row>
    <row r="86" spans="1:24" ht="15.75" x14ac:dyDescent="0.25">
      <c r="A86" s="100"/>
      <c r="B86" s="51"/>
      <c r="C86" s="51"/>
      <c r="D86" s="45"/>
      <c r="E86" s="46"/>
      <c r="F86" s="46"/>
      <c r="G86" s="47"/>
      <c r="H86" s="108"/>
      <c r="I86" s="51"/>
      <c r="J86" s="100"/>
      <c r="K86" s="51"/>
      <c r="L86" s="54"/>
      <c r="M86" s="54" t="s">
        <v>56</v>
      </c>
      <c r="N86" s="2"/>
      <c r="O86" s="6"/>
      <c r="P86" s="6"/>
      <c r="Q86" s="6"/>
      <c r="R86" s="7"/>
      <c r="S86" s="6"/>
      <c r="T86" s="6"/>
      <c r="U86" s="6"/>
      <c r="V86" s="6"/>
      <c r="W86" s="6"/>
      <c r="X86" s="6"/>
    </row>
    <row r="87" spans="1:24" ht="15.75" x14ac:dyDescent="0.25">
      <c r="A87" s="100"/>
      <c r="B87" s="51"/>
      <c r="C87" s="51"/>
      <c r="D87" s="45"/>
      <c r="E87" s="46"/>
      <c r="F87" s="46"/>
      <c r="G87" s="47"/>
      <c r="H87" s="108"/>
      <c r="I87" s="51"/>
      <c r="J87" s="100"/>
      <c r="K87" s="51"/>
      <c r="L87" s="54"/>
      <c r="M87" s="54" t="s">
        <v>56</v>
      </c>
      <c r="N87" s="2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5.75" x14ac:dyDescent="0.25">
      <c r="A88" s="100"/>
      <c r="B88" s="51"/>
      <c r="C88" s="51"/>
      <c r="D88" s="45"/>
      <c r="E88" s="46"/>
      <c r="F88" s="46"/>
      <c r="G88" s="47"/>
      <c r="H88" s="108"/>
      <c r="I88" s="51"/>
      <c r="J88" s="100"/>
      <c r="K88" s="51"/>
      <c r="L88" s="54"/>
      <c r="M88" s="54" t="s">
        <v>56</v>
      </c>
      <c r="N88" s="2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5.75" x14ac:dyDescent="0.25">
      <c r="A89" s="100"/>
      <c r="B89" s="51"/>
      <c r="C89" s="51"/>
      <c r="D89" s="45"/>
      <c r="E89" s="46"/>
      <c r="F89" s="46"/>
      <c r="G89" s="47"/>
      <c r="H89" s="108"/>
      <c r="I89" s="51"/>
      <c r="J89" s="100"/>
      <c r="K89" s="51"/>
      <c r="L89" s="54"/>
      <c r="M89" s="54" t="s">
        <v>56</v>
      </c>
      <c r="N89" s="2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5.75" x14ac:dyDescent="0.25">
      <c r="A90" s="100"/>
      <c r="B90" s="51"/>
      <c r="C90" s="51"/>
      <c r="D90" s="45"/>
      <c r="E90" s="46"/>
      <c r="F90" s="46"/>
      <c r="G90" s="47"/>
      <c r="H90" s="108"/>
      <c r="I90" s="51"/>
      <c r="J90" s="100"/>
      <c r="K90" s="51"/>
      <c r="L90" s="54"/>
      <c r="M90" s="54" t="s">
        <v>56</v>
      </c>
      <c r="N90" s="2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5.75" x14ac:dyDescent="0.25">
      <c r="A91" s="100"/>
      <c r="B91" s="51"/>
      <c r="C91" s="51"/>
      <c r="D91" s="45"/>
      <c r="E91" s="46"/>
      <c r="F91" s="46"/>
      <c r="G91" s="47"/>
      <c r="H91" s="108"/>
      <c r="I91" s="51"/>
      <c r="J91" s="100"/>
      <c r="K91" s="51"/>
      <c r="L91" s="54"/>
      <c r="M91" s="54" t="s">
        <v>56</v>
      </c>
      <c r="N91" s="2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5.75" x14ac:dyDescent="0.25">
      <c r="A92" s="100"/>
      <c r="B92" s="51"/>
      <c r="C92" s="51"/>
      <c r="D92" s="45"/>
      <c r="E92" s="46"/>
      <c r="F92" s="46"/>
      <c r="G92" s="47"/>
      <c r="H92" s="108"/>
      <c r="I92" s="51"/>
      <c r="J92" s="100"/>
      <c r="K92" s="51"/>
      <c r="L92" s="54"/>
      <c r="M92" s="54" t="s">
        <v>56</v>
      </c>
      <c r="N92" s="2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5.75" x14ac:dyDescent="0.25">
      <c r="A93" s="100"/>
      <c r="B93" s="51"/>
      <c r="C93" s="51"/>
      <c r="D93" s="45"/>
      <c r="E93" s="46"/>
      <c r="F93" s="46"/>
      <c r="G93" s="47"/>
      <c r="H93" s="108"/>
      <c r="I93" s="51"/>
      <c r="J93" s="100"/>
      <c r="K93" s="51"/>
      <c r="L93" s="54"/>
      <c r="M93" s="54" t="s">
        <v>56</v>
      </c>
      <c r="N93" s="2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5.75" x14ac:dyDescent="0.25">
      <c r="A94" s="100"/>
      <c r="B94" s="51"/>
      <c r="C94" s="51"/>
      <c r="D94" s="45"/>
      <c r="E94" s="46"/>
      <c r="F94" s="46"/>
      <c r="G94" s="47"/>
      <c r="H94" s="108"/>
      <c r="I94" s="51"/>
      <c r="J94" s="100"/>
      <c r="K94" s="51"/>
      <c r="L94" s="54"/>
      <c r="M94" s="54" t="s">
        <v>56</v>
      </c>
      <c r="N94" s="2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5.75" x14ac:dyDescent="0.25">
      <c r="A95" s="100"/>
      <c r="B95" s="51"/>
      <c r="C95" s="51"/>
      <c r="D95" s="45"/>
      <c r="E95" s="46"/>
      <c r="F95" s="46"/>
      <c r="G95" s="47"/>
      <c r="H95" s="108"/>
      <c r="I95" s="51"/>
      <c r="J95" s="100"/>
      <c r="K95" s="51"/>
      <c r="L95" s="54"/>
      <c r="M95" s="54" t="s">
        <v>56</v>
      </c>
      <c r="N95" s="2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5.75" x14ac:dyDescent="0.25">
      <c r="A96" s="100"/>
      <c r="B96" s="51"/>
      <c r="C96" s="51"/>
      <c r="D96" s="45"/>
      <c r="E96" s="46"/>
      <c r="F96" s="46"/>
      <c r="G96" s="47"/>
      <c r="H96" s="108"/>
      <c r="I96" s="51"/>
      <c r="J96" s="100"/>
      <c r="K96" s="51"/>
      <c r="L96" s="54"/>
      <c r="M96" s="54" t="s">
        <v>56</v>
      </c>
      <c r="N96" s="2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5.75" x14ac:dyDescent="0.25">
      <c r="A97" s="100"/>
      <c r="B97" s="51"/>
      <c r="C97" s="51"/>
      <c r="D97" s="45"/>
      <c r="E97" s="46"/>
      <c r="F97" s="46"/>
      <c r="G97" s="47"/>
      <c r="H97" s="108"/>
      <c r="I97" s="51"/>
      <c r="J97" s="100"/>
      <c r="K97" s="51"/>
      <c r="L97" s="54"/>
      <c r="M97" s="54" t="s">
        <v>56</v>
      </c>
      <c r="N97" s="2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5.75" x14ac:dyDescent="0.25">
      <c r="A98" s="100"/>
      <c r="B98" s="51"/>
      <c r="C98" s="51"/>
      <c r="D98" s="45"/>
      <c r="E98" s="46"/>
      <c r="F98" s="46"/>
      <c r="G98" s="47"/>
      <c r="H98" s="108"/>
      <c r="I98" s="51"/>
      <c r="J98" s="100"/>
      <c r="K98" s="51"/>
      <c r="L98" s="54"/>
      <c r="M98" s="54" t="s">
        <v>56</v>
      </c>
      <c r="N98" s="2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5.75" x14ac:dyDescent="0.25">
      <c r="A99" s="100"/>
      <c r="B99" s="51"/>
      <c r="C99" s="51"/>
      <c r="D99" s="45"/>
      <c r="E99" s="46"/>
      <c r="F99" s="46"/>
      <c r="G99" s="47"/>
      <c r="H99" s="108"/>
      <c r="I99" s="51"/>
      <c r="J99" s="100"/>
      <c r="K99" s="51"/>
      <c r="L99" s="54"/>
      <c r="M99" s="54" t="s">
        <v>56</v>
      </c>
      <c r="N99" s="2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5.75" x14ac:dyDescent="0.25">
      <c r="A100" s="100"/>
      <c r="B100" s="51"/>
      <c r="C100" s="51"/>
      <c r="D100" s="45"/>
      <c r="E100" s="46"/>
      <c r="F100" s="46"/>
      <c r="G100" s="47"/>
      <c r="H100" s="108"/>
      <c r="I100" s="51"/>
      <c r="J100" s="100"/>
      <c r="K100" s="51"/>
      <c r="L100" s="54"/>
      <c r="M100" s="54" t="s">
        <v>56</v>
      </c>
      <c r="N100" s="2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5.75" x14ac:dyDescent="0.25">
      <c r="A101" s="100"/>
      <c r="B101" s="51"/>
      <c r="C101" s="51"/>
      <c r="D101" s="45"/>
      <c r="E101" s="46"/>
      <c r="F101" s="46"/>
      <c r="G101" s="47"/>
      <c r="H101" s="108"/>
      <c r="I101" s="51"/>
      <c r="J101" s="100"/>
      <c r="K101" s="51"/>
      <c r="L101" s="54"/>
      <c r="M101" s="54" t="s">
        <v>56</v>
      </c>
      <c r="N101" s="2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5.75" x14ac:dyDescent="0.25">
      <c r="A102" s="100"/>
      <c r="B102" s="51"/>
      <c r="C102" s="51"/>
      <c r="D102" s="45"/>
      <c r="E102" s="46"/>
      <c r="F102" s="46"/>
      <c r="G102" s="47"/>
      <c r="H102" s="108"/>
      <c r="I102" s="51"/>
      <c r="J102" s="100"/>
      <c r="K102" s="51"/>
      <c r="L102" s="54"/>
      <c r="M102" s="54" t="s">
        <v>56</v>
      </c>
      <c r="N102" s="2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5.75" x14ac:dyDescent="0.25">
      <c r="A103" s="100"/>
      <c r="B103" s="51"/>
      <c r="C103" s="51"/>
      <c r="D103" s="45"/>
      <c r="E103" s="46"/>
      <c r="F103" s="46"/>
      <c r="G103" s="47"/>
      <c r="H103" s="108"/>
      <c r="I103" s="51"/>
      <c r="J103" s="100"/>
      <c r="K103" s="51"/>
      <c r="L103" s="54"/>
      <c r="M103" s="54" t="s">
        <v>56</v>
      </c>
      <c r="N103" s="2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5.75" x14ac:dyDescent="0.25">
      <c r="A104" s="100"/>
      <c r="B104" s="51"/>
      <c r="C104" s="51"/>
      <c r="D104" s="45"/>
      <c r="E104" s="46"/>
      <c r="F104" s="46"/>
      <c r="G104" s="47"/>
      <c r="H104" s="108"/>
      <c r="I104" s="51"/>
      <c r="J104" s="100"/>
      <c r="K104" s="51"/>
      <c r="L104" s="54"/>
      <c r="M104" s="54" t="s">
        <v>56</v>
      </c>
      <c r="N104" s="2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5.75" x14ac:dyDescent="0.25">
      <c r="A105" s="100"/>
      <c r="B105" s="51"/>
      <c r="C105" s="51"/>
      <c r="D105" s="45"/>
      <c r="E105" s="46"/>
      <c r="F105" s="46"/>
      <c r="G105" s="47"/>
      <c r="H105" s="108"/>
      <c r="I105" s="51"/>
      <c r="J105" s="100"/>
      <c r="K105" s="51"/>
      <c r="L105" s="54"/>
      <c r="M105" s="54" t="s">
        <v>56</v>
      </c>
      <c r="N105" s="2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5.75" x14ac:dyDescent="0.25">
      <c r="A106" s="100"/>
      <c r="B106" s="51"/>
      <c r="C106" s="51"/>
      <c r="D106" s="45"/>
      <c r="E106" s="46"/>
      <c r="F106" s="46"/>
      <c r="G106" s="47"/>
      <c r="H106" s="108"/>
      <c r="I106" s="51"/>
      <c r="J106" s="100"/>
      <c r="K106" s="51"/>
      <c r="L106" s="54"/>
      <c r="M106" s="54" t="s">
        <v>56</v>
      </c>
      <c r="N106" s="2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5.75" x14ac:dyDescent="0.25">
      <c r="A107" s="100"/>
      <c r="B107" s="51"/>
      <c r="C107" s="51"/>
      <c r="D107" s="45"/>
      <c r="E107" s="46"/>
      <c r="F107" s="46"/>
      <c r="G107" s="47"/>
      <c r="H107" s="108"/>
      <c r="I107" s="51"/>
      <c r="J107" s="100"/>
      <c r="K107" s="51"/>
      <c r="L107" s="54"/>
      <c r="M107" s="54" t="s">
        <v>56</v>
      </c>
      <c r="N107" s="2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5.75" x14ac:dyDescent="0.25">
      <c r="A108" s="100"/>
      <c r="B108" s="51"/>
      <c r="C108" s="51"/>
      <c r="D108" s="45"/>
      <c r="E108" s="46"/>
      <c r="F108" s="46"/>
      <c r="G108" s="47"/>
      <c r="H108" s="108"/>
      <c r="I108" s="51"/>
      <c r="J108" s="100"/>
      <c r="K108" s="51"/>
      <c r="L108" s="54"/>
      <c r="M108" s="54" t="s">
        <v>56</v>
      </c>
      <c r="N108" s="2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5.75" x14ac:dyDescent="0.25">
      <c r="A109" s="100"/>
      <c r="B109" s="51"/>
      <c r="C109" s="51"/>
      <c r="D109" s="45"/>
      <c r="E109" s="46"/>
      <c r="F109" s="46"/>
      <c r="G109" s="47"/>
      <c r="H109" s="108"/>
      <c r="I109" s="51"/>
      <c r="J109" s="100"/>
      <c r="K109" s="51"/>
      <c r="L109" s="54"/>
      <c r="M109" s="54" t="s">
        <v>56</v>
      </c>
      <c r="N109" s="2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5.75" x14ac:dyDescent="0.25">
      <c r="A110" s="100"/>
      <c r="B110" s="51"/>
      <c r="C110" s="51"/>
      <c r="D110" s="45"/>
      <c r="E110" s="46"/>
      <c r="F110" s="46"/>
      <c r="G110" s="47"/>
      <c r="H110" s="108"/>
      <c r="I110" s="51"/>
      <c r="J110" s="100"/>
      <c r="K110" s="51"/>
      <c r="L110" s="54"/>
      <c r="M110" s="54" t="s">
        <v>56</v>
      </c>
      <c r="N110" s="2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5.75" x14ac:dyDescent="0.25">
      <c r="A111" s="100"/>
      <c r="B111" s="51"/>
      <c r="C111" s="51"/>
      <c r="D111" s="45"/>
      <c r="E111" s="46"/>
      <c r="F111" s="46"/>
      <c r="G111" s="47"/>
      <c r="H111" s="108"/>
      <c r="I111" s="51"/>
      <c r="J111" s="100"/>
      <c r="K111" s="51"/>
      <c r="L111" s="54"/>
      <c r="M111" s="54" t="s">
        <v>56</v>
      </c>
      <c r="N111" s="2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5.75" x14ac:dyDescent="0.25">
      <c r="A112" s="100"/>
      <c r="B112" s="51"/>
      <c r="C112" s="51"/>
      <c r="D112" s="45"/>
      <c r="E112" s="46"/>
      <c r="F112" s="46"/>
      <c r="G112" s="47"/>
      <c r="H112" s="108"/>
      <c r="I112" s="51"/>
      <c r="J112" s="100"/>
      <c r="K112" s="51"/>
      <c r="L112" s="54"/>
      <c r="M112" s="54" t="s">
        <v>56</v>
      </c>
      <c r="N112" s="2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5.75" x14ac:dyDescent="0.25">
      <c r="A113" s="100"/>
      <c r="B113" s="51"/>
      <c r="C113" s="51"/>
      <c r="D113" s="45"/>
      <c r="E113" s="46"/>
      <c r="F113" s="46"/>
      <c r="G113" s="47"/>
      <c r="H113" s="108"/>
      <c r="I113" s="51"/>
      <c r="J113" s="100"/>
      <c r="K113" s="51"/>
      <c r="L113" s="54"/>
      <c r="M113" s="54" t="s">
        <v>56</v>
      </c>
      <c r="N113" s="2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5.75" x14ac:dyDescent="0.25">
      <c r="A114" s="100"/>
      <c r="B114" s="51"/>
      <c r="C114" s="51"/>
      <c r="D114" s="45"/>
      <c r="E114" s="46"/>
      <c r="F114" s="46"/>
      <c r="G114" s="47"/>
      <c r="H114" s="108"/>
      <c r="I114" s="51"/>
      <c r="J114" s="100"/>
      <c r="K114" s="51"/>
      <c r="L114" s="54"/>
      <c r="M114" s="54" t="s">
        <v>56</v>
      </c>
      <c r="N114" s="2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5.75" x14ac:dyDescent="0.25">
      <c r="A115" s="100"/>
      <c r="B115" s="51"/>
      <c r="C115" s="51"/>
      <c r="D115" s="45"/>
      <c r="E115" s="46"/>
      <c r="F115" s="46"/>
      <c r="G115" s="47"/>
      <c r="H115" s="108"/>
      <c r="I115" s="51"/>
      <c r="J115" s="100"/>
      <c r="K115" s="51"/>
      <c r="L115" s="54"/>
      <c r="M115" s="54" t="s">
        <v>56</v>
      </c>
      <c r="N115" s="2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5.75" x14ac:dyDescent="0.25">
      <c r="A116" s="100"/>
      <c r="B116" s="51"/>
      <c r="C116" s="51"/>
      <c r="D116" s="45"/>
      <c r="E116" s="46"/>
      <c r="F116" s="46"/>
      <c r="G116" s="47"/>
      <c r="H116" s="108"/>
      <c r="I116" s="51"/>
      <c r="J116" s="100"/>
      <c r="K116" s="51"/>
      <c r="L116" s="54"/>
      <c r="M116" s="54" t="s">
        <v>56</v>
      </c>
      <c r="N116" s="2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5.75" x14ac:dyDescent="0.25">
      <c r="A117" s="100"/>
      <c r="B117" s="51"/>
      <c r="C117" s="51"/>
      <c r="D117" s="45"/>
      <c r="E117" s="46"/>
      <c r="F117" s="46"/>
      <c r="G117" s="47"/>
      <c r="H117" s="108"/>
      <c r="I117" s="51"/>
      <c r="J117" s="100"/>
      <c r="K117" s="51"/>
      <c r="L117" s="54"/>
      <c r="M117" s="54" t="s">
        <v>56</v>
      </c>
      <c r="N117" s="2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5.75" x14ac:dyDescent="0.25">
      <c r="A118" s="100"/>
      <c r="B118" s="51"/>
      <c r="C118" s="51"/>
      <c r="D118" s="45"/>
      <c r="E118" s="46"/>
      <c r="F118" s="46"/>
      <c r="G118" s="47"/>
      <c r="H118" s="108"/>
      <c r="I118" s="51"/>
      <c r="J118" s="100"/>
      <c r="K118" s="51"/>
      <c r="L118" s="54"/>
      <c r="M118" s="54" t="s">
        <v>56</v>
      </c>
      <c r="N118" s="2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5.75" x14ac:dyDescent="0.25">
      <c r="A119" s="100"/>
      <c r="B119" s="51"/>
      <c r="C119" s="51"/>
      <c r="D119" s="45"/>
      <c r="E119" s="46"/>
      <c r="F119" s="46"/>
      <c r="G119" s="47"/>
      <c r="H119" s="108"/>
      <c r="I119" s="51"/>
      <c r="J119" s="100"/>
      <c r="K119" s="51"/>
      <c r="L119" s="54"/>
      <c r="M119" s="54" t="s">
        <v>56</v>
      </c>
      <c r="N119" s="2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5.75" x14ac:dyDescent="0.25">
      <c r="A120" s="100"/>
      <c r="B120" s="51"/>
      <c r="C120" s="51"/>
      <c r="D120" s="45"/>
      <c r="E120" s="46"/>
      <c r="F120" s="46"/>
      <c r="G120" s="47"/>
      <c r="H120" s="108"/>
      <c r="I120" s="51"/>
      <c r="J120" s="100"/>
      <c r="K120" s="51"/>
      <c r="L120" s="54"/>
      <c r="M120" s="54" t="s">
        <v>56</v>
      </c>
      <c r="N120" s="2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5.75" x14ac:dyDescent="0.25">
      <c r="A121" s="100"/>
      <c r="B121" s="51"/>
      <c r="C121" s="51"/>
      <c r="D121" s="45"/>
      <c r="E121" s="46"/>
      <c r="F121" s="46"/>
      <c r="G121" s="47"/>
      <c r="H121" s="108"/>
      <c r="I121" s="51"/>
      <c r="J121" s="100"/>
      <c r="K121" s="51"/>
      <c r="L121" s="54"/>
      <c r="M121" s="54" t="s">
        <v>56</v>
      </c>
      <c r="N121" s="2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5.75" x14ac:dyDescent="0.25">
      <c r="A122" s="100"/>
      <c r="B122" s="51"/>
      <c r="C122" s="51"/>
      <c r="D122" s="45"/>
      <c r="E122" s="46"/>
      <c r="F122" s="46"/>
      <c r="G122" s="47"/>
      <c r="H122" s="108"/>
      <c r="I122" s="51"/>
      <c r="J122" s="100"/>
      <c r="K122" s="51"/>
      <c r="L122" s="54"/>
      <c r="M122" s="54" t="s">
        <v>56</v>
      </c>
      <c r="N122" s="2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5.75" x14ac:dyDescent="0.25">
      <c r="A123" s="100"/>
      <c r="B123" s="51"/>
      <c r="C123" s="51"/>
      <c r="D123" s="45"/>
      <c r="E123" s="46"/>
      <c r="F123" s="46"/>
      <c r="G123" s="47"/>
      <c r="H123" s="108"/>
      <c r="I123" s="51"/>
      <c r="J123" s="100"/>
      <c r="K123" s="51"/>
      <c r="L123" s="54"/>
      <c r="M123" s="54" t="s">
        <v>56</v>
      </c>
      <c r="N123" s="2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5.75" x14ac:dyDescent="0.25">
      <c r="A124" s="100"/>
      <c r="B124" s="51"/>
      <c r="C124" s="51"/>
      <c r="D124" s="45"/>
      <c r="E124" s="46"/>
      <c r="F124" s="46"/>
      <c r="G124" s="47"/>
      <c r="H124" s="108"/>
      <c r="I124" s="51"/>
      <c r="J124" s="100"/>
      <c r="K124" s="51"/>
      <c r="L124" s="54"/>
      <c r="M124" s="54" t="s">
        <v>56</v>
      </c>
      <c r="N124" s="2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5.75" x14ac:dyDescent="0.25">
      <c r="A125" s="100"/>
      <c r="B125" s="51"/>
      <c r="C125" s="51"/>
      <c r="D125" s="45"/>
      <c r="E125" s="46"/>
      <c r="F125" s="46"/>
      <c r="G125" s="47"/>
      <c r="H125" s="108"/>
      <c r="I125" s="51"/>
      <c r="J125" s="100"/>
      <c r="K125" s="51"/>
      <c r="L125" s="54"/>
      <c r="M125" s="54" t="s">
        <v>56</v>
      </c>
      <c r="N125" s="2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5.75" x14ac:dyDescent="0.25">
      <c r="A126" s="100"/>
      <c r="B126" s="51"/>
      <c r="C126" s="51"/>
      <c r="D126" s="45"/>
      <c r="E126" s="46"/>
      <c r="F126" s="46"/>
      <c r="G126" s="47"/>
      <c r="H126" s="108"/>
      <c r="I126" s="51"/>
      <c r="J126" s="100"/>
      <c r="K126" s="51"/>
      <c r="L126" s="54"/>
      <c r="M126" s="54" t="s">
        <v>56</v>
      </c>
      <c r="N126" s="2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5.75" x14ac:dyDescent="0.25">
      <c r="A127" s="100"/>
      <c r="B127" s="51"/>
      <c r="C127" s="51"/>
      <c r="D127" s="45"/>
      <c r="E127" s="46"/>
      <c r="F127" s="46"/>
      <c r="G127" s="47"/>
      <c r="H127" s="108"/>
      <c r="I127" s="51"/>
      <c r="J127" s="100"/>
      <c r="K127" s="51"/>
      <c r="L127" s="54"/>
      <c r="M127" s="54" t="s">
        <v>56</v>
      </c>
      <c r="N127" s="2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5.75" x14ac:dyDescent="0.25">
      <c r="A128" s="100"/>
      <c r="B128" s="51"/>
      <c r="C128" s="51"/>
      <c r="D128" s="45"/>
      <c r="E128" s="46"/>
      <c r="F128" s="46"/>
      <c r="G128" s="47"/>
      <c r="H128" s="108"/>
      <c r="I128" s="51"/>
      <c r="J128" s="100"/>
      <c r="K128" s="51"/>
      <c r="L128" s="54"/>
      <c r="M128" s="54" t="s">
        <v>56</v>
      </c>
      <c r="N128" s="2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5.75" x14ac:dyDescent="0.25">
      <c r="A129" s="100"/>
      <c r="B129" s="51"/>
      <c r="C129" s="51"/>
      <c r="D129" s="45"/>
      <c r="E129" s="46"/>
      <c r="F129" s="46"/>
      <c r="G129" s="47"/>
      <c r="H129" s="108"/>
      <c r="I129" s="51"/>
      <c r="J129" s="100"/>
      <c r="K129" s="51"/>
      <c r="L129" s="54"/>
      <c r="M129" s="54" t="s">
        <v>56</v>
      </c>
      <c r="N129" s="2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5.75" x14ac:dyDescent="0.25">
      <c r="A130" s="100"/>
      <c r="B130" s="51"/>
      <c r="C130" s="51"/>
      <c r="D130" s="45"/>
      <c r="E130" s="46"/>
      <c r="F130" s="46"/>
      <c r="G130" s="47"/>
      <c r="H130" s="108"/>
      <c r="I130" s="51"/>
      <c r="J130" s="100"/>
      <c r="K130" s="51"/>
      <c r="L130" s="54"/>
      <c r="M130" s="54" t="s">
        <v>56</v>
      </c>
      <c r="N130" s="2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5.75" x14ac:dyDescent="0.25">
      <c r="A131" s="100"/>
      <c r="B131" s="51"/>
      <c r="C131" s="51"/>
      <c r="D131" s="45"/>
      <c r="E131" s="46"/>
      <c r="F131" s="46"/>
      <c r="G131" s="47"/>
      <c r="H131" s="108"/>
      <c r="I131" s="51"/>
      <c r="J131" s="100"/>
      <c r="K131" s="51"/>
      <c r="L131" s="54"/>
      <c r="M131" s="54" t="s">
        <v>56</v>
      </c>
      <c r="N131" s="2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5.75" x14ac:dyDescent="0.25">
      <c r="A132" s="100"/>
      <c r="B132" s="51"/>
      <c r="C132" s="51"/>
      <c r="D132" s="45"/>
      <c r="E132" s="46"/>
      <c r="F132" s="46"/>
      <c r="G132" s="47"/>
      <c r="H132" s="108"/>
      <c r="I132" s="51"/>
      <c r="J132" s="100"/>
      <c r="K132" s="51"/>
      <c r="L132" s="54"/>
      <c r="M132" s="54" t="s">
        <v>56</v>
      </c>
      <c r="N132" s="2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5.75" x14ac:dyDescent="0.25">
      <c r="A133" s="100"/>
      <c r="B133" s="51"/>
      <c r="C133" s="51"/>
      <c r="D133" s="45"/>
      <c r="E133" s="46"/>
      <c r="F133" s="46"/>
      <c r="G133" s="47"/>
      <c r="H133" s="108"/>
      <c r="I133" s="51"/>
      <c r="J133" s="100"/>
      <c r="K133" s="51"/>
      <c r="L133" s="54"/>
      <c r="M133" s="54" t="s">
        <v>56</v>
      </c>
      <c r="N133" s="2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5.75" x14ac:dyDescent="0.25">
      <c r="A134" s="100"/>
      <c r="B134" s="51"/>
      <c r="C134" s="51"/>
      <c r="D134" s="45"/>
      <c r="E134" s="46"/>
      <c r="F134" s="46"/>
      <c r="G134" s="47"/>
      <c r="H134" s="108"/>
      <c r="I134" s="51"/>
      <c r="J134" s="100"/>
      <c r="K134" s="51"/>
      <c r="L134" s="54"/>
      <c r="M134" s="54" t="s">
        <v>56</v>
      </c>
      <c r="N134" s="2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5.75" x14ac:dyDescent="0.25">
      <c r="A135" s="100"/>
      <c r="B135" s="51"/>
      <c r="C135" s="51"/>
      <c r="D135" s="45"/>
      <c r="E135" s="46"/>
      <c r="F135" s="46"/>
      <c r="G135" s="47"/>
      <c r="H135" s="108"/>
      <c r="I135" s="51"/>
      <c r="J135" s="100"/>
      <c r="K135" s="51"/>
      <c r="L135" s="54"/>
      <c r="M135" s="54" t="s">
        <v>56</v>
      </c>
      <c r="N135" s="2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5.75" x14ac:dyDescent="0.25">
      <c r="A136" s="100"/>
      <c r="B136" s="51"/>
      <c r="C136" s="51"/>
      <c r="D136" s="45"/>
      <c r="E136" s="46"/>
      <c r="F136" s="46"/>
      <c r="G136" s="47"/>
      <c r="H136" s="108"/>
      <c r="I136" s="51"/>
      <c r="J136" s="100"/>
      <c r="K136" s="51"/>
      <c r="L136" s="54"/>
      <c r="M136" s="54" t="s">
        <v>56</v>
      </c>
      <c r="N136" s="2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5.75" x14ac:dyDescent="0.25">
      <c r="A137" s="100"/>
      <c r="B137" s="51"/>
      <c r="C137" s="51"/>
      <c r="D137" s="45"/>
      <c r="E137" s="46"/>
      <c r="F137" s="46"/>
      <c r="G137" s="47"/>
      <c r="H137" s="108"/>
      <c r="I137" s="51"/>
      <c r="J137" s="100"/>
      <c r="K137" s="51"/>
      <c r="L137" s="54"/>
      <c r="M137" s="54" t="s">
        <v>56</v>
      </c>
      <c r="N137" s="2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5.75" x14ac:dyDescent="0.25">
      <c r="A138" s="100"/>
      <c r="B138" s="51"/>
      <c r="C138" s="51"/>
      <c r="D138" s="45"/>
      <c r="E138" s="46"/>
      <c r="F138" s="46"/>
      <c r="G138" s="47"/>
      <c r="H138" s="108"/>
      <c r="I138" s="51"/>
      <c r="J138" s="100"/>
      <c r="K138" s="51"/>
      <c r="L138" s="54"/>
      <c r="M138" s="54" t="s">
        <v>56</v>
      </c>
      <c r="N138" s="2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5.75" x14ac:dyDescent="0.25">
      <c r="A139" s="100"/>
      <c r="B139" s="51"/>
      <c r="C139" s="51"/>
      <c r="D139" s="45"/>
      <c r="E139" s="46"/>
      <c r="F139" s="46"/>
      <c r="G139" s="47"/>
      <c r="H139" s="108"/>
      <c r="I139" s="51"/>
      <c r="J139" s="100"/>
      <c r="K139" s="51"/>
      <c r="L139" s="54"/>
      <c r="M139" s="54" t="s">
        <v>56</v>
      </c>
      <c r="N139" s="2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5.75" x14ac:dyDescent="0.25">
      <c r="A140" s="100"/>
      <c r="B140" s="51"/>
      <c r="C140" s="51"/>
      <c r="D140" s="45"/>
      <c r="E140" s="46"/>
      <c r="F140" s="46"/>
      <c r="G140" s="47"/>
      <c r="H140" s="108"/>
      <c r="I140" s="51"/>
      <c r="J140" s="100"/>
      <c r="K140" s="51"/>
      <c r="L140" s="54"/>
      <c r="M140" s="54" t="s">
        <v>56</v>
      </c>
      <c r="N140" s="2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5.75" x14ac:dyDescent="0.25">
      <c r="A141" s="100"/>
      <c r="B141" s="51"/>
      <c r="C141" s="51"/>
      <c r="D141" s="45"/>
      <c r="E141" s="46"/>
      <c r="F141" s="46"/>
      <c r="G141" s="47"/>
      <c r="H141" s="108"/>
      <c r="I141" s="51"/>
      <c r="J141" s="100"/>
      <c r="K141" s="51"/>
      <c r="L141" s="54"/>
      <c r="M141" s="54" t="s">
        <v>56</v>
      </c>
      <c r="N141" s="2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5.75" x14ac:dyDescent="0.25">
      <c r="A142" s="100"/>
      <c r="B142" s="51"/>
      <c r="C142" s="51"/>
      <c r="D142" s="45"/>
      <c r="E142" s="46"/>
      <c r="F142" s="46"/>
      <c r="G142" s="47"/>
      <c r="H142" s="108"/>
      <c r="I142" s="51"/>
      <c r="J142" s="100"/>
      <c r="K142" s="51"/>
      <c r="L142" s="54"/>
      <c r="M142" s="54" t="s">
        <v>56</v>
      </c>
      <c r="N142" s="2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5.75" x14ac:dyDescent="0.25">
      <c r="A143" s="100"/>
      <c r="B143" s="51"/>
      <c r="C143" s="51"/>
      <c r="D143" s="45"/>
      <c r="E143" s="46"/>
      <c r="F143" s="46"/>
      <c r="G143" s="47"/>
      <c r="H143" s="108"/>
      <c r="I143" s="51"/>
      <c r="J143" s="100"/>
      <c r="K143" s="51"/>
      <c r="L143" s="54"/>
      <c r="M143" s="54" t="s">
        <v>56</v>
      </c>
      <c r="N143" s="2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5.75" x14ac:dyDescent="0.25">
      <c r="A144" s="100"/>
      <c r="B144" s="51"/>
      <c r="C144" s="51"/>
      <c r="D144" s="45"/>
      <c r="E144" s="46"/>
      <c r="F144" s="46"/>
      <c r="G144" s="47"/>
      <c r="H144" s="108"/>
      <c r="I144" s="51"/>
      <c r="J144" s="100"/>
      <c r="K144" s="51"/>
      <c r="L144" s="54"/>
      <c r="M144" s="54" t="s">
        <v>56</v>
      </c>
      <c r="N144" s="2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5.75" x14ac:dyDescent="0.25">
      <c r="A145" s="100"/>
      <c r="B145" s="51"/>
      <c r="C145" s="51"/>
      <c r="D145" s="45"/>
      <c r="E145" s="46"/>
      <c r="F145" s="46"/>
      <c r="G145" s="47"/>
      <c r="H145" s="108"/>
      <c r="I145" s="51"/>
      <c r="J145" s="100"/>
      <c r="K145" s="51"/>
      <c r="L145" s="54"/>
      <c r="M145" s="54" t="s">
        <v>56</v>
      </c>
      <c r="N145" s="2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5.75" x14ac:dyDescent="0.25">
      <c r="A146" s="100"/>
      <c r="B146" s="51"/>
      <c r="C146" s="51"/>
      <c r="D146" s="45"/>
      <c r="E146" s="46"/>
      <c r="F146" s="46"/>
      <c r="G146" s="47"/>
      <c r="H146" s="108"/>
      <c r="I146" s="51"/>
      <c r="J146" s="100"/>
      <c r="K146" s="51"/>
      <c r="L146" s="54"/>
      <c r="M146" s="54" t="s">
        <v>56</v>
      </c>
      <c r="N146" s="2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5.75" x14ac:dyDescent="0.25">
      <c r="A147" s="100"/>
      <c r="B147" s="51"/>
      <c r="C147" s="51"/>
      <c r="D147" s="45"/>
      <c r="E147" s="46"/>
      <c r="F147" s="46"/>
      <c r="G147" s="47"/>
      <c r="H147" s="108"/>
      <c r="I147" s="51"/>
      <c r="J147" s="100"/>
      <c r="K147" s="51"/>
      <c r="L147" s="54"/>
      <c r="M147" s="54" t="s">
        <v>56</v>
      </c>
      <c r="N147" s="2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5.75" x14ac:dyDescent="0.25">
      <c r="A148" s="100"/>
      <c r="B148" s="51"/>
      <c r="C148" s="51"/>
      <c r="D148" s="45"/>
      <c r="E148" s="46"/>
      <c r="F148" s="46"/>
      <c r="G148" s="47"/>
      <c r="H148" s="108"/>
      <c r="I148" s="51"/>
      <c r="J148" s="100"/>
      <c r="K148" s="51"/>
      <c r="L148" s="54"/>
      <c r="M148" s="54" t="s">
        <v>56</v>
      </c>
      <c r="N148" s="2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5.75" x14ac:dyDescent="0.25">
      <c r="A149" s="100"/>
      <c r="B149" s="51"/>
      <c r="C149" s="51"/>
      <c r="D149" s="45"/>
      <c r="E149" s="46"/>
      <c r="F149" s="46"/>
      <c r="G149" s="47"/>
      <c r="H149" s="108"/>
      <c r="I149" s="51"/>
      <c r="J149" s="100"/>
      <c r="K149" s="51"/>
      <c r="L149" s="54"/>
      <c r="M149" s="54" t="s">
        <v>56</v>
      </c>
      <c r="N149" s="2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5.75" x14ac:dyDescent="0.25">
      <c r="A150" s="100"/>
      <c r="B150" s="51"/>
      <c r="C150" s="51"/>
      <c r="D150" s="45"/>
      <c r="E150" s="46"/>
      <c r="F150" s="46"/>
      <c r="G150" s="47"/>
      <c r="H150" s="108"/>
      <c r="I150" s="51"/>
      <c r="J150" s="100"/>
      <c r="K150" s="51"/>
      <c r="L150" s="54"/>
      <c r="M150" s="54" t="s">
        <v>56</v>
      </c>
      <c r="N150" s="2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5.75" x14ac:dyDescent="0.25">
      <c r="A151" s="100"/>
      <c r="B151" s="51"/>
      <c r="C151" s="51"/>
      <c r="D151" s="45"/>
      <c r="E151" s="46"/>
      <c r="F151" s="46"/>
      <c r="G151" s="47"/>
      <c r="H151" s="108"/>
      <c r="I151" s="51"/>
      <c r="J151" s="100"/>
      <c r="K151" s="51"/>
      <c r="L151" s="54"/>
      <c r="M151" s="54" t="s">
        <v>56</v>
      </c>
      <c r="N151" s="2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5.75" x14ac:dyDescent="0.25">
      <c r="A152" s="100"/>
      <c r="B152" s="51"/>
      <c r="C152" s="51"/>
      <c r="D152" s="45"/>
      <c r="E152" s="46"/>
      <c r="F152" s="46"/>
      <c r="G152" s="47"/>
      <c r="H152" s="108"/>
      <c r="I152" s="51"/>
      <c r="J152" s="100"/>
      <c r="K152" s="51"/>
      <c r="L152" s="54"/>
      <c r="M152" s="54" t="s">
        <v>56</v>
      </c>
      <c r="N152" s="2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5.75" x14ac:dyDescent="0.25">
      <c r="A153" s="100"/>
      <c r="B153" s="51"/>
      <c r="C153" s="51"/>
      <c r="D153" s="45"/>
      <c r="E153" s="46"/>
      <c r="F153" s="46"/>
      <c r="G153" s="47"/>
      <c r="H153" s="108"/>
      <c r="I153" s="51"/>
      <c r="J153" s="100"/>
      <c r="K153" s="51"/>
      <c r="L153" s="54"/>
      <c r="M153" s="54" t="s">
        <v>56</v>
      </c>
      <c r="N153" s="2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5.75" x14ac:dyDescent="0.25">
      <c r="A154" s="100"/>
      <c r="B154" s="51"/>
      <c r="C154" s="51"/>
      <c r="D154" s="45"/>
      <c r="E154" s="46"/>
      <c r="F154" s="46"/>
      <c r="G154" s="47"/>
      <c r="H154" s="108"/>
      <c r="I154" s="51"/>
      <c r="J154" s="100"/>
      <c r="K154" s="51"/>
      <c r="L154" s="54"/>
      <c r="M154" s="54" t="s">
        <v>56</v>
      </c>
      <c r="N154" s="2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5.75" x14ac:dyDescent="0.25">
      <c r="A155" s="100"/>
      <c r="B155" s="51"/>
      <c r="C155" s="51"/>
      <c r="D155" s="45"/>
      <c r="E155" s="46"/>
      <c r="F155" s="46"/>
      <c r="G155" s="47"/>
      <c r="H155" s="108"/>
      <c r="I155" s="51"/>
      <c r="J155" s="100"/>
      <c r="K155" s="51"/>
      <c r="L155" s="54"/>
      <c r="M155" s="54" t="s">
        <v>56</v>
      </c>
      <c r="N155" s="2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5.75" x14ac:dyDescent="0.25">
      <c r="A156" s="100"/>
      <c r="B156" s="51"/>
      <c r="C156" s="51"/>
      <c r="D156" s="45"/>
      <c r="E156" s="46"/>
      <c r="F156" s="46"/>
      <c r="G156" s="47"/>
      <c r="H156" s="108"/>
      <c r="I156" s="51"/>
      <c r="J156" s="100"/>
      <c r="K156" s="51"/>
      <c r="L156" s="54"/>
      <c r="M156" s="54" t="s">
        <v>56</v>
      </c>
      <c r="N156" s="2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5.75" x14ac:dyDescent="0.25">
      <c r="A157" s="100"/>
      <c r="B157" s="51"/>
      <c r="C157" s="51"/>
      <c r="D157" s="45"/>
      <c r="E157" s="46"/>
      <c r="F157" s="46"/>
      <c r="G157" s="47"/>
      <c r="H157" s="108"/>
      <c r="I157" s="51"/>
      <c r="J157" s="100"/>
      <c r="K157" s="51"/>
      <c r="L157" s="54"/>
      <c r="M157" s="54" t="s">
        <v>56</v>
      </c>
      <c r="N157" s="2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5.75" x14ac:dyDescent="0.25">
      <c r="A158" s="100"/>
      <c r="B158" s="51"/>
      <c r="C158" s="51"/>
      <c r="D158" s="45"/>
      <c r="E158" s="46"/>
      <c r="F158" s="46"/>
      <c r="G158" s="47"/>
      <c r="H158" s="108"/>
      <c r="I158" s="51"/>
      <c r="J158" s="100"/>
      <c r="K158" s="51"/>
      <c r="L158" s="54"/>
      <c r="M158" s="54" t="s">
        <v>56</v>
      </c>
      <c r="N158" s="2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5.75" x14ac:dyDescent="0.25">
      <c r="A159" s="100"/>
      <c r="B159" s="51"/>
      <c r="C159" s="51"/>
      <c r="D159" s="45"/>
      <c r="E159" s="46"/>
      <c r="F159" s="46"/>
      <c r="G159" s="47"/>
      <c r="H159" s="108"/>
      <c r="I159" s="51"/>
      <c r="J159" s="100"/>
      <c r="K159" s="51"/>
      <c r="L159" s="54"/>
      <c r="M159" s="54" t="s">
        <v>56</v>
      </c>
      <c r="N159" s="2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5.75" x14ac:dyDescent="0.25">
      <c r="A160" s="100"/>
      <c r="B160" s="51"/>
      <c r="C160" s="51"/>
      <c r="D160" s="45"/>
      <c r="E160" s="46"/>
      <c r="F160" s="46"/>
      <c r="G160" s="47"/>
      <c r="H160" s="108"/>
      <c r="I160" s="51"/>
      <c r="J160" s="100"/>
      <c r="K160" s="51"/>
      <c r="L160" s="54"/>
      <c r="M160" s="54" t="s">
        <v>56</v>
      </c>
      <c r="N160" s="2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5.75" x14ac:dyDescent="0.25">
      <c r="A161" s="100"/>
      <c r="B161" s="51"/>
      <c r="C161" s="51"/>
      <c r="D161" s="45"/>
      <c r="E161" s="46"/>
      <c r="F161" s="46"/>
      <c r="G161" s="47"/>
      <c r="H161" s="108"/>
      <c r="I161" s="51"/>
      <c r="J161" s="100"/>
      <c r="K161" s="51"/>
      <c r="L161" s="54"/>
      <c r="M161" s="54" t="s">
        <v>56</v>
      </c>
      <c r="N161" s="2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5.75" x14ac:dyDescent="0.25">
      <c r="A162" s="100"/>
      <c r="B162" s="51"/>
      <c r="C162" s="51"/>
      <c r="D162" s="45"/>
      <c r="E162" s="46"/>
      <c r="F162" s="46"/>
      <c r="G162" s="47"/>
      <c r="H162" s="108"/>
      <c r="I162" s="51"/>
      <c r="J162" s="100"/>
      <c r="K162" s="51"/>
      <c r="L162" s="54"/>
      <c r="M162" s="54" t="s">
        <v>56</v>
      </c>
      <c r="N162" s="2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5.75" x14ac:dyDescent="0.25">
      <c r="A163" s="100"/>
      <c r="B163" s="51"/>
      <c r="C163" s="51"/>
      <c r="D163" s="45"/>
      <c r="E163" s="46"/>
      <c r="F163" s="46"/>
      <c r="G163" s="47"/>
      <c r="H163" s="108"/>
      <c r="I163" s="51"/>
      <c r="J163" s="100"/>
      <c r="K163" s="51"/>
      <c r="L163" s="54"/>
      <c r="M163" s="54" t="s">
        <v>56</v>
      </c>
      <c r="N163" s="2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5.75" x14ac:dyDescent="0.25">
      <c r="A164" s="100"/>
      <c r="B164" s="51"/>
      <c r="C164" s="51"/>
      <c r="D164" s="45"/>
      <c r="E164" s="46"/>
      <c r="F164" s="46"/>
      <c r="G164" s="47"/>
      <c r="H164" s="108"/>
      <c r="I164" s="51"/>
      <c r="J164" s="100"/>
      <c r="K164" s="51"/>
      <c r="L164" s="54"/>
      <c r="M164" s="54" t="s">
        <v>56</v>
      </c>
      <c r="N164" s="2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5.75" x14ac:dyDescent="0.25">
      <c r="A165" s="100"/>
      <c r="B165" s="51"/>
      <c r="C165" s="51"/>
      <c r="D165" s="45"/>
      <c r="E165" s="46"/>
      <c r="F165" s="46"/>
      <c r="G165" s="47"/>
      <c r="H165" s="108"/>
      <c r="I165" s="51"/>
      <c r="J165" s="100"/>
      <c r="K165" s="51"/>
      <c r="L165" s="54"/>
      <c r="M165" s="54" t="s">
        <v>56</v>
      </c>
      <c r="N165" s="2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5.75" x14ac:dyDescent="0.25">
      <c r="A166" s="100"/>
      <c r="B166" s="51"/>
      <c r="C166" s="51"/>
      <c r="D166" s="45"/>
      <c r="E166" s="46"/>
      <c r="F166" s="46"/>
      <c r="G166" s="47"/>
      <c r="H166" s="108"/>
      <c r="I166" s="51"/>
      <c r="J166" s="100"/>
      <c r="K166" s="51"/>
      <c r="L166" s="54"/>
      <c r="M166" s="54" t="s">
        <v>56</v>
      </c>
      <c r="N166" s="2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5.75" x14ac:dyDescent="0.25">
      <c r="A167" s="100"/>
      <c r="B167" s="51"/>
      <c r="C167" s="51"/>
      <c r="D167" s="45"/>
      <c r="E167" s="46"/>
      <c r="F167" s="46"/>
      <c r="G167" s="47"/>
      <c r="H167" s="108"/>
      <c r="I167" s="51"/>
      <c r="J167" s="100"/>
      <c r="K167" s="51"/>
      <c r="L167" s="54"/>
      <c r="M167" s="54" t="s">
        <v>56</v>
      </c>
      <c r="N167" s="2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5.75" x14ac:dyDescent="0.25">
      <c r="A168" s="100"/>
      <c r="B168" s="51"/>
      <c r="C168" s="51"/>
      <c r="D168" s="45"/>
      <c r="E168" s="46"/>
      <c r="F168" s="46"/>
      <c r="G168" s="47"/>
      <c r="H168" s="108"/>
      <c r="I168" s="51"/>
      <c r="J168" s="100"/>
      <c r="K168" s="51"/>
      <c r="L168" s="54"/>
      <c r="M168" s="54" t="s">
        <v>56</v>
      </c>
      <c r="N168" s="2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5.75" x14ac:dyDescent="0.25">
      <c r="A169" s="100"/>
      <c r="B169" s="51"/>
      <c r="C169" s="51"/>
      <c r="D169" s="45"/>
      <c r="E169" s="46"/>
      <c r="F169" s="46"/>
      <c r="G169" s="47"/>
      <c r="H169" s="108"/>
      <c r="I169" s="51"/>
      <c r="J169" s="100"/>
      <c r="K169" s="51"/>
      <c r="L169" s="54"/>
      <c r="M169" s="54" t="s">
        <v>56</v>
      </c>
      <c r="N169" s="2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5.75" x14ac:dyDescent="0.25">
      <c r="A170" s="100"/>
      <c r="B170" s="51"/>
      <c r="C170" s="51"/>
      <c r="D170" s="45"/>
      <c r="E170" s="46"/>
      <c r="F170" s="46"/>
      <c r="G170" s="47"/>
      <c r="H170" s="108"/>
      <c r="I170" s="51"/>
      <c r="J170" s="100"/>
      <c r="K170" s="51"/>
      <c r="L170" s="54"/>
      <c r="M170" s="54" t="s">
        <v>56</v>
      </c>
      <c r="N170" s="2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5.75" x14ac:dyDescent="0.25">
      <c r="A171" s="100"/>
      <c r="B171" s="51"/>
      <c r="C171" s="51"/>
      <c r="D171" s="45"/>
      <c r="E171" s="46"/>
      <c r="F171" s="46"/>
      <c r="G171" s="47"/>
      <c r="H171" s="108"/>
      <c r="I171" s="51"/>
      <c r="J171" s="100"/>
      <c r="K171" s="51"/>
      <c r="L171" s="54"/>
      <c r="M171" s="54" t="s">
        <v>56</v>
      </c>
      <c r="N171" s="2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5.75" x14ac:dyDescent="0.25">
      <c r="A172" s="100"/>
      <c r="B172" s="51"/>
      <c r="C172" s="51"/>
      <c r="D172" s="45"/>
      <c r="E172" s="46"/>
      <c r="F172" s="46"/>
      <c r="G172" s="47"/>
      <c r="H172" s="108"/>
      <c r="I172" s="51"/>
      <c r="J172" s="100"/>
      <c r="K172" s="51"/>
      <c r="L172" s="54"/>
      <c r="M172" s="54" t="s">
        <v>56</v>
      </c>
      <c r="N172" s="2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5.75" x14ac:dyDescent="0.25">
      <c r="A173" s="100"/>
      <c r="B173" s="51"/>
      <c r="C173" s="51"/>
      <c r="D173" s="45"/>
      <c r="E173" s="46"/>
      <c r="F173" s="46"/>
      <c r="G173" s="47"/>
      <c r="H173" s="108"/>
      <c r="I173" s="51"/>
      <c r="J173" s="100"/>
      <c r="K173" s="51"/>
      <c r="L173" s="54"/>
      <c r="M173" s="54" t="s">
        <v>56</v>
      </c>
      <c r="N173" s="2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5.75" x14ac:dyDescent="0.25">
      <c r="A174" s="100"/>
      <c r="B174" s="51"/>
      <c r="C174" s="51"/>
      <c r="D174" s="45"/>
      <c r="E174" s="46"/>
      <c r="F174" s="46"/>
      <c r="G174" s="47"/>
      <c r="H174" s="108"/>
      <c r="I174" s="51"/>
      <c r="J174" s="100"/>
      <c r="K174" s="51"/>
      <c r="L174" s="54"/>
      <c r="M174" s="54" t="s">
        <v>56</v>
      </c>
      <c r="N174" s="2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5.75" x14ac:dyDescent="0.25">
      <c r="A175" s="100"/>
      <c r="B175" s="51"/>
      <c r="C175" s="51"/>
      <c r="D175" s="45"/>
      <c r="E175" s="46"/>
      <c r="F175" s="46"/>
      <c r="G175" s="47"/>
      <c r="H175" s="108"/>
      <c r="I175" s="51"/>
      <c r="J175" s="100"/>
      <c r="K175" s="51"/>
      <c r="L175" s="54"/>
      <c r="M175" s="54" t="s">
        <v>56</v>
      </c>
      <c r="N175" s="2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5.75" x14ac:dyDescent="0.25">
      <c r="A176" s="100"/>
      <c r="B176" s="51"/>
      <c r="C176" s="51"/>
      <c r="D176" s="45"/>
      <c r="E176" s="46"/>
      <c r="F176" s="46"/>
      <c r="G176" s="47"/>
      <c r="H176" s="108"/>
      <c r="I176" s="51"/>
      <c r="J176" s="100"/>
      <c r="K176" s="51"/>
      <c r="L176" s="54"/>
      <c r="M176" s="54" t="s">
        <v>56</v>
      </c>
      <c r="N176" s="2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5.75" x14ac:dyDescent="0.25">
      <c r="A177" s="100"/>
      <c r="B177" s="51"/>
      <c r="C177" s="51"/>
      <c r="D177" s="45"/>
      <c r="E177" s="46"/>
      <c r="F177" s="46"/>
      <c r="G177" s="47"/>
      <c r="H177" s="108"/>
      <c r="I177" s="51"/>
      <c r="J177" s="100"/>
      <c r="K177" s="51"/>
      <c r="L177" s="54"/>
      <c r="M177" s="54" t="s">
        <v>56</v>
      </c>
      <c r="N177" s="2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5.75" x14ac:dyDescent="0.25">
      <c r="A178" s="100"/>
      <c r="B178" s="51"/>
      <c r="C178" s="51"/>
      <c r="D178" s="45"/>
      <c r="E178" s="46"/>
      <c r="F178" s="46"/>
      <c r="G178" s="47"/>
      <c r="H178" s="108"/>
      <c r="I178" s="51"/>
      <c r="J178" s="100"/>
      <c r="K178" s="51"/>
      <c r="L178" s="54"/>
      <c r="M178" s="54" t="s">
        <v>56</v>
      </c>
      <c r="N178" s="2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5.75" x14ac:dyDescent="0.25">
      <c r="A179" s="100"/>
      <c r="B179" s="51"/>
      <c r="C179" s="51"/>
      <c r="D179" s="45"/>
      <c r="E179" s="46"/>
      <c r="F179" s="46"/>
      <c r="G179" s="47"/>
      <c r="H179" s="108"/>
      <c r="I179" s="51"/>
      <c r="J179" s="100"/>
      <c r="K179" s="51"/>
      <c r="L179" s="54"/>
      <c r="M179" s="54" t="s">
        <v>56</v>
      </c>
      <c r="N179" s="2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5.75" x14ac:dyDescent="0.25">
      <c r="A180" s="100"/>
      <c r="B180" s="51"/>
      <c r="C180" s="51"/>
      <c r="D180" s="45"/>
      <c r="E180" s="46"/>
      <c r="F180" s="46"/>
      <c r="G180" s="47"/>
      <c r="H180" s="108"/>
      <c r="I180" s="51"/>
      <c r="J180" s="100"/>
      <c r="K180" s="51"/>
      <c r="L180" s="54"/>
      <c r="M180" s="54" t="s">
        <v>56</v>
      </c>
      <c r="N180" s="2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5.75" x14ac:dyDescent="0.25">
      <c r="A181" s="100"/>
      <c r="B181" s="51"/>
      <c r="C181" s="51"/>
      <c r="D181" s="45"/>
      <c r="E181" s="46"/>
      <c r="F181" s="46"/>
      <c r="G181" s="47"/>
      <c r="H181" s="108"/>
      <c r="I181" s="51"/>
      <c r="J181" s="100"/>
      <c r="K181" s="51"/>
      <c r="L181" s="54"/>
      <c r="M181" s="54" t="s">
        <v>56</v>
      </c>
      <c r="N181" s="2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5.75" x14ac:dyDescent="0.25">
      <c r="A182" s="100"/>
      <c r="B182" s="51"/>
      <c r="C182" s="51"/>
      <c r="D182" s="45"/>
      <c r="E182" s="46"/>
      <c r="F182" s="46"/>
      <c r="G182" s="47"/>
      <c r="H182" s="108"/>
      <c r="I182" s="51"/>
      <c r="J182" s="100"/>
      <c r="K182" s="51"/>
      <c r="L182" s="54"/>
      <c r="M182" s="54" t="s">
        <v>56</v>
      </c>
      <c r="N182" s="2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5.75" x14ac:dyDescent="0.25">
      <c r="A183" s="100"/>
      <c r="B183" s="51"/>
      <c r="C183" s="51"/>
      <c r="D183" s="45"/>
      <c r="E183" s="46"/>
      <c r="F183" s="46"/>
      <c r="G183" s="47"/>
      <c r="H183" s="108"/>
      <c r="I183" s="51"/>
      <c r="J183" s="100"/>
      <c r="K183" s="51"/>
      <c r="L183" s="54"/>
      <c r="M183" s="54" t="s">
        <v>56</v>
      </c>
      <c r="N183" s="2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5.75" x14ac:dyDescent="0.25">
      <c r="A184" s="100"/>
      <c r="B184" s="51"/>
      <c r="C184" s="51"/>
      <c r="D184" s="45"/>
      <c r="E184" s="46"/>
      <c r="F184" s="46"/>
      <c r="G184" s="47"/>
      <c r="H184" s="108"/>
      <c r="I184" s="51"/>
      <c r="J184" s="100"/>
      <c r="K184" s="51"/>
      <c r="L184" s="54"/>
      <c r="M184" s="54" t="s">
        <v>56</v>
      </c>
      <c r="N184" s="2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5.75" x14ac:dyDescent="0.25">
      <c r="A185" s="100"/>
      <c r="B185" s="51"/>
      <c r="C185" s="51"/>
      <c r="D185" s="45"/>
      <c r="E185" s="46"/>
      <c r="F185" s="46"/>
      <c r="G185" s="47"/>
      <c r="H185" s="108"/>
      <c r="I185" s="51"/>
      <c r="J185" s="100"/>
      <c r="K185" s="51"/>
      <c r="L185" s="54"/>
      <c r="M185" s="54" t="s">
        <v>56</v>
      </c>
      <c r="N185" s="2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5.75" x14ac:dyDescent="0.25">
      <c r="A186" s="100"/>
      <c r="B186" s="51"/>
      <c r="C186" s="51"/>
      <c r="D186" s="45"/>
      <c r="E186" s="46"/>
      <c r="F186" s="46"/>
      <c r="G186" s="47"/>
      <c r="H186" s="108"/>
      <c r="I186" s="51"/>
      <c r="J186" s="100"/>
      <c r="K186" s="51"/>
      <c r="L186" s="54"/>
      <c r="M186" s="54" t="s">
        <v>56</v>
      </c>
      <c r="N186" s="2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5.75" x14ac:dyDescent="0.25">
      <c r="A187" s="100"/>
      <c r="B187" s="51"/>
      <c r="C187" s="51"/>
      <c r="D187" s="45"/>
      <c r="E187" s="46"/>
      <c r="F187" s="46"/>
      <c r="G187" s="47"/>
      <c r="H187" s="108"/>
      <c r="I187" s="51"/>
      <c r="J187" s="100"/>
      <c r="K187" s="51"/>
      <c r="L187" s="54"/>
      <c r="M187" s="54" t="s">
        <v>56</v>
      </c>
      <c r="N187" s="2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5.75" x14ac:dyDescent="0.25">
      <c r="A188" s="100"/>
      <c r="B188" s="51"/>
      <c r="C188" s="51"/>
      <c r="D188" s="45"/>
      <c r="E188" s="46"/>
      <c r="F188" s="46"/>
      <c r="G188" s="47"/>
      <c r="H188" s="108"/>
      <c r="I188" s="51"/>
      <c r="J188" s="100"/>
      <c r="K188" s="51"/>
      <c r="L188" s="54"/>
      <c r="M188" s="54" t="s">
        <v>56</v>
      </c>
      <c r="N188" s="2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5.75" x14ac:dyDescent="0.25">
      <c r="A189" s="100"/>
      <c r="B189" s="51"/>
      <c r="C189" s="51"/>
      <c r="D189" s="45"/>
      <c r="E189" s="46"/>
      <c r="F189" s="46"/>
      <c r="G189" s="47"/>
      <c r="H189" s="108"/>
      <c r="I189" s="51"/>
      <c r="J189" s="100"/>
      <c r="K189" s="51"/>
      <c r="L189" s="54"/>
      <c r="M189" s="54" t="s">
        <v>56</v>
      </c>
      <c r="N189" s="2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5.75" x14ac:dyDescent="0.25">
      <c r="A190" s="100"/>
      <c r="B190" s="51"/>
      <c r="C190" s="51"/>
      <c r="D190" s="45"/>
      <c r="E190" s="46"/>
      <c r="F190" s="46"/>
      <c r="G190" s="47"/>
      <c r="H190" s="108"/>
      <c r="I190" s="51"/>
      <c r="J190" s="100"/>
      <c r="K190" s="51"/>
      <c r="L190" s="54"/>
      <c r="M190" s="54" t="s">
        <v>56</v>
      </c>
      <c r="N190" s="2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5.75" x14ac:dyDescent="0.25">
      <c r="A191" s="100"/>
      <c r="B191" s="51"/>
      <c r="C191" s="51"/>
      <c r="D191" s="45"/>
      <c r="E191" s="46"/>
      <c r="F191" s="46"/>
      <c r="G191" s="47"/>
      <c r="H191" s="108"/>
      <c r="I191" s="51"/>
      <c r="J191" s="100"/>
      <c r="K191" s="51"/>
      <c r="L191" s="54"/>
      <c r="M191" s="54" t="s">
        <v>56</v>
      </c>
      <c r="N191" s="2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5.75" x14ac:dyDescent="0.25">
      <c r="A192" s="100"/>
      <c r="B192" s="51"/>
      <c r="C192" s="51"/>
      <c r="D192" s="45"/>
      <c r="E192" s="46"/>
      <c r="F192" s="46"/>
      <c r="G192" s="47"/>
      <c r="H192" s="108"/>
      <c r="I192" s="51"/>
      <c r="J192" s="100"/>
      <c r="K192" s="51"/>
      <c r="L192" s="54"/>
      <c r="M192" s="54" t="s">
        <v>56</v>
      </c>
      <c r="N192" s="2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5.75" x14ac:dyDescent="0.25">
      <c r="A193" s="100"/>
      <c r="B193" s="51"/>
      <c r="C193" s="51"/>
      <c r="D193" s="45"/>
      <c r="E193" s="46"/>
      <c r="F193" s="46"/>
      <c r="G193" s="47"/>
      <c r="H193" s="108"/>
      <c r="I193" s="51"/>
      <c r="J193" s="100"/>
      <c r="K193" s="51"/>
      <c r="L193" s="54"/>
      <c r="M193" s="54" t="s">
        <v>56</v>
      </c>
      <c r="N193" s="2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5.75" x14ac:dyDescent="0.25">
      <c r="A194" s="100"/>
      <c r="B194" s="51"/>
      <c r="C194" s="51"/>
      <c r="D194" s="45"/>
      <c r="E194" s="46"/>
      <c r="F194" s="46"/>
      <c r="G194" s="47"/>
      <c r="H194" s="108"/>
      <c r="I194" s="51"/>
      <c r="J194" s="100"/>
      <c r="K194" s="51"/>
      <c r="L194" s="54"/>
      <c r="M194" s="54" t="s">
        <v>56</v>
      </c>
      <c r="N194" s="2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5.75" x14ac:dyDescent="0.25">
      <c r="A195" s="100"/>
      <c r="B195" s="51"/>
      <c r="C195" s="51"/>
      <c r="D195" s="45"/>
      <c r="E195" s="46"/>
      <c r="F195" s="46"/>
      <c r="G195" s="47"/>
      <c r="H195" s="108"/>
      <c r="I195" s="51"/>
      <c r="J195" s="100"/>
      <c r="K195" s="51"/>
      <c r="L195" s="54"/>
      <c r="M195" s="54" t="s">
        <v>56</v>
      </c>
      <c r="N195" s="2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5.75" x14ac:dyDescent="0.25">
      <c r="A196" s="100"/>
      <c r="B196" s="51"/>
      <c r="C196" s="51"/>
      <c r="D196" s="45"/>
      <c r="E196" s="46"/>
      <c r="F196" s="46"/>
      <c r="G196" s="47"/>
      <c r="H196" s="108"/>
      <c r="I196" s="51"/>
      <c r="J196" s="100"/>
      <c r="K196" s="51"/>
      <c r="L196" s="54"/>
      <c r="M196" s="54" t="s">
        <v>56</v>
      </c>
      <c r="N196" s="2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5.75" x14ac:dyDescent="0.25">
      <c r="A197" s="100"/>
      <c r="B197" s="51"/>
      <c r="C197" s="51"/>
      <c r="D197" s="45"/>
      <c r="E197" s="46"/>
      <c r="F197" s="46"/>
      <c r="G197" s="47"/>
      <c r="H197" s="108"/>
      <c r="I197" s="51"/>
      <c r="J197" s="100"/>
      <c r="K197" s="51"/>
      <c r="L197" s="54"/>
      <c r="M197" s="54" t="s">
        <v>56</v>
      </c>
      <c r="N197" s="2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5.75" x14ac:dyDescent="0.25">
      <c r="A198" s="100"/>
      <c r="B198" s="51"/>
      <c r="C198" s="51"/>
      <c r="D198" s="45"/>
      <c r="E198" s="46"/>
      <c r="F198" s="46"/>
      <c r="G198" s="47"/>
      <c r="H198" s="108"/>
      <c r="I198" s="51"/>
      <c r="J198" s="100"/>
      <c r="K198" s="51"/>
      <c r="L198" s="54"/>
      <c r="M198" s="54" t="s">
        <v>56</v>
      </c>
      <c r="N198" s="2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5.75" x14ac:dyDescent="0.25">
      <c r="A199" s="100"/>
      <c r="B199" s="51"/>
      <c r="C199" s="51"/>
      <c r="D199" s="45"/>
      <c r="E199" s="46"/>
      <c r="F199" s="46"/>
      <c r="G199" s="47"/>
      <c r="H199" s="108"/>
      <c r="I199" s="51"/>
      <c r="J199" s="100"/>
      <c r="K199" s="51"/>
      <c r="L199" s="54"/>
      <c r="M199" s="54" t="s">
        <v>56</v>
      </c>
      <c r="N199" s="2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5.75" x14ac:dyDescent="0.25">
      <c r="A200" s="100"/>
      <c r="B200" s="51"/>
      <c r="C200" s="51"/>
      <c r="D200" s="45"/>
      <c r="E200" s="46"/>
      <c r="F200" s="46"/>
      <c r="G200" s="47"/>
      <c r="H200" s="108"/>
      <c r="I200" s="51"/>
      <c r="J200" s="100"/>
      <c r="K200" s="51"/>
      <c r="L200" s="54"/>
      <c r="M200" s="54" t="s">
        <v>56</v>
      </c>
      <c r="N200" s="2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5.75" x14ac:dyDescent="0.25">
      <c r="A201" s="100"/>
      <c r="B201" s="51"/>
      <c r="C201" s="51"/>
      <c r="D201" s="45"/>
      <c r="E201" s="46"/>
      <c r="F201" s="46"/>
      <c r="G201" s="47"/>
      <c r="H201" s="108"/>
      <c r="I201" s="51"/>
      <c r="J201" s="100"/>
      <c r="K201" s="51"/>
      <c r="L201" s="54"/>
      <c r="M201" s="54" t="s">
        <v>56</v>
      </c>
      <c r="N201" s="2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5.75" x14ac:dyDescent="0.25">
      <c r="A202" s="100"/>
      <c r="B202" s="51"/>
      <c r="C202" s="51"/>
      <c r="D202" s="45"/>
      <c r="E202" s="46"/>
      <c r="F202" s="46"/>
      <c r="G202" s="47"/>
      <c r="H202" s="108"/>
      <c r="I202" s="51"/>
      <c r="J202" s="100"/>
      <c r="K202" s="51"/>
      <c r="L202" s="54"/>
      <c r="M202" s="54" t="s">
        <v>56</v>
      </c>
      <c r="N202" s="2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5.75" x14ac:dyDescent="0.25">
      <c r="A203" s="100"/>
      <c r="B203" s="51"/>
      <c r="C203" s="51"/>
      <c r="D203" s="45"/>
      <c r="E203" s="46"/>
      <c r="F203" s="46"/>
      <c r="G203" s="47"/>
      <c r="H203" s="108"/>
      <c r="I203" s="51"/>
      <c r="J203" s="100"/>
      <c r="K203" s="51"/>
      <c r="L203" s="54"/>
      <c r="M203" s="54" t="s">
        <v>56</v>
      </c>
      <c r="N203" s="2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5.75" x14ac:dyDescent="0.25">
      <c r="A204" s="100"/>
      <c r="B204" s="51"/>
      <c r="C204" s="51"/>
      <c r="D204" s="45"/>
      <c r="E204" s="46"/>
      <c r="F204" s="46"/>
      <c r="G204" s="47"/>
      <c r="H204" s="108"/>
      <c r="I204" s="51"/>
      <c r="J204" s="100"/>
      <c r="K204" s="51"/>
      <c r="L204" s="54"/>
      <c r="M204" s="54" t="s">
        <v>56</v>
      </c>
      <c r="N204" s="2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5.75" x14ac:dyDescent="0.25">
      <c r="A205" s="100"/>
      <c r="B205" s="51"/>
      <c r="C205" s="51"/>
      <c r="D205" s="45"/>
      <c r="E205" s="46"/>
      <c r="F205" s="46"/>
      <c r="G205" s="47"/>
      <c r="H205" s="108"/>
      <c r="I205" s="51"/>
      <c r="J205" s="100"/>
      <c r="K205" s="51"/>
      <c r="L205" s="54"/>
      <c r="M205" s="54" t="s">
        <v>56</v>
      </c>
      <c r="N205" s="2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5.75" x14ac:dyDescent="0.25">
      <c r="A206" s="100"/>
      <c r="B206" s="51"/>
      <c r="C206" s="51"/>
      <c r="D206" s="45"/>
      <c r="E206" s="46"/>
      <c r="F206" s="46"/>
      <c r="G206" s="47"/>
      <c r="H206" s="108"/>
      <c r="I206" s="51"/>
      <c r="J206" s="100"/>
      <c r="K206" s="51"/>
      <c r="L206" s="54"/>
      <c r="M206" s="54" t="s">
        <v>56</v>
      </c>
      <c r="N206" s="2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5.75" x14ac:dyDescent="0.25">
      <c r="A207" s="100"/>
      <c r="B207" s="51"/>
      <c r="C207" s="51"/>
      <c r="D207" s="45"/>
      <c r="E207" s="46"/>
      <c r="F207" s="46"/>
      <c r="G207" s="47"/>
      <c r="H207" s="108"/>
      <c r="I207" s="51"/>
      <c r="J207" s="100"/>
      <c r="K207" s="51"/>
      <c r="L207" s="54"/>
      <c r="M207" s="54" t="s">
        <v>56</v>
      </c>
      <c r="N207" s="2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5.75" x14ac:dyDescent="0.25">
      <c r="A208" s="100"/>
      <c r="B208" s="51"/>
      <c r="C208" s="51"/>
      <c r="D208" s="45"/>
      <c r="E208" s="46"/>
      <c r="F208" s="46"/>
      <c r="G208" s="47"/>
      <c r="H208" s="108"/>
      <c r="I208" s="51"/>
      <c r="J208" s="100"/>
      <c r="K208" s="51"/>
      <c r="L208" s="54"/>
      <c r="M208" s="54" t="s">
        <v>56</v>
      </c>
      <c r="N208" s="2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5.75" x14ac:dyDescent="0.25">
      <c r="A209" s="100"/>
      <c r="B209" s="51"/>
      <c r="C209" s="51"/>
      <c r="D209" s="45"/>
      <c r="E209" s="46"/>
      <c r="F209" s="46"/>
      <c r="G209" s="47"/>
      <c r="H209" s="108"/>
      <c r="I209" s="51"/>
      <c r="J209" s="100"/>
      <c r="K209" s="51"/>
      <c r="L209" s="54"/>
      <c r="M209" s="54" t="s">
        <v>56</v>
      </c>
      <c r="N209" s="2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5.75" x14ac:dyDescent="0.25">
      <c r="A210" s="100"/>
      <c r="B210" s="51"/>
      <c r="C210" s="51"/>
      <c r="D210" s="45"/>
      <c r="E210" s="46"/>
      <c r="F210" s="46"/>
      <c r="G210" s="47"/>
      <c r="H210" s="108"/>
      <c r="I210" s="51"/>
      <c r="J210" s="100"/>
      <c r="K210" s="51"/>
      <c r="L210" s="54"/>
      <c r="M210" s="54" t="s">
        <v>56</v>
      </c>
      <c r="N210" s="2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5.75" x14ac:dyDescent="0.25">
      <c r="A211" s="100"/>
      <c r="B211" s="51"/>
      <c r="C211" s="51"/>
      <c r="D211" s="45"/>
      <c r="E211" s="46"/>
      <c r="F211" s="46"/>
      <c r="G211" s="47"/>
      <c r="H211" s="108"/>
      <c r="I211" s="51"/>
      <c r="J211" s="100"/>
      <c r="K211" s="51"/>
      <c r="L211" s="54"/>
      <c r="M211" s="54" t="s">
        <v>56</v>
      </c>
      <c r="N211" s="2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5.75" x14ac:dyDescent="0.25">
      <c r="A212" s="100"/>
      <c r="B212" s="51"/>
      <c r="C212" s="51"/>
      <c r="D212" s="45"/>
      <c r="E212" s="46"/>
      <c r="F212" s="46"/>
      <c r="G212" s="47"/>
      <c r="H212" s="108"/>
      <c r="I212" s="51"/>
      <c r="J212" s="100"/>
      <c r="K212" s="51"/>
      <c r="L212" s="54"/>
      <c r="M212" s="54" t="s">
        <v>56</v>
      </c>
      <c r="N212" s="2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5.75" x14ac:dyDescent="0.25">
      <c r="A213" s="100"/>
      <c r="B213" s="51"/>
      <c r="C213" s="51"/>
      <c r="D213" s="45"/>
      <c r="E213" s="46"/>
      <c r="F213" s="46"/>
      <c r="G213" s="47"/>
      <c r="H213" s="108"/>
      <c r="I213" s="51"/>
      <c r="J213" s="100"/>
      <c r="K213" s="51"/>
      <c r="L213" s="54"/>
      <c r="M213" s="54" t="s">
        <v>56</v>
      </c>
      <c r="N213" s="2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5.75" x14ac:dyDescent="0.25">
      <c r="A214" s="100"/>
      <c r="B214" s="51"/>
      <c r="C214" s="51"/>
      <c r="D214" s="45"/>
      <c r="E214" s="46"/>
      <c r="F214" s="46"/>
      <c r="G214" s="47"/>
      <c r="H214" s="108"/>
      <c r="I214" s="51"/>
      <c r="J214" s="100"/>
      <c r="K214" s="51"/>
      <c r="L214" s="54"/>
      <c r="M214" s="54" t="s">
        <v>56</v>
      </c>
      <c r="N214" s="2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5.75" x14ac:dyDescent="0.25">
      <c r="A215" s="100"/>
      <c r="B215" s="51"/>
      <c r="C215" s="51"/>
      <c r="D215" s="45"/>
      <c r="E215" s="46"/>
      <c r="F215" s="46"/>
      <c r="G215" s="47"/>
      <c r="H215" s="108"/>
      <c r="I215" s="51"/>
      <c r="J215" s="100"/>
      <c r="K215" s="51"/>
      <c r="L215" s="54"/>
      <c r="M215" s="54" t="s">
        <v>56</v>
      </c>
      <c r="N215" s="2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5.75" x14ac:dyDescent="0.25">
      <c r="A216" s="100"/>
      <c r="B216" s="51"/>
      <c r="C216" s="51"/>
      <c r="D216" s="45"/>
      <c r="E216" s="46"/>
      <c r="F216" s="46"/>
      <c r="G216" s="47"/>
      <c r="H216" s="108"/>
      <c r="I216" s="51"/>
      <c r="J216" s="100"/>
      <c r="K216" s="51"/>
      <c r="L216" s="54"/>
      <c r="M216" s="54" t="s">
        <v>56</v>
      </c>
      <c r="N216" s="2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5.75" x14ac:dyDescent="0.25">
      <c r="A217" s="100"/>
      <c r="B217" s="51"/>
      <c r="C217" s="51"/>
      <c r="D217" s="45"/>
      <c r="E217" s="46"/>
      <c r="F217" s="46"/>
      <c r="G217" s="47"/>
      <c r="H217" s="108"/>
      <c r="I217" s="51"/>
      <c r="J217" s="100"/>
      <c r="K217" s="51"/>
      <c r="L217" s="54"/>
      <c r="M217" s="54" t="s">
        <v>56</v>
      </c>
      <c r="N217" s="2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5.75" x14ac:dyDescent="0.25">
      <c r="A218" s="100"/>
      <c r="B218" s="51"/>
      <c r="C218" s="51"/>
      <c r="D218" s="45"/>
      <c r="E218" s="46"/>
      <c r="F218" s="46"/>
      <c r="G218" s="47"/>
      <c r="H218" s="108"/>
      <c r="I218" s="51"/>
      <c r="J218" s="100"/>
      <c r="K218" s="51"/>
      <c r="L218" s="54"/>
      <c r="M218" s="54" t="s">
        <v>56</v>
      </c>
      <c r="N218" s="2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5.75" x14ac:dyDescent="0.25">
      <c r="A219" s="100"/>
      <c r="B219" s="51"/>
      <c r="C219" s="51"/>
      <c r="D219" s="45"/>
      <c r="E219" s="46"/>
      <c r="F219" s="46"/>
      <c r="G219" s="47"/>
      <c r="H219" s="108"/>
      <c r="I219" s="51"/>
      <c r="J219" s="100"/>
      <c r="K219" s="51"/>
      <c r="L219" s="54"/>
      <c r="M219" s="54" t="s">
        <v>56</v>
      </c>
      <c r="N219" s="2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5.75" x14ac:dyDescent="0.25">
      <c r="A220" s="100"/>
      <c r="B220" s="51"/>
      <c r="C220" s="51"/>
      <c r="D220" s="45"/>
      <c r="E220" s="46"/>
      <c r="F220" s="46"/>
      <c r="G220" s="47"/>
      <c r="H220" s="108"/>
      <c r="I220" s="51"/>
      <c r="J220" s="100"/>
      <c r="K220" s="51"/>
      <c r="L220" s="54"/>
      <c r="M220" s="54" t="s">
        <v>56</v>
      </c>
      <c r="N220" s="2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5.75" x14ac:dyDescent="0.25">
      <c r="A221" s="100"/>
      <c r="B221" s="51"/>
      <c r="C221" s="51"/>
      <c r="D221" s="45"/>
      <c r="E221" s="46"/>
      <c r="F221" s="46"/>
      <c r="G221" s="47"/>
      <c r="H221" s="108"/>
      <c r="I221" s="51"/>
      <c r="J221" s="100"/>
      <c r="K221" s="51"/>
      <c r="L221" s="54"/>
      <c r="M221" s="54" t="s">
        <v>56</v>
      </c>
      <c r="N221" s="2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5.75" x14ac:dyDescent="0.25">
      <c r="A222" s="100"/>
      <c r="B222" s="51"/>
      <c r="C222" s="51"/>
      <c r="D222" s="45"/>
      <c r="E222" s="46"/>
      <c r="F222" s="46"/>
      <c r="G222" s="47"/>
      <c r="H222" s="108"/>
      <c r="I222" s="51"/>
      <c r="J222" s="100"/>
      <c r="K222" s="51"/>
      <c r="L222" s="54"/>
      <c r="M222" s="54" t="s">
        <v>56</v>
      </c>
      <c r="N222" s="2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5.75" x14ac:dyDescent="0.25">
      <c r="A223" s="100"/>
      <c r="B223" s="51"/>
      <c r="C223" s="51"/>
      <c r="D223" s="45"/>
      <c r="E223" s="46"/>
      <c r="F223" s="46"/>
      <c r="G223" s="47"/>
      <c r="H223" s="108"/>
      <c r="I223" s="51"/>
      <c r="J223" s="100"/>
      <c r="K223" s="51"/>
      <c r="L223" s="54"/>
      <c r="M223" s="54" t="s">
        <v>56</v>
      </c>
      <c r="N223" s="2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5.75" x14ac:dyDescent="0.25">
      <c r="A224" s="100"/>
      <c r="B224" s="51"/>
      <c r="C224" s="51"/>
      <c r="D224" s="45"/>
      <c r="E224" s="46"/>
      <c r="F224" s="46"/>
      <c r="G224" s="47"/>
      <c r="H224" s="108"/>
      <c r="I224" s="51"/>
      <c r="J224" s="100"/>
      <c r="K224" s="51"/>
      <c r="L224" s="54"/>
      <c r="M224" s="54" t="s">
        <v>56</v>
      </c>
      <c r="N224" s="2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5.75" x14ac:dyDescent="0.25">
      <c r="A225" s="100"/>
      <c r="B225" s="51"/>
      <c r="C225" s="51"/>
      <c r="D225" s="45"/>
      <c r="E225" s="46"/>
      <c r="F225" s="46"/>
      <c r="G225" s="47"/>
      <c r="H225" s="108"/>
      <c r="I225" s="51"/>
      <c r="J225" s="100"/>
      <c r="K225" s="51"/>
      <c r="L225" s="54"/>
      <c r="M225" s="54" t="s">
        <v>56</v>
      </c>
      <c r="N225" s="2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5.75" x14ac:dyDescent="0.25">
      <c r="A226" s="100"/>
      <c r="B226" s="51"/>
      <c r="C226" s="51"/>
      <c r="D226" s="45"/>
      <c r="E226" s="46"/>
      <c r="F226" s="46"/>
      <c r="G226" s="47"/>
      <c r="H226" s="108"/>
      <c r="I226" s="51"/>
      <c r="J226" s="100"/>
      <c r="K226" s="51"/>
      <c r="L226" s="54"/>
      <c r="M226" s="54" t="s">
        <v>56</v>
      </c>
      <c r="N226" s="2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5.75" x14ac:dyDescent="0.25">
      <c r="A227" s="100"/>
      <c r="B227" s="51"/>
      <c r="C227" s="51"/>
      <c r="D227" s="45"/>
      <c r="E227" s="46"/>
      <c r="F227" s="46"/>
      <c r="G227" s="47"/>
      <c r="H227" s="108"/>
      <c r="I227" s="51"/>
      <c r="J227" s="100"/>
      <c r="K227" s="51"/>
      <c r="L227" s="54"/>
      <c r="M227" s="54" t="s">
        <v>56</v>
      </c>
      <c r="N227" s="2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5.75" x14ac:dyDescent="0.25">
      <c r="A228" s="100"/>
      <c r="B228" s="51"/>
      <c r="C228" s="51"/>
      <c r="D228" s="45"/>
      <c r="E228" s="46"/>
      <c r="F228" s="46"/>
      <c r="G228" s="47"/>
      <c r="H228" s="108"/>
      <c r="I228" s="51"/>
      <c r="J228" s="100"/>
      <c r="K228" s="51"/>
      <c r="L228" s="54"/>
      <c r="M228" s="54" t="s">
        <v>56</v>
      </c>
      <c r="N228" s="2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5.75" x14ac:dyDescent="0.25">
      <c r="A229" s="100"/>
      <c r="B229" s="51"/>
      <c r="C229" s="51"/>
      <c r="D229" s="45"/>
      <c r="E229" s="46"/>
      <c r="F229" s="46"/>
      <c r="G229" s="47"/>
      <c r="H229" s="108"/>
      <c r="I229" s="51"/>
      <c r="J229" s="100"/>
      <c r="K229" s="51"/>
      <c r="L229" s="54"/>
      <c r="M229" s="54" t="s">
        <v>56</v>
      </c>
      <c r="N229" s="2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5.75" x14ac:dyDescent="0.25">
      <c r="A230" s="100"/>
      <c r="B230" s="51"/>
      <c r="C230" s="51"/>
      <c r="D230" s="45"/>
      <c r="E230" s="46"/>
      <c r="F230" s="46"/>
      <c r="G230" s="47"/>
      <c r="H230" s="108"/>
      <c r="I230" s="51"/>
      <c r="J230" s="100"/>
      <c r="K230" s="51"/>
      <c r="L230" s="54"/>
      <c r="M230" s="54" t="s">
        <v>56</v>
      </c>
      <c r="N230" s="2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5.75" x14ac:dyDescent="0.25">
      <c r="A231" s="100"/>
      <c r="B231" s="51"/>
      <c r="C231" s="51"/>
      <c r="D231" s="45"/>
      <c r="E231" s="46"/>
      <c r="F231" s="46"/>
      <c r="G231" s="47"/>
      <c r="H231" s="108"/>
      <c r="I231" s="51"/>
      <c r="J231" s="100"/>
      <c r="K231" s="51"/>
      <c r="L231" s="54"/>
      <c r="M231" s="54" t="s">
        <v>56</v>
      </c>
      <c r="N231" s="2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5.75" x14ac:dyDescent="0.25">
      <c r="A232" s="100"/>
      <c r="B232" s="51"/>
      <c r="C232" s="51"/>
      <c r="D232" s="45"/>
      <c r="E232" s="46"/>
      <c r="F232" s="46"/>
      <c r="G232" s="47"/>
      <c r="H232" s="108"/>
      <c r="I232" s="51"/>
      <c r="J232" s="100"/>
      <c r="K232" s="51"/>
      <c r="L232" s="54"/>
      <c r="M232" s="54" t="s">
        <v>56</v>
      </c>
      <c r="N232" s="2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5.75" x14ac:dyDescent="0.25">
      <c r="A233" s="100"/>
      <c r="B233" s="51"/>
      <c r="C233" s="51"/>
      <c r="D233" s="45"/>
      <c r="E233" s="46"/>
      <c r="F233" s="46"/>
      <c r="G233" s="47"/>
      <c r="H233" s="108"/>
      <c r="I233" s="51"/>
      <c r="J233" s="100"/>
      <c r="K233" s="51"/>
      <c r="L233" s="54"/>
      <c r="M233" s="54" t="s">
        <v>56</v>
      </c>
      <c r="N233" s="2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5.75" x14ac:dyDescent="0.25">
      <c r="A234" s="100"/>
      <c r="B234" s="51"/>
      <c r="C234" s="51"/>
      <c r="D234" s="45"/>
      <c r="E234" s="46"/>
      <c r="F234" s="46"/>
      <c r="G234" s="47"/>
      <c r="H234" s="108"/>
      <c r="I234" s="51"/>
      <c r="J234" s="100"/>
      <c r="K234" s="51"/>
      <c r="L234" s="54"/>
      <c r="M234" s="54" t="s">
        <v>56</v>
      </c>
      <c r="N234" s="2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5.75" x14ac:dyDescent="0.25">
      <c r="A235" s="100"/>
      <c r="B235" s="51"/>
      <c r="C235" s="51"/>
      <c r="D235" s="45"/>
      <c r="E235" s="46"/>
      <c r="F235" s="46"/>
      <c r="G235" s="47"/>
      <c r="H235" s="108"/>
      <c r="I235" s="51"/>
      <c r="J235" s="100"/>
      <c r="K235" s="51"/>
      <c r="L235" s="54"/>
      <c r="M235" s="54" t="s">
        <v>56</v>
      </c>
      <c r="N235" s="2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5.75" x14ac:dyDescent="0.25">
      <c r="A236" s="100"/>
      <c r="B236" s="51"/>
      <c r="C236" s="51"/>
      <c r="D236" s="45"/>
      <c r="E236" s="46"/>
      <c r="F236" s="46"/>
      <c r="G236" s="47"/>
      <c r="H236" s="108"/>
      <c r="I236" s="51"/>
      <c r="J236" s="100"/>
      <c r="K236" s="51"/>
      <c r="L236" s="54"/>
      <c r="M236" s="54" t="s">
        <v>56</v>
      </c>
      <c r="N236" s="2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5.75" x14ac:dyDescent="0.25">
      <c r="A237" s="100"/>
      <c r="B237" s="51"/>
      <c r="C237" s="51"/>
      <c r="D237" s="45"/>
      <c r="E237" s="46"/>
      <c r="F237" s="46"/>
      <c r="G237" s="47"/>
      <c r="H237" s="108"/>
      <c r="I237" s="51"/>
      <c r="J237" s="100"/>
      <c r="K237" s="51"/>
      <c r="L237" s="54"/>
      <c r="M237" s="54" t="s">
        <v>56</v>
      </c>
      <c r="N237" s="2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5.75" x14ac:dyDescent="0.25">
      <c r="A238" s="100"/>
      <c r="B238" s="51"/>
      <c r="C238" s="51"/>
      <c r="D238" s="45"/>
      <c r="E238" s="46"/>
      <c r="F238" s="46"/>
      <c r="G238" s="47"/>
      <c r="H238" s="108"/>
      <c r="I238" s="51"/>
      <c r="J238" s="100"/>
      <c r="K238" s="51"/>
      <c r="L238" s="54"/>
      <c r="M238" s="54" t="s">
        <v>56</v>
      </c>
      <c r="N238" s="2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5.75" x14ac:dyDescent="0.25">
      <c r="A239" s="100"/>
      <c r="B239" s="51"/>
      <c r="C239" s="51"/>
      <c r="D239" s="45"/>
      <c r="E239" s="46"/>
      <c r="F239" s="46"/>
      <c r="G239" s="47"/>
      <c r="H239" s="108"/>
      <c r="I239" s="51"/>
      <c r="J239" s="100"/>
      <c r="K239" s="51"/>
      <c r="L239" s="54"/>
      <c r="M239" s="54" t="s">
        <v>56</v>
      </c>
      <c r="N239" s="2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5.75" x14ac:dyDescent="0.25">
      <c r="A240" s="100"/>
      <c r="B240" s="51"/>
      <c r="C240" s="51"/>
      <c r="D240" s="45"/>
      <c r="E240" s="46"/>
      <c r="F240" s="46"/>
      <c r="G240" s="47"/>
      <c r="H240" s="108"/>
      <c r="I240" s="51"/>
      <c r="J240" s="100"/>
      <c r="K240" s="51"/>
      <c r="L240" s="54"/>
      <c r="M240" s="54" t="s">
        <v>56</v>
      </c>
      <c r="N240" s="2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5.75" x14ac:dyDescent="0.25">
      <c r="A241" s="100"/>
      <c r="B241" s="51"/>
      <c r="C241" s="51"/>
      <c r="D241" s="45"/>
      <c r="E241" s="46"/>
      <c r="F241" s="46"/>
      <c r="G241" s="47"/>
      <c r="H241" s="108"/>
      <c r="I241" s="51"/>
      <c r="J241" s="100"/>
      <c r="K241" s="51"/>
      <c r="L241" s="54"/>
      <c r="M241" s="54" t="s">
        <v>56</v>
      </c>
      <c r="N241" s="2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5.75" x14ac:dyDescent="0.25">
      <c r="A242" s="100"/>
      <c r="B242" s="51"/>
      <c r="C242" s="51"/>
      <c r="D242" s="45"/>
      <c r="E242" s="46"/>
      <c r="F242" s="46"/>
      <c r="G242" s="47"/>
      <c r="H242" s="108"/>
      <c r="I242" s="51"/>
      <c r="J242" s="100"/>
      <c r="K242" s="51"/>
      <c r="L242" s="54"/>
      <c r="M242" s="54" t="s">
        <v>56</v>
      </c>
      <c r="N242" s="2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5.75" x14ac:dyDescent="0.25">
      <c r="A243" s="100"/>
      <c r="B243" s="51"/>
      <c r="C243" s="51"/>
      <c r="D243" s="45"/>
      <c r="E243" s="46"/>
      <c r="F243" s="46"/>
      <c r="G243" s="47"/>
      <c r="H243" s="108"/>
      <c r="I243" s="51"/>
      <c r="J243" s="100"/>
      <c r="K243" s="51"/>
      <c r="L243" s="54"/>
      <c r="M243" s="54" t="s">
        <v>56</v>
      </c>
      <c r="N243" s="2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5.75" x14ac:dyDescent="0.25">
      <c r="A244" s="100"/>
      <c r="B244" s="51"/>
      <c r="C244" s="51"/>
      <c r="D244" s="45"/>
      <c r="E244" s="46"/>
      <c r="F244" s="46"/>
      <c r="G244" s="47"/>
      <c r="H244" s="108"/>
      <c r="I244" s="51"/>
      <c r="J244" s="100"/>
      <c r="K244" s="51"/>
      <c r="L244" s="54"/>
      <c r="M244" s="54" t="s">
        <v>56</v>
      </c>
      <c r="N244" s="2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5.75" x14ac:dyDescent="0.25">
      <c r="A245" s="100"/>
      <c r="B245" s="51"/>
      <c r="C245" s="51"/>
      <c r="D245" s="45"/>
      <c r="E245" s="46"/>
      <c r="F245" s="46"/>
      <c r="G245" s="47"/>
      <c r="H245" s="108"/>
      <c r="I245" s="51"/>
      <c r="J245" s="100"/>
      <c r="K245" s="51"/>
      <c r="L245" s="54"/>
      <c r="M245" s="54" t="s">
        <v>56</v>
      </c>
      <c r="N245" s="2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5.75" x14ac:dyDescent="0.25">
      <c r="A246" s="100"/>
      <c r="B246" s="51"/>
      <c r="C246" s="51"/>
      <c r="D246" s="45"/>
      <c r="E246" s="46"/>
      <c r="F246" s="46"/>
      <c r="G246" s="47"/>
      <c r="H246" s="108"/>
      <c r="I246" s="51"/>
      <c r="J246" s="100"/>
      <c r="K246" s="51"/>
      <c r="L246" s="54"/>
      <c r="M246" s="54" t="s">
        <v>56</v>
      </c>
      <c r="N246" s="2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5.75" x14ac:dyDescent="0.25">
      <c r="A247" s="100"/>
      <c r="B247" s="51"/>
      <c r="C247" s="51"/>
      <c r="D247" s="45"/>
      <c r="E247" s="46"/>
      <c r="F247" s="46"/>
      <c r="G247" s="47"/>
      <c r="H247" s="108"/>
      <c r="I247" s="51"/>
      <c r="J247" s="100"/>
      <c r="K247" s="51"/>
      <c r="L247" s="54"/>
      <c r="M247" s="54" t="s">
        <v>56</v>
      </c>
      <c r="N247" s="2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5.75" x14ac:dyDescent="0.25">
      <c r="A248" s="100"/>
      <c r="B248" s="51"/>
      <c r="C248" s="51"/>
      <c r="D248" s="45"/>
      <c r="E248" s="46"/>
      <c r="F248" s="46"/>
      <c r="G248" s="47"/>
      <c r="H248" s="108"/>
      <c r="I248" s="51"/>
      <c r="J248" s="100"/>
      <c r="K248" s="51"/>
      <c r="L248" s="54"/>
      <c r="M248" s="54" t="s">
        <v>56</v>
      </c>
      <c r="N248" s="2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5.75" x14ac:dyDescent="0.25">
      <c r="A249" s="100"/>
      <c r="B249" s="51"/>
      <c r="C249" s="51"/>
      <c r="D249" s="45"/>
      <c r="E249" s="46"/>
      <c r="F249" s="46"/>
      <c r="G249" s="47"/>
      <c r="H249" s="108"/>
      <c r="I249" s="51"/>
      <c r="J249" s="100"/>
      <c r="K249" s="51"/>
      <c r="L249" s="54"/>
      <c r="M249" s="54" t="s">
        <v>56</v>
      </c>
      <c r="N249" s="2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5.75" x14ac:dyDescent="0.25">
      <c r="A250" s="100"/>
      <c r="B250" s="51"/>
      <c r="C250" s="51"/>
      <c r="D250" s="45"/>
      <c r="E250" s="46"/>
      <c r="F250" s="46"/>
      <c r="G250" s="47"/>
      <c r="H250" s="108"/>
      <c r="I250" s="51"/>
      <c r="J250" s="100"/>
      <c r="K250" s="51"/>
      <c r="L250" s="54"/>
      <c r="M250" s="54" t="s">
        <v>56</v>
      </c>
      <c r="N250" s="2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5.75" x14ac:dyDescent="0.25">
      <c r="A251" s="100"/>
      <c r="B251" s="51"/>
      <c r="C251" s="51"/>
      <c r="D251" s="45"/>
      <c r="E251" s="46"/>
      <c r="F251" s="46"/>
      <c r="G251" s="47"/>
      <c r="H251" s="108"/>
      <c r="I251" s="51"/>
      <c r="J251" s="100"/>
      <c r="K251" s="51"/>
      <c r="L251" s="54"/>
      <c r="M251" s="54" t="s">
        <v>56</v>
      </c>
      <c r="N251" s="2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5.75" x14ac:dyDescent="0.25">
      <c r="A252" s="100"/>
      <c r="B252" s="51"/>
      <c r="C252" s="51"/>
      <c r="D252" s="45"/>
      <c r="E252" s="46"/>
      <c r="F252" s="46"/>
      <c r="G252" s="47"/>
      <c r="H252" s="108"/>
      <c r="I252" s="51"/>
      <c r="J252" s="100"/>
      <c r="K252" s="51"/>
      <c r="L252" s="54"/>
      <c r="M252" s="54" t="s">
        <v>56</v>
      </c>
      <c r="N252" s="2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5.75" x14ac:dyDescent="0.25">
      <c r="A253" s="100"/>
      <c r="B253" s="51"/>
      <c r="C253" s="51"/>
      <c r="D253" s="45"/>
      <c r="E253" s="46"/>
      <c r="F253" s="46"/>
      <c r="G253" s="47"/>
      <c r="H253" s="108"/>
      <c r="I253" s="51"/>
      <c r="J253" s="100"/>
      <c r="K253" s="51"/>
      <c r="L253" s="54"/>
      <c r="M253" s="54" t="s">
        <v>56</v>
      </c>
      <c r="N253" s="2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5.75" x14ac:dyDescent="0.25">
      <c r="A254" s="100"/>
      <c r="B254" s="51"/>
      <c r="C254" s="51"/>
      <c r="D254" s="45"/>
      <c r="E254" s="46"/>
      <c r="F254" s="46"/>
      <c r="G254" s="47"/>
      <c r="H254" s="108"/>
      <c r="I254" s="51"/>
      <c r="J254" s="100"/>
      <c r="K254" s="51"/>
      <c r="L254" s="54"/>
      <c r="M254" s="54" t="s">
        <v>56</v>
      </c>
      <c r="N254" s="2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5.75" x14ac:dyDescent="0.25">
      <c r="A255" s="100"/>
      <c r="B255" s="51"/>
      <c r="C255" s="51"/>
      <c r="D255" s="45"/>
      <c r="E255" s="46"/>
      <c r="F255" s="46"/>
      <c r="G255" s="47"/>
      <c r="H255" s="108"/>
      <c r="I255" s="51"/>
      <c r="J255" s="100"/>
      <c r="K255" s="51"/>
      <c r="L255" s="54"/>
      <c r="M255" s="54" t="s">
        <v>56</v>
      </c>
      <c r="N255" s="2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5.75" x14ac:dyDescent="0.25">
      <c r="A256" s="100"/>
      <c r="B256" s="51"/>
      <c r="C256" s="51"/>
      <c r="D256" s="45"/>
      <c r="E256" s="46"/>
      <c r="F256" s="46"/>
      <c r="G256" s="47"/>
      <c r="H256" s="108"/>
      <c r="I256" s="51"/>
      <c r="J256" s="100"/>
      <c r="K256" s="51"/>
      <c r="L256" s="54"/>
      <c r="M256" s="54" t="s">
        <v>56</v>
      </c>
      <c r="N256" s="2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5.75" x14ac:dyDescent="0.25">
      <c r="A257" s="100"/>
      <c r="B257" s="51"/>
      <c r="C257" s="51"/>
      <c r="D257" s="45"/>
      <c r="E257" s="46"/>
      <c r="F257" s="46"/>
      <c r="G257" s="47"/>
      <c r="H257" s="108"/>
      <c r="I257" s="51"/>
      <c r="J257" s="100"/>
      <c r="K257" s="51"/>
      <c r="L257" s="54"/>
      <c r="M257" s="54" t="s">
        <v>56</v>
      </c>
      <c r="N257" s="2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5.75" x14ac:dyDescent="0.25">
      <c r="A258" s="100"/>
      <c r="B258" s="51"/>
      <c r="C258" s="51"/>
      <c r="D258" s="45"/>
      <c r="E258" s="46"/>
      <c r="F258" s="46"/>
      <c r="G258" s="47"/>
      <c r="H258" s="108"/>
      <c r="I258" s="51"/>
      <c r="J258" s="100"/>
      <c r="K258" s="51"/>
      <c r="L258" s="54"/>
      <c r="M258" s="54" t="s">
        <v>56</v>
      </c>
      <c r="N258" s="2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5.75" x14ac:dyDescent="0.25">
      <c r="A259" s="100"/>
      <c r="B259" s="51"/>
      <c r="C259" s="51"/>
      <c r="D259" s="45"/>
      <c r="E259" s="46"/>
      <c r="F259" s="46"/>
      <c r="G259" s="47"/>
      <c r="H259" s="108"/>
      <c r="I259" s="51"/>
      <c r="J259" s="100"/>
      <c r="K259" s="51"/>
      <c r="L259" s="54"/>
      <c r="M259" s="54" t="s">
        <v>56</v>
      </c>
      <c r="N259" s="2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5.75" x14ac:dyDescent="0.25">
      <c r="A260" s="100"/>
      <c r="B260" s="51"/>
      <c r="C260" s="51"/>
      <c r="D260" s="45"/>
      <c r="E260" s="46"/>
      <c r="F260" s="46"/>
      <c r="G260" s="47"/>
      <c r="H260" s="108"/>
      <c r="I260" s="51"/>
      <c r="J260" s="100"/>
      <c r="K260" s="51"/>
      <c r="L260" s="54"/>
      <c r="M260" s="54" t="s">
        <v>56</v>
      </c>
      <c r="N260" s="2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5.75" x14ac:dyDescent="0.25">
      <c r="A261" s="100"/>
      <c r="B261" s="51"/>
      <c r="C261" s="51"/>
      <c r="D261" s="45"/>
      <c r="E261" s="46"/>
      <c r="F261" s="46"/>
      <c r="G261" s="47"/>
      <c r="H261" s="108"/>
      <c r="I261" s="51"/>
      <c r="J261" s="100"/>
      <c r="K261" s="51"/>
      <c r="L261" s="54"/>
      <c r="M261" s="54" t="s">
        <v>56</v>
      </c>
      <c r="N261" s="2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5.75" x14ac:dyDescent="0.25">
      <c r="A262" s="100"/>
      <c r="B262" s="51"/>
      <c r="C262" s="51"/>
      <c r="D262" s="45"/>
      <c r="E262" s="46"/>
      <c r="F262" s="46"/>
      <c r="G262" s="47"/>
      <c r="H262" s="108"/>
      <c r="I262" s="51"/>
      <c r="J262" s="100"/>
      <c r="K262" s="51"/>
      <c r="L262" s="54"/>
      <c r="M262" s="54" t="s">
        <v>56</v>
      </c>
      <c r="N262" s="2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5.75" x14ac:dyDescent="0.25">
      <c r="A263" s="100"/>
      <c r="B263" s="51"/>
      <c r="C263" s="51"/>
      <c r="D263" s="45"/>
      <c r="E263" s="46"/>
      <c r="F263" s="46"/>
      <c r="G263" s="47"/>
      <c r="H263" s="108"/>
      <c r="I263" s="51"/>
      <c r="J263" s="100"/>
      <c r="K263" s="51"/>
      <c r="L263" s="54"/>
      <c r="M263" s="54" t="s">
        <v>56</v>
      </c>
      <c r="N263" s="2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5.75" x14ac:dyDescent="0.25">
      <c r="A264" s="100"/>
      <c r="B264" s="51"/>
      <c r="C264" s="51"/>
      <c r="D264" s="45"/>
      <c r="E264" s="46"/>
      <c r="F264" s="46"/>
      <c r="G264" s="47"/>
      <c r="H264" s="108"/>
      <c r="I264" s="51"/>
      <c r="J264" s="100"/>
      <c r="K264" s="51"/>
      <c r="L264" s="54"/>
      <c r="M264" s="54" t="s">
        <v>56</v>
      </c>
      <c r="N264" s="2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5.75" x14ac:dyDescent="0.25">
      <c r="A265" s="100"/>
      <c r="B265" s="51"/>
      <c r="C265" s="51"/>
      <c r="D265" s="45"/>
      <c r="E265" s="46"/>
      <c r="F265" s="46"/>
      <c r="G265" s="47"/>
      <c r="H265" s="108"/>
      <c r="I265" s="51"/>
      <c r="J265" s="100"/>
      <c r="K265" s="51"/>
      <c r="L265" s="54"/>
      <c r="M265" s="54" t="s">
        <v>56</v>
      </c>
      <c r="N265" s="2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5.75" x14ac:dyDescent="0.25">
      <c r="A266" s="100"/>
      <c r="B266" s="51"/>
      <c r="C266" s="51"/>
      <c r="D266" s="45"/>
      <c r="E266" s="46"/>
      <c r="F266" s="46"/>
      <c r="G266" s="47"/>
      <c r="H266" s="108"/>
      <c r="I266" s="51"/>
      <c r="J266" s="100"/>
      <c r="K266" s="51"/>
      <c r="L266" s="54"/>
      <c r="M266" s="54" t="s">
        <v>56</v>
      </c>
      <c r="N266" s="2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5.75" x14ac:dyDescent="0.25">
      <c r="A267" s="100"/>
      <c r="B267" s="51"/>
      <c r="C267" s="51"/>
      <c r="D267" s="45"/>
      <c r="E267" s="46"/>
      <c r="F267" s="46"/>
      <c r="G267" s="47"/>
      <c r="H267" s="108"/>
      <c r="I267" s="51"/>
      <c r="J267" s="100"/>
      <c r="K267" s="51"/>
      <c r="L267" s="54"/>
      <c r="M267" s="54" t="s">
        <v>56</v>
      </c>
      <c r="N267" s="2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5.75" x14ac:dyDescent="0.25">
      <c r="A268" s="100"/>
      <c r="B268" s="51"/>
      <c r="C268" s="51"/>
      <c r="D268" s="45"/>
      <c r="E268" s="46"/>
      <c r="F268" s="46"/>
      <c r="G268" s="47"/>
      <c r="H268" s="108"/>
      <c r="I268" s="51"/>
      <c r="J268" s="100"/>
      <c r="K268" s="51"/>
      <c r="L268" s="54"/>
      <c r="M268" s="54" t="s">
        <v>56</v>
      </c>
      <c r="N268" s="2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5.75" x14ac:dyDescent="0.25">
      <c r="A269" s="100"/>
      <c r="B269" s="51"/>
      <c r="C269" s="51"/>
      <c r="D269" s="45"/>
      <c r="E269" s="46"/>
      <c r="F269" s="46"/>
      <c r="G269" s="47"/>
      <c r="H269" s="108"/>
      <c r="I269" s="51"/>
      <c r="J269" s="100"/>
      <c r="K269" s="51"/>
      <c r="L269" s="54"/>
      <c r="M269" s="54" t="s">
        <v>56</v>
      </c>
      <c r="N269" s="2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5.75" x14ac:dyDescent="0.25">
      <c r="A270" s="100"/>
      <c r="B270" s="51"/>
      <c r="C270" s="51"/>
      <c r="D270" s="45"/>
      <c r="E270" s="46"/>
      <c r="F270" s="46"/>
      <c r="G270" s="47"/>
      <c r="H270" s="108"/>
      <c r="I270" s="51"/>
      <c r="J270" s="100"/>
      <c r="K270" s="51"/>
      <c r="L270" s="54"/>
      <c r="M270" s="54" t="s">
        <v>56</v>
      </c>
      <c r="N270" s="2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5.75" x14ac:dyDescent="0.25">
      <c r="A271" s="100"/>
      <c r="B271" s="51"/>
      <c r="C271" s="51"/>
      <c r="D271" s="45"/>
      <c r="E271" s="46"/>
      <c r="F271" s="46"/>
      <c r="G271" s="47"/>
      <c r="H271" s="108"/>
      <c r="I271" s="51"/>
      <c r="J271" s="100"/>
      <c r="K271" s="51"/>
      <c r="L271" s="54"/>
      <c r="M271" s="54" t="s">
        <v>56</v>
      </c>
      <c r="N271" s="2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5.75" x14ac:dyDescent="0.25">
      <c r="A272" s="100"/>
      <c r="B272" s="51"/>
      <c r="C272" s="51"/>
      <c r="D272" s="45"/>
      <c r="E272" s="46"/>
      <c r="F272" s="46"/>
      <c r="G272" s="47"/>
      <c r="H272" s="108"/>
      <c r="I272" s="51"/>
      <c r="J272" s="100"/>
      <c r="K272" s="51"/>
      <c r="L272" s="54"/>
      <c r="M272" s="54" t="s">
        <v>56</v>
      </c>
      <c r="N272" s="2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5.75" x14ac:dyDescent="0.25">
      <c r="A273" s="100"/>
      <c r="B273" s="51"/>
      <c r="C273" s="51"/>
      <c r="D273" s="45"/>
      <c r="E273" s="46"/>
      <c r="F273" s="46"/>
      <c r="G273" s="47"/>
      <c r="H273" s="108"/>
      <c r="I273" s="51"/>
      <c r="J273" s="100"/>
      <c r="K273" s="51"/>
      <c r="L273" s="54"/>
      <c r="M273" s="54" t="s">
        <v>56</v>
      </c>
      <c r="N273" s="2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5.75" x14ac:dyDescent="0.25">
      <c r="A274" s="100"/>
      <c r="B274" s="51"/>
      <c r="C274" s="51"/>
      <c r="D274" s="45"/>
      <c r="E274" s="46"/>
      <c r="F274" s="46"/>
      <c r="G274" s="47"/>
      <c r="H274" s="108"/>
      <c r="I274" s="51"/>
      <c r="J274" s="100"/>
      <c r="K274" s="51"/>
      <c r="L274" s="54"/>
      <c r="M274" s="54" t="s">
        <v>56</v>
      </c>
      <c r="N274" s="2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5.75" x14ac:dyDescent="0.25">
      <c r="A275" s="100"/>
      <c r="B275" s="51"/>
      <c r="C275" s="51"/>
      <c r="D275" s="45"/>
      <c r="E275" s="46"/>
      <c r="F275" s="46"/>
      <c r="G275" s="47"/>
      <c r="H275" s="108"/>
      <c r="I275" s="51"/>
      <c r="J275" s="100"/>
      <c r="K275" s="51"/>
      <c r="L275" s="54"/>
      <c r="M275" s="54" t="s">
        <v>56</v>
      </c>
      <c r="N275" s="2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5.75" x14ac:dyDescent="0.25">
      <c r="A276" s="100"/>
      <c r="B276" s="51"/>
      <c r="C276" s="51"/>
      <c r="D276" s="45"/>
      <c r="E276" s="46"/>
      <c r="F276" s="46"/>
      <c r="G276" s="47"/>
      <c r="H276" s="108"/>
      <c r="I276" s="51"/>
      <c r="J276" s="100"/>
      <c r="K276" s="51"/>
      <c r="L276" s="54"/>
      <c r="M276" s="54" t="s">
        <v>56</v>
      </c>
      <c r="N276" s="2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5.75" x14ac:dyDescent="0.25">
      <c r="A277" s="100"/>
      <c r="B277" s="51"/>
      <c r="C277" s="51"/>
      <c r="D277" s="45"/>
      <c r="E277" s="46"/>
      <c r="F277" s="46"/>
      <c r="G277" s="47"/>
      <c r="H277" s="108"/>
      <c r="I277" s="51"/>
      <c r="J277" s="100"/>
      <c r="K277" s="51"/>
      <c r="L277" s="54"/>
      <c r="M277" s="54" t="s">
        <v>56</v>
      </c>
      <c r="N277" s="2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5.75" x14ac:dyDescent="0.25">
      <c r="A278" s="100"/>
      <c r="B278" s="51"/>
      <c r="C278" s="51"/>
      <c r="D278" s="45"/>
      <c r="E278" s="46"/>
      <c r="F278" s="46"/>
      <c r="G278" s="47"/>
      <c r="H278" s="108"/>
      <c r="I278" s="51"/>
      <c r="J278" s="100"/>
      <c r="K278" s="51"/>
      <c r="L278" s="54"/>
      <c r="M278" s="54" t="s">
        <v>56</v>
      </c>
      <c r="N278" s="2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5.75" x14ac:dyDescent="0.25">
      <c r="A279" s="100"/>
      <c r="B279" s="51"/>
      <c r="C279" s="51"/>
      <c r="D279" s="45"/>
      <c r="E279" s="46"/>
      <c r="F279" s="46"/>
      <c r="G279" s="47"/>
      <c r="H279" s="108"/>
      <c r="I279" s="51"/>
      <c r="J279" s="100"/>
      <c r="K279" s="51"/>
      <c r="L279" s="54"/>
      <c r="M279" s="54" t="s">
        <v>56</v>
      </c>
      <c r="N279" s="2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5.75" x14ac:dyDescent="0.25">
      <c r="A280" s="100"/>
      <c r="B280" s="51"/>
      <c r="C280" s="51"/>
      <c r="D280" s="45"/>
      <c r="E280" s="46"/>
      <c r="F280" s="46"/>
      <c r="G280" s="47"/>
      <c r="H280" s="108"/>
      <c r="I280" s="51"/>
      <c r="J280" s="100"/>
      <c r="K280" s="51"/>
      <c r="L280" s="54"/>
      <c r="M280" s="54" t="s">
        <v>56</v>
      </c>
      <c r="N280" s="2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5.75" x14ac:dyDescent="0.25">
      <c r="A281" s="100"/>
      <c r="B281" s="51"/>
      <c r="C281" s="51"/>
      <c r="D281" s="45"/>
      <c r="E281" s="46"/>
      <c r="F281" s="46"/>
      <c r="G281" s="47"/>
      <c r="H281" s="108"/>
      <c r="I281" s="51"/>
      <c r="J281" s="100"/>
      <c r="K281" s="51"/>
      <c r="L281" s="54"/>
      <c r="M281" s="54" t="s">
        <v>56</v>
      </c>
      <c r="N281" s="2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5.75" x14ac:dyDescent="0.25">
      <c r="A282" s="100"/>
      <c r="B282" s="51"/>
      <c r="C282" s="51"/>
      <c r="D282" s="45"/>
      <c r="E282" s="46"/>
      <c r="F282" s="46"/>
      <c r="G282" s="47"/>
      <c r="H282" s="108"/>
      <c r="I282" s="51"/>
      <c r="J282" s="100"/>
      <c r="K282" s="51"/>
      <c r="L282" s="54"/>
      <c r="M282" s="54" t="s">
        <v>56</v>
      </c>
      <c r="N282" s="2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5.75" x14ac:dyDescent="0.25">
      <c r="A283" s="100"/>
      <c r="B283" s="51"/>
      <c r="C283" s="51"/>
      <c r="D283" s="45"/>
      <c r="E283" s="46"/>
      <c r="F283" s="46"/>
      <c r="G283" s="47"/>
      <c r="H283" s="108"/>
      <c r="I283" s="51"/>
      <c r="J283" s="100"/>
      <c r="K283" s="51"/>
      <c r="L283" s="54"/>
      <c r="M283" s="54" t="s">
        <v>56</v>
      </c>
      <c r="N283" s="2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5.75" x14ac:dyDescent="0.25">
      <c r="A284" s="100"/>
      <c r="B284" s="51"/>
      <c r="C284" s="51"/>
      <c r="D284" s="45"/>
      <c r="E284" s="46"/>
      <c r="F284" s="46"/>
      <c r="G284" s="47"/>
      <c r="H284" s="108"/>
      <c r="I284" s="51"/>
      <c r="J284" s="100"/>
      <c r="K284" s="51"/>
      <c r="L284" s="54"/>
      <c r="M284" s="54" t="s">
        <v>56</v>
      </c>
      <c r="N284" s="2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5.75" x14ac:dyDescent="0.25">
      <c r="A285" s="100"/>
      <c r="B285" s="51"/>
      <c r="C285" s="51"/>
      <c r="D285" s="45"/>
      <c r="E285" s="46"/>
      <c r="F285" s="46"/>
      <c r="G285" s="47"/>
      <c r="H285" s="108"/>
      <c r="I285" s="51"/>
      <c r="J285" s="100"/>
      <c r="K285" s="51"/>
      <c r="L285" s="54"/>
      <c r="M285" s="54" t="s">
        <v>56</v>
      </c>
      <c r="N285" s="2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5.75" x14ac:dyDescent="0.25">
      <c r="A286" s="100"/>
      <c r="B286" s="51"/>
      <c r="C286" s="51"/>
      <c r="D286" s="45"/>
      <c r="E286" s="46"/>
      <c r="F286" s="46"/>
      <c r="G286" s="47"/>
      <c r="H286" s="108"/>
      <c r="I286" s="51"/>
      <c r="J286" s="100"/>
      <c r="K286" s="51"/>
      <c r="L286" s="54"/>
      <c r="M286" s="54" t="s">
        <v>56</v>
      </c>
      <c r="N286" s="2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5.75" x14ac:dyDescent="0.25">
      <c r="A287" s="100"/>
      <c r="B287" s="51"/>
      <c r="C287" s="51"/>
      <c r="D287" s="45"/>
      <c r="E287" s="46"/>
      <c r="F287" s="46"/>
      <c r="G287" s="47"/>
      <c r="H287" s="108"/>
      <c r="I287" s="51"/>
      <c r="J287" s="100"/>
      <c r="K287" s="51"/>
      <c r="L287" s="54"/>
      <c r="M287" s="54" t="s">
        <v>56</v>
      </c>
      <c r="N287" s="2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5.75" x14ac:dyDescent="0.25">
      <c r="A288" s="100"/>
      <c r="B288" s="51"/>
      <c r="C288" s="51"/>
      <c r="D288" s="45"/>
      <c r="E288" s="46"/>
      <c r="F288" s="46"/>
      <c r="G288" s="47"/>
      <c r="H288" s="108"/>
      <c r="I288" s="51"/>
      <c r="J288" s="100"/>
      <c r="K288" s="51"/>
      <c r="L288" s="54"/>
      <c r="M288" s="54" t="s">
        <v>56</v>
      </c>
      <c r="N288" s="2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5.75" x14ac:dyDescent="0.25">
      <c r="A289" s="100"/>
      <c r="B289" s="51"/>
      <c r="C289" s="51"/>
      <c r="D289" s="45"/>
      <c r="E289" s="46"/>
      <c r="F289" s="46"/>
      <c r="G289" s="47"/>
      <c r="H289" s="108"/>
      <c r="I289" s="51"/>
      <c r="J289" s="100"/>
      <c r="K289" s="51"/>
      <c r="L289" s="54"/>
      <c r="M289" s="54" t="s">
        <v>56</v>
      </c>
      <c r="N289" s="2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5.75" x14ac:dyDescent="0.25">
      <c r="A290" s="100"/>
      <c r="B290" s="51"/>
      <c r="C290" s="51"/>
      <c r="D290" s="45"/>
      <c r="E290" s="46"/>
      <c r="F290" s="46"/>
      <c r="G290" s="47"/>
      <c r="H290" s="108"/>
      <c r="I290" s="51"/>
      <c r="J290" s="100"/>
      <c r="K290" s="51"/>
      <c r="L290" s="54"/>
      <c r="M290" s="54" t="s">
        <v>56</v>
      </c>
      <c r="N290" s="2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5.75" x14ac:dyDescent="0.25">
      <c r="A291" s="100"/>
      <c r="B291" s="51"/>
      <c r="C291" s="51"/>
      <c r="D291" s="45"/>
      <c r="E291" s="46"/>
      <c r="F291" s="46"/>
      <c r="G291" s="47"/>
      <c r="H291" s="108"/>
      <c r="I291" s="51"/>
      <c r="J291" s="100"/>
      <c r="K291" s="51"/>
      <c r="L291" s="54"/>
      <c r="M291" s="54" t="s">
        <v>56</v>
      </c>
      <c r="N291" s="2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5.75" x14ac:dyDescent="0.25">
      <c r="A292" s="100"/>
      <c r="B292" s="51"/>
      <c r="C292" s="51"/>
      <c r="D292" s="45"/>
      <c r="E292" s="46"/>
      <c r="F292" s="46"/>
      <c r="G292" s="47"/>
      <c r="H292" s="108"/>
      <c r="I292" s="51"/>
      <c r="J292" s="100"/>
      <c r="K292" s="51"/>
      <c r="L292" s="54"/>
      <c r="M292" s="54" t="s">
        <v>56</v>
      </c>
      <c r="N292" s="2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5.75" x14ac:dyDescent="0.25">
      <c r="A293" s="100"/>
      <c r="B293" s="51"/>
      <c r="C293" s="51"/>
      <c r="D293" s="45"/>
      <c r="E293" s="46"/>
      <c r="F293" s="46"/>
      <c r="G293" s="47"/>
      <c r="H293" s="108"/>
      <c r="I293" s="51"/>
      <c r="J293" s="100"/>
      <c r="K293" s="51"/>
      <c r="L293" s="54"/>
      <c r="M293" s="54" t="s">
        <v>56</v>
      </c>
      <c r="N293" s="2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5.75" x14ac:dyDescent="0.25">
      <c r="A294" s="100"/>
      <c r="B294" s="51"/>
      <c r="C294" s="51"/>
      <c r="D294" s="45"/>
      <c r="E294" s="46"/>
      <c r="F294" s="46"/>
      <c r="G294" s="47"/>
      <c r="H294" s="108"/>
      <c r="I294" s="51"/>
      <c r="J294" s="100"/>
      <c r="K294" s="51"/>
      <c r="L294" s="54"/>
      <c r="M294" s="54" t="s">
        <v>56</v>
      </c>
      <c r="N294" s="2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5.75" x14ac:dyDescent="0.25">
      <c r="A295" s="100"/>
      <c r="B295" s="51"/>
      <c r="C295" s="51"/>
      <c r="D295" s="45"/>
      <c r="E295" s="46"/>
      <c r="F295" s="46"/>
      <c r="G295" s="47"/>
      <c r="H295" s="108"/>
      <c r="I295" s="51"/>
      <c r="J295" s="100"/>
      <c r="K295" s="51"/>
      <c r="L295" s="54"/>
      <c r="M295" s="54" t="s">
        <v>56</v>
      </c>
      <c r="N295" s="2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5.75" x14ac:dyDescent="0.25">
      <c r="A296" s="100"/>
      <c r="B296" s="51"/>
      <c r="C296" s="51"/>
      <c r="D296" s="45"/>
      <c r="E296" s="46"/>
      <c r="F296" s="46"/>
      <c r="G296" s="47"/>
      <c r="H296" s="108"/>
      <c r="I296" s="51"/>
      <c r="J296" s="100"/>
      <c r="K296" s="51"/>
      <c r="L296" s="54"/>
      <c r="M296" s="54" t="s">
        <v>56</v>
      </c>
      <c r="N296" s="2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5.75" x14ac:dyDescent="0.25">
      <c r="A297" s="100"/>
      <c r="B297" s="51"/>
      <c r="C297" s="51"/>
      <c r="D297" s="45"/>
      <c r="E297" s="46"/>
      <c r="F297" s="46"/>
      <c r="G297" s="47"/>
      <c r="H297" s="108"/>
      <c r="I297" s="51"/>
      <c r="J297" s="100"/>
      <c r="K297" s="51"/>
      <c r="L297" s="54"/>
      <c r="M297" s="54" t="s">
        <v>56</v>
      </c>
      <c r="N297" s="2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5.75" x14ac:dyDescent="0.25">
      <c r="A298" s="100"/>
      <c r="B298" s="51"/>
      <c r="C298" s="51"/>
      <c r="D298" s="45"/>
      <c r="E298" s="46"/>
      <c r="F298" s="46"/>
      <c r="G298" s="47"/>
      <c r="H298" s="108"/>
      <c r="I298" s="51"/>
      <c r="J298" s="100"/>
      <c r="K298" s="51"/>
      <c r="L298" s="54"/>
      <c r="M298" s="54" t="s">
        <v>56</v>
      </c>
      <c r="N298" s="2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5.75" x14ac:dyDescent="0.25">
      <c r="A299" s="100"/>
      <c r="B299" s="51"/>
      <c r="C299" s="51"/>
      <c r="D299" s="45"/>
      <c r="E299" s="46"/>
      <c r="F299" s="46"/>
      <c r="G299" s="47"/>
      <c r="H299" s="108"/>
      <c r="I299" s="51"/>
      <c r="J299" s="100"/>
      <c r="K299" s="51"/>
      <c r="L299" s="54"/>
      <c r="M299" s="54" t="s">
        <v>56</v>
      </c>
      <c r="N299" s="2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5.75" x14ac:dyDescent="0.25">
      <c r="A300" s="100"/>
      <c r="B300" s="51"/>
      <c r="C300" s="51"/>
      <c r="D300" s="45"/>
      <c r="E300" s="46"/>
      <c r="F300" s="46"/>
      <c r="G300" s="47"/>
      <c r="H300" s="108"/>
      <c r="I300" s="51"/>
      <c r="J300" s="100"/>
      <c r="K300" s="51"/>
      <c r="L300" s="54"/>
      <c r="M300" s="54" t="s">
        <v>56</v>
      </c>
      <c r="N300" s="2"/>
      <c r="O300" s="6"/>
      <c r="P300" s="6"/>
      <c r="Q300" s="6"/>
      <c r="R300" s="6"/>
      <c r="S300" s="6"/>
      <c r="T300" s="6"/>
      <c r="U300" s="6"/>
      <c r="V300" s="6"/>
      <c r="W300" s="6"/>
      <c r="X300" s="6"/>
    </row>
  </sheetData>
  <sheetProtection algorithmName="SHA-512" hashValue="H+R+d/VfzSzxMjWxdHIClx2dhsts8cJtpIh347lyqrqS1yaDJNwxWvsLKljkj6nT9G0VZPv41MAJmRMCtq+82Q==" saltValue="+6K4katG0F5k29ecYDHJJQ==" spinCount="100000" sheet="1" objects="1" scenarios="1"/>
  <dataValidations count="15">
    <dataValidation allowBlank="1" showInputMessage="1" showErrorMessage="1" promptTitle="Nombre de entidad" prompt="Digite el nombre de la entidad reportante en la pestaña &quot;forwards peso-dólar&quot;" sqref="C6:C7" xr:uid="{2403F5CD-CFB1-47ED-8F0C-DA835C26289D}"/>
    <dataValidation type="list" allowBlank="1" showInputMessage="1" showErrorMessage="1" promptTitle="Código sector contraparte" prompt="Indique la naturaleza de la contraparte con la cual celebró la operación, especificando de acuerdo con la lista desplegable." sqref="I13:I300" xr:uid="{50AB6042-A691-4649-9BCD-B049FBCAC1C7}">
      <formula1>$T$3:$T$38</formula1>
    </dataValidation>
    <dataValidation type="list" allowBlank="1" showInputMessage="1" showErrorMessage="1" promptTitle="Operación Original" prompt="Realizada por Matriz o Controlante:_x000a_SI_x000a_NO" sqref="M13:M300" xr:uid="{AAF403F3-AA79-4FEF-8AA8-C8B45C96AC28}">
      <formula1>$P$7:$P$8</formula1>
    </dataValidation>
    <dataValidation type="date" operator="greaterThanOrEqual" allowBlank="1" showInputMessage="1" showErrorMessage="1" errorTitle="Fecha no valida" error="La fecha de vencimiento no puede ser inferior a la fecha de negociación." promptTitle="Fecha de vencimiento" prompt="Dia/Mes/Año" sqref="F13:F23 F26:F300 F24:F25" xr:uid="{616765EA-0ECD-4CA3-8526-1E88C548609F}">
      <formula1>E13</formula1>
    </dataValidation>
    <dataValidation type="list" allowBlank="1" showInputMessage="1" promptTitle="Nombre de la contraparte" prompt="Diligencie el nombre de la contraparte con la cual celebró la operación." sqref="H13:H300" xr:uid="{E0A258CF-2821-4D7F-80CA-6F0BDAC92FA2}">
      <formula1>$R$3:$R$84</formula1>
    </dataValidation>
    <dataValidation type="list" allowBlank="1" showInputMessage="1" showErrorMessage="1" prompt="Seleccione código Swift del tipo de moneda" sqref="C13:C300" xr:uid="{731D068D-F8F7-4ABB-806D-1BFC48EDBFF4}">
      <formula1>$W$3:$W$72</formula1>
    </dataValidation>
    <dataValidation type="list" allowBlank="1" showInputMessage="1" showErrorMessage="1" prompt="Seleccione código Swift del tipo de moneda" sqref="B13:B300" xr:uid="{6949E875-2CFB-4360-BFC8-81409B4D1BAC}">
      <formula1>$V$3:$V$72</formula1>
    </dataValidation>
    <dataValidation type="list" allowBlank="1" showInputMessage="1" showErrorMessage="1" promptTitle="Modalidad de Cumplimiento: " prompt="DF: Cumplimiento Efectivo _x000a_NDF: Cumplimiento Financiero_x000a_" sqref="K13:K300" xr:uid="{4F101F49-775A-45C5-A8D6-9DDAA43AA7A8}">
      <formula1>"DF,NDF"</formula1>
    </dataValidation>
    <dataValidation allowBlank="1" showInputMessage="1" showErrorMessage="1" promptTitle="Modalidad de cumplimiento:" prompt="DF: Cumplimiento Efectivo _x000a_NDF: Cumplimiento Financiero_x000a_OPCF: Operación a Plazo de Cumplimiento Financiero - Contrato TRM" sqref="K12" xr:uid="{2EC3923C-7E10-4346-85CB-BCD5DCEC2A1C}"/>
    <dataValidation type="list" allowBlank="1" showInputMessage="1" showErrorMessage="1" errorTitle="Error" error="Seleccione un valor de la lista." promptTitle="Tipo de Novedad" prompt="I: Inicial_x000a_M: Modificación_x000a_E: Errores de digitación." sqref="L13:L300" xr:uid="{9BFFE63C-6924-40AA-AA85-4BB0F8D72183}">
      <formula1>"I,M,E"</formula1>
    </dataValidation>
    <dataValidation type="list" allowBlank="1" showInputMessage="1" showErrorMessage="1" promptTitle="Tipo de transacciòn" prompt="C:  Compra_x000a_V:  Venta" sqref="D13:D300" xr:uid="{E94B1F35-EF7C-47E5-BB49-51F6CD7E6814}">
      <formula1>$P$3:$P$4</formula1>
    </dataValidation>
    <dataValidation allowBlank="1" showInputMessage="1" showErrorMessage="1" promptTitle="Tipo de Opción" prompt="En caso de que el contrato tenga alguna opción implícita describala." sqref="N23:N300" xr:uid="{E46BF7DE-3734-4B4E-810F-6A3D2C25BDF3}"/>
    <dataValidation type="whole" operator="notEqual" allowBlank="1" showInputMessage="1" showErrorMessage="1" errorTitle="ERROR" error="Solo puede introducir número enteros." promptTitle="Número Consecutivo" prompt="Diligencie el número de consecutivo de la operación qué está registrando. Este número debe ser asignado por el obligado a reportar la operación. Las modificaciones y errores de digitación deben reportarse con el consecutivo de la operación inicial." sqref="A13:A300" xr:uid="{6134A80E-AFB0-4B32-8E94-4131EC76D129}">
      <formula1>0</formula1>
    </dataValidation>
    <dataValidation type="date" allowBlank="1" showInputMessage="1" showErrorMessage="1" promptTitle="Fecha de negociación" prompt="Dia/Mes/Año" sqref="E13:E300" xr:uid="{2185B30B-44F5-4986-9C0B-C8CC129FD9FC}">
      <formula1>32874</formula1>
      <formula2>109575</formula2>
    </dataValidation>
    <dataValidation type="decimal" allowBlank="1" showInputMessage="1" showErrorMessage="1" sqref="G13:G300" xr:uid="{9DAF1345-7837-4A22-82D0-B6A20A8C132D}">
      <formula1>0</formula1>
      <formula2>1000000000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7453D-81D3-4B37-9229-622E839BCC9F}">
  <dimension ref="A1:AA295"/>
  <sheetViews>
    <sheetView workbookViewId="0"/>
  </sheetViews>
  <sheetFormatPr baseColWidth="10" defaultColWidth="0" defaultRowHeight="15" zeroHeight="1" x14ac:dyDescent="0.25"/>
  <cols>
    <col min="1" max="1" width="14.7109375" bestFit="1" customWidth="1"/>
    <col min="2" max="3" width="12.85546875" bestFit="1" customWidth="1"/>
    <col min="4" max="4" width="14.140625" customWidth="1"/>
    <col min="5" max="6" width="19.42578125" customWidth="1"/>
    <col min="7" max="7" width="21.85546875" customWidth="1"/>
    <col min="8" max="9" width="15.85546875" customWidth="1"/>
    <col min="10" max="10" width="23.42578125" customWidth="1"/>
    <col min="11" max="11" width="18.5703125" customWidth="1"/>
    <col min="12" max="12" width="27.28515625" customWidth="1"/>
    <col min="13" max="13" width="17.140625" bestFit="1" customWidth="1"/>
    <col min="14" max="15" width="15.42578125" bestFit="1" customWidth="1"/>
    <col min="16" max="16" width="11.140625" bestFit="1" customWidth="1"/>
    <col min="17" max="17" width="27.5703125" customWidth="1"/>
    <col min="18" max="18" width="14.28515625" hidden="1" customWidth="1"/>
    <col min="19" max="19" width="11.42578125" hidden="1" customWidth="1"/>
    <col min="20" max="20" width="17.5703125" hidden="1" customWidth="1"/>
    <col min="21" max="21" width="7.42578125" hidden="1" customWidth="1"/>
    <col min="22" max="22" width="60.7109375" hidden="1" customWidth="1"/>
    <col min="23" max="23" width="6" hidden="1" customWidth="1"/>
    <col min="24" max="24" width="94.28515625" hidden="1" customWidth="1"/>
    <col min="25" max="25" width="11.42578125" hidden="1" customWidth="1"/>
    <col min="26" max="26" width="50.140625" hidden="1" customWidth="1"/>
    <col min="27" max="27" width="53.42578125" hidden="1" customWidth="1"/>
    <col min="28" max="16384" width="11.42578125" hidden="1"/>
  </cols>
  <sheetData>
    <row r="1" spans="1:27" ht="21.75" thickBot="1" x14ac:dyDescent="0.4">
      <c r="A1" s="82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  <c r="O1" s="2"/>
      <c r="P1" s="2"/>
      <c r="Q1" s="3"/>
      <c r="R1" s="5"/>
      <c r="S1" s="6"/>
      <c r="T1" s="6"/>
      <c r="U1" s="6"/>
      <c r="V1" s="6"/>
      <c r="W1" s="6"/>
      <c r="X1" s="6"/>
      <c r="Y1" s="6"/>
      <c r="Z1" s="6"/>
      <c r="AA1" s="6"/>
    </row>
    <row r="2" spans="1:27" ht="21" x14ac:dyDescent="0.35">
      <c r="A2" s="1" t="s">
        <v>260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/>
      <c r="S2" s="6"/>
      <c r="T2" s="8" t="s">
        <v>2</v>
      </c>
      <c r="U2" s="12"/>
      <c r="V2" s="88" t="str">
        <f>+'forwards peso-dólar'!AB2</f>
        <v>Entidad+NIT</v>
      </c>
      <c r="W2" s="5"/>
      <c r="X2" s="88" t="str">
        <f>'forwards peso-dólar'!AD2</f>
        <v>CODIGO SUBSECTOR</v>
      </c>
      <c r="Y2" s="6"/>
      <c r="Z2" s="88" t="str">
        <f>'forwards otras monedas'!X2</f>
        <v>MONEDAS DE RESERVA (moneda 1/incluye dólar)</v>
      </c>
      <c r="AA2" s="88" t="str">
        <f>'forwards otras monedas'!Y2</f>
        <v>MONEDAS DE RESERVA (moneda 2/no incluye dólar)</v>
      </c>
    </row>
    <row r="3" spans="1:27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"/>
      <c r="Q3" s="12"/>
      <c r="R3" s="5"/>
      <c r="S3" s="6"/>
      <c r="T3" s="97" t="s">
        <v>10</v>
      </c>
      <c r="U3" s="19"/>
      <c r="V3" s="92" t="str">
        <f>+'forwards peso-dólar'!AB3</f>
        <v>BANCO DE BOGOTA               860002964</v>
      </c>
      <c r="W3" s="6"/>
      <c r="X3" s="92" t="str">
        <f>'forwards peso-dólar'!AD3</f>
        <v>A      AGRICULTURA, GANADERIA, CAZA, SILVICULTURA, EXTRACCION DE MADERA, PESCA Y ACTIVIDADES DE SERVICIOS CONEXAS</v>
      </c>
      <c r="Y3" s="6"/>
      <c r="Z3" s="92" t="s">
        <v>180</v>
      </c>
      <c r="AA3" s="120" t="s">
        <v>180</v>
      </c>
    </row>
    <row r="4" spans="1:27" ht="16.5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5"/>
      <c r="Q4" s="5"/>
      <c r="R4" s="5"/>
      <c r="S4" s="6"/>
      <c r="T4" s="21" t="s">
        <v>13</v>
      </c>
      <c r="U4" s="19"/>
      <c r="V4" s="92" t="str">
        <f>+'forwards peso-dólar'!AB4</f>
        <v>BANCO POPULAR               860007738</v>
      </c>
      <c r="W4" s="6"/>
      <c r="X4" s="92" t="str">
        <f>'forwards peso-dólar'!AD4</f>
        <v>B      EXPLOTACION DE MINAS Y CANTERAS, EXTRACCION PETROLEO CRUDO Y GAS NATURAL</v>
      </c>
      <c r="Y4" s="6"/>
      <c r="Z4" s="92" t="s">
        <v>181</v>
      </c>
      <c r="AA4" s="120" t="s">
        <v>182</v>
      </c>
    </row>
    <row r="5" spans="1:27" ht="16.5" thickBot="1" x14ac:dyDescent="0.3">
      <c r="A5" s="6"/>
      <c r="B5" s="5"/>
      <c r="C5" s="6"/>
      <c r="D5" s="6"/>
      <c r="E5" s="6"/>
      <c r="F5" s="6"/>
      <c r="G5" s="6"/>
      <c r="H5" s="6"/>
      <c r="I5" s="6"/>
      <c r="J5" s="5"/>
      <c r="K5" s="6"/>
      <c r="L5" s="6"/>
      <c r="M5" s="6"/>
      <c r="N5" s="6"/>
      <c r="O5" s="6"/>
      <c r="P5" s="23"/>
      <c r="Q5" s="5"/>
      <c r="R5" s="23"/>
      <c r="S5" s="6"/>
      <c r="T5" s="19"/>
      <c r="U5" s="19"/>
      <c r="V5" s="92" t="str">
        <f>+'forwards peso-dólar'!AB5</f>
        <v>ITAÚ CORPBANCA COLOMBIA S.A.               890903937</v>
      </c>
      <c r="W5" s="6"/>
      <c r="X5" s="92" t="str">
        <f>'forwards peso-dólar'!AD5</f>
        <v>C      INDUSTRIA MANUFACTURERA</v>
      </c>
      <c r="Y5" s="6"/>
      <c r="Z5" s="92" t="s">
        <v>182</v>
      </c>
      <c r="AA5" s="120" t="s">
        <v>183</v>
      </c>
    </row>
    <row r="6" spans="1:27" ht="18.75" x14ac:dyDescent="0.3">
      <c r="A6" s="6"/>
      <c r="B6" s="24" t="s">
        <v>18</v>
      </c>
      <c r="C6" s="231" t="str">
        <f>IF('forwards peso-dólar'!C6=0,"",'forwards peso-dólar'!C6)</f>
        <v/>
      </c>
      <c r="D6" s="25"/>
      <c r="E6" s="25"/>
      <c r="F6" s="26"/>
      <c r="G6" s="5"/>
      <c r="H6" s="5"/>
      <c r="I6" s="5"/>
      <c r="J6" s="5"/>
      <c r="K6" s="5"/>
      <c r="L6" s="5"/>
      <c r="M6" s="6"/>
      <c r="N6" s="6"/>
      <c r="O6" s="6"/>
      <c r="P6" s="5"/>
      <c r="Q6" s="5"/>
      <c r="R6" s="5"/>
      <c r="S6" s="6"/>
      <c r="T6" s="8" t="s">
        <v>71</v>
      </c>
      <c r="U6" s="19"/>
      <c r="V6" s="92" t="str">
        <f>+'forwards peso-dólar'!AB6</f>
        <v>BANCOLOMBIA S.A.               890903938</v>
      </c>
      <c r="W6" s="6"/>
      <c r="X6" s="92" t="str">
        <f>'forwards peso-dólar'!AD6</f>
        <v>D      SUMINISTRO DE ELECTRICIDAD, GAS, Y AGUA</v>
      </c>
      <c r="Y6" s="6"/>
      <c r="Z6" s="92" t="s">
        <v>183</v>
      </c>
      <c r="AA6" s="120" t="s">
        <v>184</v>
      </c>
    </row>
    <row r="7" spans="1:27" ht="18.75" x14ac:dyDescent="0.3">
      <c r="A7" s="6"/>
      <c r="B7" s="24" t="s">
        <v>22</v>
      </c>
      <c r="C7" s="27" t="str">
        <f>IF('forwards peso-dólar'!C7=0,"",'forwards peso-dólar'!C7)</f>
        <v/>
      </c>
      <c r="D7" s="28"/>
      <c r="E7" s="28"/>
      <c r="F7" s="29"/>
      <c r="G7" s="6"/>
      <c r="H7" s="6"/>
      <c r="I7" s="6"/>
      <c r="J7" s="6"/>
      <c r="K7" s="6"/>
      <c r="L7" s="6"/>
      <c r="M7" s="6"/>
      <c r="N7" s="6"/>
      <c r="O7" s="6"/>
      <c r="P7" s="5"/>
      <c r="Q7" s="12"/>
      <c r="R7" s="5"/>
      <c r="S7" s="6"/>
      <c r="T7" s="97" t="s">
        <v>53</v>
      </c>
      <c r="U7" s="6"/>
      <c r="V7" s="92" t="str">
        <f>+'forwards peso-dólar'!AB7</f>
        <v>BANCO CITIBANK               860051135</v>
      </c>
      <c r="W7" s="6"/>
      <c r="X7" s="92" t="str">
        <f>'forwards peso-dólar'!AD7</f>
        <v>E      CONSTRUCCION</v>
      </c>
      <c r="Y7" s="6"/>
      <c r="Z7" s="92" t="s">
        <v>184</v>
      </c>
      <c r="AA7" s="120" t="s">
        <v>185</v>
      </c>
    </row>
    <row r="8" spans="1:27" ht="16.5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  <c r="N8" s="5"/>
      <c r="O8" s="5"/>
      <c r="P8" s="5"/>
      <c r="Q8" s="6"/>
      <c r="R8" s="5"/>
      <c r="S8" s="6"/>
      <c r="T8" s="21" t="s">
        <v>56</v>
      </c>
      <c r="U8" s="6"/>
      <c r="V8" s="92" t="str">
        <f>+'forwards peso-dólar'!AB8</f>
        <v>BANCO GNB SUDAMERIS               860050750</v>
      </c>
      <c r="W8" s="6"/>
      <c r="X8" s="92" t="str">
        <f>'forwards peso-dólar'!AD8</f>
        <v>F      COMERCIO</v>
      </c>
      <c r="Y8" s="6"/>
      <c r="Z8" s="92" t="s">
        <v>185</v>
      </c>
      <c r="AA8" s="120" t="s">
        <v>186</v>
      </c>
    </row>
    <row r="9" spans="1:27" ht="15.75" x14ac:dyDescent="0.25">
      <c r="A9" s="6"/>
      <c r="B9" s="6"/>
      <c r="C9" s="6"/>
      <c r="D9" s="6"/>
      <c r="E9" s="6"/>
      <c r="F9" s="6"/>
      <c r="G9" s="6"/>
      <c r="H9" s="112"/>
      <c r="I9" s="112"/>
      <c r="J9" s="6"/>
      <c r="K9" s="6"/>
      <c r="L9" s="6"/>
      <c r="M9" s="5"/>
      <c r="N9" s="5"/>
      <c r="O9" s="5"/>
      <c r="P9" s="5"/>
      <c r="Q9" s="6"/>
      <c r="R9" s="5"/>
      <c r="S9" s="6"/>
      <c r="T9" s="12"/>
      <c r="U9" s="5"/>
      <c r="V9" s="92" t="str">
        <f>+'forwards peso-dólar'!AB9</f>
        <v>BBVA COLOMBIA               860003020</v>
      </c>
      <c r="W9" s="6"/>
      <c r="X9" s="92" t="str">
        <f>'forwards peso-dólar'!AD9</f>
        <v>G      TURISMO, HOTELES Y RESTAURANTES</v>
      </c>
      <c r="Y9" s="6"/>
      <c r="Z9" s="92" t="s">
        <v>186</v>
      </c>
      <c r="AA9" s="120" t="s">
        <v>187</v>
      </c>
    </row>
    <row r="10" spans="1:27" ht="15.7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5"/>
      <c r="N10" s="5"/>
      <c r="O10" s="5"/>
      <c r="P10" s="5"/>
      <c r="Q10" s="6"/>
      <c r="R10" s="5"/>
      <c r="S10" s="6"/>
      <c r="T10" s="19"/>
      <c r="U10" s="6"/>
      <c r="V10" s="92" t="str">
        <f>+'forwards peso-dólar'!AB10</f>
        <v>SCOTIABANK COLPATRIA S.A.               860034594</v>
      </c>
      <c r="W10" s="6"/>
      <c r="X10" s="92" t="str">
        <f>'forwards peso-dólar'!AD10</f>
        <v>H      TRANSPORTE, MANIPULACION DE CARGA, ALMACENAMIENTO Y DEPOSITO</v>
      </c>
      <c r="Y10" s="6"/>
      <c r="Z10" s="92" t="s">
        <v>187</v>
      </c>
      <c r="AA10" s="120" t="s">
        <v>188</v>
      </c>
    </row>
    <row r="11" spans="1:27" ht="15.75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5"/>
      <c r="S11" s="6"/>
      <c r="T11" s="19"/>
      <c r="U11" s="6"/>
      <c r="V11" s="92" t="str">
        <f>+'forwards peso-dólar'!AB11</f>
        <v>BANCO DE OCCIDENTE               890300279</v>
      </c>
      <c r="W11" s="6"/>
      <c r="X11" s="92" t="str">
        <f>'forwards peso-dólar'!AD11</f>
        <v>I      CORREO Y TELECOMUNICACIONES</v>
      </c>
      <c r="Y11" s="6"/>
      <c r="Z11" s="92" t="s">
        <v>188</v>
      </c>
      <c r="AA11" s="120" t="s">
        <v>189</v>
      </c>
    </row>
    <row r="12" spans="1:27" ht="56.25" x14ac:dyDescent="0.25">
      <c r="A12" s="35" t="s">
        <v>37</v>
      </c>
      <c r="B12" s="43" t="s">
        <v>190</v>
      </c>
      <c r="C12" s="121" t="s">
        <v>191</v>
      </c>
      <c r="D12" s="36" t="s">
        <v>38</v>
      </c>
      <c r="E12" s="37" t="s">
        <v>39</v>
      </c>
      <c r="F12" s="37" t="s">
        <v>40</v>
      </c>
      <c r="G12" s="38" t="s">
        <v>193</v>
      </c>
      <c r="H12" s="38" t="s">
        <v>261</v>
      </c>
      <c r="I12" s="38" t="s">
        <v>262</v>
      </c>
      <c r="J12" s="39" t="s">
        <v>42</v>
      </c>
      <c r="K12" s="36" t="s">
        <v>43</v>
      </c>
      <c r="L12" s="98" t="s">
        <v>258</v>
      </c>
      <c r="M12" s="36" t="s">
        <v>46</v>
      </c>
      <c r="N12" s="38" t="s">
        <v>263</v>
      </c>
      <c r="O12" s="38" t="s">
        <v>264</v>
      </c>
      <c r="P12" s="36" t="s">
        <v>49</v>
      </c>
      <c r="Q12" s="36" t="s">
        <v>52</v>
      </c>
      <c r="R12" s="6"/>
      <c r="S12" s="6"/>
      <c r="T12" s="6"/>
      <c r="U12" s="6"/>
      <c r="V12" s="92" t="str">
        <f>+'forwards peso-dólar'!AB12</f>
        <v>BANCO DE COMERCIO EXTERIOR BANCOLDEX               800149923</v>
      </c>
      <c r="W12" s="6"/>
      <c r="X12" s="92" t="str">
        <f>'forwards peso-dólar'!AD12</f>
        <v>J1     BANCA CENTRAL</v>
      </c>
      <c r="Y12" s="6"/>
      <c r="Z12" s="92" t="s">
        <v>189</v>
      </c>
      <c r="AA12" s="120" t="s">
        <v>195</v>
      </c>
    </row>
    <row r="13" spans="1:27" ht="15.75" x14ac:dyDescent="0.25">
      <c r="A13" s="100"/>
      <c r="B13" s="51"/>
      <c r="C13" s="51"/>
      <c r="D13" s="45"/>
      <c r="E13" s="46"/>
      <c r="F13" s="46"/>
      <c r="G13" s="50"/>
      <c r="H13" s="100"/>
      <c r="I13" s="100"/>
      <c r="J13" s="108"/>
      <c r="K13" s="51"/>
      <c r="L13" s="100"/>
      <c r="M13" s="51"/>
      <c r="N13" s="100"/>
      <c r="O13" s="100"/>
      <c r="P13" s="54"/>
      <c r="Q13" s="54" t="s">
        <v>56</v>
      </c>
      <c r="R13" s="6"/>
      <c r="S13" s="6"/>
      <c r="T13" s="6"/>
      <c r="U13" s="6"/>
      <c r="V13" s="92" t="str">
        <f>+'forwards peso-dólar'!AB13</f>
        <v>BANCO CAJA SOCIAL               860007335</v>
      </c>
      <c r="W13" s="6"/>
      <c r="X13" s="92" t="str">
        <f>'forwards peso-dólar'!AD13</f>
        <v>J2     BANCOS COMERCIALES Y BANCOS ESPECIALIZADOS EN CARTERA HIPOTECARIA</v>
      </c>
      <c r="Y13" s="6"/>
      <c r="Z13" s="92" t="s">
        <v>195</v>
      </c>
      <c r="AA13" s="120" t="s">
        <v>196</v>
      </c>
    </row>
    <row r="14" spans="1:27" ht="15.75" x14ac:dyDescent="0.25">
      <c r="A14" s="100"/>
      <c r="B14" s="51"/>
      <c r="C14" s="51"/>
      <c r="D14" s="45"/>
      <c r="E14" s="46"/>
      <c r="F14" s="46"/>
      <c r="G14" s="50"/>
      <c r="H14" s="100"/>
      <c r="I14" s="100"/>
      <c r="J14" s="108"/>
      <c r="K14" s="51"/>
      <c r="L14" s="100"/>
      <c r="M14" s="51"/>
      <c r="N14" s="100"/>
      <c r="O14" s="100"/>
      <c r="P14" s="54"/>
      <c r="Q14" s="54" t="s">
        <v>56</v>
      </c>
      <c r="R14" s="6"/>
      <c r="S14" s="6"/>
      <c r="T14" s="6"/>
      <c r="U14" s="6"/>
      <c r="V14" s="92" t="str">
        <f>+'forwards peso-dólar'!AB14</f>
        <v>BANCO AGRARIO DE COLOMBIA S.A.- BANAGRARIO               800037800</v>
      </c>
      <c r="W14" s="6"/>
      <c r="X14" s="92" t="str">
        <f>'forwards peso-dólar'!AD14</f>
        <v>J3     CORPORACIONES FINANCIERAS (INCLUYE IFI)</v>
      </c>
      <c r="Y14" s="6"/>
      <c r="Z14" s="92" t="s">
        <v>196</v>
      </c>
      <c r="AA14" s="120" t="s">
        <v>197</v>
      </c>
    </row>
    <row r="15" spans="1:27" ht="15.75" x14ac:dyDescent="0.25">
      <c r="A15" s="100"/>
      <c r="B15" s="51"/>
      <c r="C15" s="51"/>
      <c r="D15" s="45"/>
      <c r="E15" s="46"/>
      <c r="F15" s="46"/>
      <c r="G15" s="50"/>
      <c r="H15" s="100"/>
      <c r="I15" s="100"/>
      <c r="J15" s="108"/>
      <c r="K15" s="51"/>
      <c r="L15" s="100"/>
      <c r="M15" s="51"/>
      <c r="N15" s="100"/>
      <c r="O15" s="100"/>
      <c r="P15" s="54"/>
      <c r="Q15" s="54" t="s">
        <v>56</v>
      </c>
      <c r="R15" s="6"/>
      <c r="S15" s="6"/>
      <c r="T15" s="6"/>
      <c r="U15" s="6"/>
      <c r="V15" s="92" t="str">
        <f>+'forwards peso-dólar'!AB15</f>
        <v>BANCO DAVIVIENDA               860034313</v>
      </c>
      <c r="W15" s="6"/>
      <c r="X15" s="92" t="str">
        <f>'forwards peso-dólar'!AD15</f>
        <v>J4     COMPAÑÍAS DE FINANCIAMIENTO COMERCIAL (INCLUYE COMPAÑIAS DE LEASING)</v>
      </c>
      <c r="Y15" s="6"/>
      <c r="Z15" s="92" t="s">
        <v>197</v>
      </c>
      <c r="AA15" s="120" t="s">
        <v>198</v>
      </c>
    </row>
    <row r="16" spans="1:27" ht="15.75" x14ac:dyDescent="0.25">
      <c r="A16" s="100"/>
      <c r="B16" s="51"/>
      <c r="C16" s="51"/>
      <c r="D16" s="45"/>
      <c r="E16" s="46"/>
      <c r="F16" s="46"/>
      <c r="G16" s="50"/>
      <c r="H16" s="100"/>
      <c r="I16" s="100"/>
      <c r="J16" s="108"/>
      <c r="K16" s="51"/>
      <c r="L16" s="100"/>
      <c r="M16" s="51"/>
      <c r="N16" s="100"/>
      <c r="O16" s="100"/>
      <c r="P16" s="54"/>
      <c r="Q16" s="54" t="s">
        <v>56</v>
      </c>
      <c r="R16" s="6"/>
      <c r="S16" s="6"/>
      <c r="T16" s="6"/>
      <c r="U16" s="6"/>
      <c r="V16" s="92" t="str">
        <f>+'forwards peso-dólar'!AB16</f>
        <v>BANCO COMERCIAL AV VILLAS               860035827</v>
      </c>
      <c r="W16" s="6"/>
      <c r="X16" s="92" t="str">
        <f>'forwards peso-dólar'!AD16</f>
        <v>J5     COOPERATIVAS FINANCIERAS Y FONDOS DE EMPLEADOS</v>
      </c>
      <c r="Y16" s="6"/>
      <c r="Z16" s="92" t="s">
        <v>198</v>
      </c>
      <c r="AA16" s="120" t="s">
        <v>199</v>
      </c>
    </row>
    <row r="17" spans="1:27" ht="15.75" x14ac:dyDescent="0.25">
      <c r="A17" s="100"/>
      <c r="B17" s="51"/>
      <c r="C17" s="51"/>
      <c r="D17" s="45"/>
      <c r="E17" s="46"/>
      <c r="F17" s="46"/>
      <c r="G17" s="50"/>
      <c r="H17" s="100"/>
      <c r="I17" s="100"/>
      <c r="J17" s="108"/>
      <c r="K17" s="51"/>
      <c r="L17" s="100"/>
      <c r="M17" s="51"/>
      <c r="N17" s="100"/>
      <c r="O17" s="100"/>
      <c r="P17" s="54"/>
      <c r="Q17" s="54" t="s">
        <v>56</v>
      </c>
      <c r="R17" s="6"/>
      <c r="S17" s="6"/>
      <c r="T17" s="6"/>
      <c r="U17" s="6"/>
      <c r="V17" s="92" t="str">
        <f>+'forwards peso-dólar'!AB17</f>
        <v>BANCO CREDIFINANCIERA S.A.               900200960</v>
      </c>
      <c r="W17" s="6"/>
      <c r="X17" s="92" t="str">
        <f>'forwards peso-dólar'!AD17</f>
        <v>J6     SOCIEDADES FIDUCIARIAS</v>
      </c>
      <c r="Y17" s="6"/>
      <c r="Z17" s="92" t="s">
        <v>199</v>
      </c>
      <c r="AA17" s="120" t="s">
        <v>200</v>
      </c>
    </row>
    <row r="18" spans="1:27" ht="15.75" x14ac:dyDescent="0.25">
      <c r="A18" s="100"/>
      <c r="B18" s="51"/>
      <c r="C18" s="51"/>
      <c r="D18" s="45"/>
      <c r="E18" s="46"/>
      <c r="F18" s="46"/>
      <c r="G18" s="50"/>
      <c r="H18" s="100"/>
      <c r="I18" s="100"/>
      <c r="J18" s="108"/>
      <c r="K18" s="51"/>
      <c r="L18" s="100"/>
      <c r="M18" s="51"/>
      <c r="N18" s="100"/>
      <c r="O18" s="100"/>
      <c r="P18" s="54"/>
      <c r="Q18" s="54" t="s">
        <v>56</v>
      </c>
      <c r="R18" s="6"/>
      <c r="S18" s="6"/>
      <c r="T18" s="6"/>
      <c r="U18" s="6"/>
      <c r="V18" s="92" t="str">
        <f>+'forwards peso-dólar'!AB18</f>
        <v>BANCO W S.A.               900378212</v>
      </c>
      <c r="W18" s="6"/>
      <c r="X18" s="92" t="str">
        <f>'forwards peso-dólar'!AD18</f>
        <v>J7     SOCIEDADES DE CAPITALIZACION</v>
      </c>
      <c r="Y18" s="6"/>
      <c r="Z18" s="92" t="s">
        <v>200</v>
      </c>
      <c r="AA18" s="120" t="s">
        <v>201</v>
      </c>
    </row>
    <row r="19" spans="1:27" ht="15.75" x14ac:dyDescent="0.25">
      <c r="A19" s="100"/>
      <c r="B19" s="51"/>
      <c r="C19" s="51"/>
      <c r="D19" s="45"/>
      <c r="E19" s="46"/>
      <c r="F19" s="46"/>
      <c r="G19" s="50"/>
      <c r="H19" s="100"/>
      <c r="I19" s="100"/>
      <c r="J19" s="108"/>
      <c r="K19" s="51"/>
      <c r="L19" s="100"/>
      <c r="M19" s="51"/>
      <c r="N19" s="100"/>
      <c r="O19" s="100"/>
      <c r="P19" s="54"/>
      <c r="Q19" s="54" t="s">
        <v>56</v>
      </c>
      <c r="R19" s="6"/>
      <c r="S19" s="6"/>
      <c r="T19" s="6"/>
      <c r="U19" s="6"/>
      <c r="V19" s="92" t="str">
        <f>+'forwards peso-dólar'!AB19</f>
        <v>BANCO FALABELLA S.A.               900047981</v>
      </c>
      <c r="W19" s="6"/>
      <c r="X19" s="92" t="str">
        <f>'forwards peso-dólar'!AD19</f>
        <v>J8     ACTIVIDADES DE COMPRA DE CARTERA (FACTORING)</v>
      </c>
      <c r="Y19" s="6"/>
      <c r="Z19" s="92" t="s">
        <v>201</v>
      </c>
      <c r="AA19" s="120" t="s">
        <v>202</v>
      </c>
    </row>
    <row r="20" spans="1:27" ht="15.75" x14ac:dyDescent="0.25">
      <c r="A20" s="100"/>
      <c r="B20" s="51"/>
      <c r="C20" s="51"/>
      <c r="D20" s="45"/>
      <c r="E20" s="46"/>
      <c r="F20" s="46"/>
      <c r="G20" s="50"/>
      <c r="H20" s="100"/>
      <c r="I20" s="100"/>
      <c r="J20" s="108"/>
      <c r="K20" s="51"/>
      <c r="L20" s="100"/>
      <c r="M20" s="51"/>
      <c r="N20" s="100"/>
      <c r="O20" s="100"/>
      <c r="P20" s="54"/>
      <c r="Q20" s="54" t="s">
        <v>56</v>
      </c>
      <c r="R20" s="6"/>
      <c r="S20" s="6"/>
      <c r="T20" s="6"/>
      <c r="U20" s="6"/>
      <c r="V20" s="92" t="str">
        <f>+'forwards peso-dólar'!AB20</f>
        <v>BANCO SANTANDER DE NEGOCIOS COLOMBIA S.A.               900628110</v>
      </c>
      <c r="W20" s="6"/>
      <c r="X20" s="92" t="str">
        <f>'forwards peso-dólar'!AD20</f>
        <v>J9     BOLSA DE VALORES</v>
      </c>
      <c r="Y20" s="6"/>
      <c r="Z20" s="92" t="s">
        <v>202</v>
      </c>
      <c r="AA20" s="120" t="s">
        <v>203</v>
      </c>
    </row>
    <row r="21" spans="1:27" ht="15.75" x14ac:dyDescent="0.25">
      <c r="A21" s="100"/>
      <c r="B21" s="51"/>
      <c r="C21" s="51"/>
      <c r="D21" s="45"/>
      <c r="E21" s="46"/>
      <c r="F21" s="46"/>
      <c r="G21" s="50"/>
      <c r="H21" s="100"/>
      <c r="I21" s="100"/>
      <c r="J21" s="108"/>
      <c r="K21" s="51"/>
      <c r="L21" s="100"/>
      <c r="M21" s="51"/>
      <c r="N21" s="100"/>
      <c r="O21" s="100"/>
      <c r="P21" s="54"/>
      <c r="Q21" s="54" t="s">
        <v>56</v>
      </c>
      <c r="R21" s="6"/>
      <c r="S21" s="6"/>
      <c r="T21" s="6"/>
      <c r="U21" s="6"/>
      <c r="V21" s="92" t="str">
        <f>+'forwards peso-dólar'!AB21</f>
        <v>CORPORACION FINANCIERA COLOMBIANA S.A.               890300653</v>
      </c>
      <c r="W21" s="6"/>
      <c r="X21" s="92" t="str">
        <f>'forwards peso-dólar'!AD21</f>
        <v>J10    SOCIEDADES COMISIONISTAS DE BOLSA (A NOMBRE PROPIO O DE TERCEROS)</v>
      </c>
      <c r="Y21" s="6"/>
      <c r="Z21" s="92" t="s">
        <v>203</v>
      </c>
      <c r="AA21" s="120" t="s">
        <v>204</v>
      </c>
    </row>
    <row r="22" spans="1:27" ht="15.75" x14ac:dyDescent="0.25">
      <c r="A22" s="100"/>
      <c r="B22" s="51"/>
      <c r="C22" s="51"/>
      <c r="D22" s="45"/>
      <c r="E22" s="46"/>
      <c r="F22" s="46"/>
      <c r="G22" s="50"/>
      <c r="H22" s="100"/>
      <c r="I22" s="100"/>
      <c r="J22" s="108"/>
      <c r="K22" s="51"/>
      <c r="L22" s="100"/>
      <c r="M22" s="51"/>
      <c r="N22" s="100"/>
      <c r="O22" s="100"/>
      <c r="P22" s="54"/>
      <c r="Q22" s="54" t="s">
        <v>56</v>
      </c>
      <c r="R22" s="60"/>
      <c r="S22" s="6"/>
      <c r="T22" s="6"/>
      <c r="U22" s="6"/>
      <c r="V22" s="92" t="str">
        <f>+'forwards peso-dólar'!AB22</f>
        <v>BANCO SERFINANZA S.A               860043186</v>
      </c>
      <c r="W22" s="6"/>
      <c r="X22" s="92" t="str">
        <f>'forwards peso-dólar'!AD22</f>
        <v>J11    CASAS DE CAMBIO</v>
      </c>
      <c r="Y22" s="6"/>
      <c r="Z22" s="92" t="s">
        <v>204</v>
      </c>
      <c r="AA22" s="120" t="s">
        <v>205</v>
      </c>
    </row>
    <row r="23" spans="1:27" ht="15.75" x14ac:dyDescent="0.25">
      <c r="A23" s="100"/>
      <c r="B23" s="51"/>
      <c r="C23" s="51"/>
      <c r="D23" s="45"/>
      <c r="E23" s="46"/>
      <c r="F23" s="46"/>
      <c r="G23" s="50"/>
      <c r="H23" s="100"/>
      <c r="I23" s="100"/>
      <c r="J23" s="108"/>
      <c r="K23" s="51"/>
      <c r="L23" s="100"/>
      <c r="M23" s="51"/>
      <c r="N23" s="100"/>
      <c r="O23" s="100"/>
      <c r="P23" s="54"/>
      <c r="Q23" s="54" t="s">
        <v>56</v>
      </c>
      <c r="R23" s="61"/>
      <c r="S23" s="6"/>
      <c r="T23" s="6"/>
      <c r="U23" s="6"/>
      <c r="V23" s="92" t="str">
        <f>+'forwards peso-dólar'!AB23</f>
        <v>FINANCIERA DE DESARROLLO NACIONAL S.A.               860509022</v>
      </c>
      <c r="W23" s="6"/>
      <c r="X23" s="92" t="str">
        <f>'forwards peso-dólar'!AD23</f>
        <v>J12    ENTIDADES FINANCIERAS OFICIALES ESPECIALES: FEN, ICETEX, BANCOLDEX, FINAGRO, FINDETER Y FONADE</v>
      </c>
      <c r="Y23" s="6"/>
      <c r="Z23" s="92" t="s">
        <v>205</v>
      </c>
      <c r="AA23" s="120" t="s">
        <v>206</v>
      </c>
    </row>
    <row r="24" spans="1:27" ht="15.75" x14ac:dyDescent="0.25">
      <c r="A24" s="100"/>
      <c r="B24" s="51"/>
      <c r="C24" s="51"/>
      <c r="D24" s="45"/>
      <c r="E24" s="46"/>
      <c r="F24" s="46"/>
      <c r="G24" s="50"/>
      <c r="H24" s="100"/>
      <c r="I24" s="100"/>
      <c r="J24" s="108"/>
      <c r="K24" s="51"/>
      <c r="L24" s="100"/>
      <c r="M24" s="51"/>
      <c r="N24" s="100"/>
      <c r="O24" s="100"/>
      <c r="P24" s="54"/>
      <c r="Q24" s="54" t="s">
        <v>56</v>
      </c>
      <c r="R24" s="2"/>
      <c r="S24" s="6"/>
      <c r="T24" s="6"/>
      <c r="U24" s="6"/>
      <c r="V24" s="92" t="str">
        <f>+'forwards peso-dólar'!AB24</f>
        <v>BANCO J.P. MORGAN COLOMBIA S.A.               900114346</v>
      </c>
      <c r="W24" s="6"/>
      <c r="X24" s="92" t="str">
        <f>'forwards peso-dólar'!AD24</f>
        <v>J13    OTROS INTERMEDIARIOS FINANCIEROS (SEDPE)</v>
      </c>
      <c r="Y24" s="6"/>
      <c r="Z24" s="92" t="s">
        <v>206</v>
      </c>
      <c r="AA24" s="120" t="s">
        <v>207</v>
      </c>
    </row>
    <row r="25" spans="1:27" ht="15.75" x14ac:dyDescent="0.25">
      <c r="A25" s="100"/>
      <c r="B25" s="51"/>
      <c r="C25" s="51"/>
      <c r="D25" s="45"/>
      <c r="E25" s="46"/>
      <c r="F25" s="46"/>
      <c r="G25" s="50"/>
      <c r="H25" s="100"/>
      <c r="I25" s="100"/>
      <c r="J25" s="108"/>
      <c r="K25" s="51"/>
      <c r="L25" s="100"/>
      <c r="M25" s="51"/>
      <c r="N25" s="100"/>
      <c r="O25" s="100"/>
      <c r="P25" s="54"/>
      <c r="Q25" s="54" t="s">
        <v>56</v>
      </c>
      <c r="R25" s="2"/>
      <c r="S25" s="6"/>
      <c r="T25" s="6"/>
      <c r="U25" s="6"/>
      <c r="V25" s="92" t="str">
        <f>+'forwards peso-dólar'!AB25</f>
        <v>FINANCIERA DE DESARROLLO TERRITORIAL S.A. FINDETER               800096329</v>
      </c>
      <c r="W25" s="6"/>
      <c r="X25" s="92" t="str">
        <f>'forwards peso-dólar'!AD25</f>
        <v>K      ENTIDAD NO RESIDENTE</v>
      </c>
      <c r="Y25" s="6"/>
      <c r="Z25" s="92" t="s">
        <v>207</v>
      </c>
      <c r="AA25" s="120" t="s">
        <v>208</v>
      </c>
    </row>
    <row r="26" spans="1:27" ht="15.75" x14ac:dyDescent="0.25">
      <c r="A26" s="100"/>
      <c r="B26" s="51"/>
      <c r="C26" s="51"/>
      <c r="D26" s="45"/>
      <c r="E26" s="46"/>
      <c r="F26" s="46"/>
      <c r="G26" s="50"/>
      <c r="H26" s="100"/>
      <c r="I26" s="100"/>
      <c r="J26" s="108"/>
      <c r="K26" s="51"/>
      <c r="L26" s="100"/>
      <c r="M26" s="51"/>
      <c r="N26" s="100"/>
      <c r="O26" s="100"/>
      <c r="P26" s="54"/>
      <c r="Q26" s="54" t="s">
        <v>56</v>
      </c>
      <c r="R26" s="2"/>
      <c r="S26" s="6"/>
      <c r="T26" s="6"/>
      <c r="U26" s="6"/>
      <c r="V26" s="92" t="str">
        <f>+'forwards peso-dólar'!AB26</f>
        <v>BANCO BTG PACTUAL COLOMBIA S.A.               901491551</v>
      </c>
      <c r="W26" s="6"/>
      <c r="X26" s="92" t="str">
        <f>'forwards peso-dólar'!AD26</f>
        <v>L1     PLANES DE SEGUROS  GENERALES, SEGUROS DE VIDA Y REASEGUROS</v>
      </c>
      <c r="Y26" s="6"/>
      <c r="Z26" s="92" t="s">
        <v>208</v>
      </c>
      <c r="AA26" s="120" t="s">
        <v>209</v>
      </c>
    </row>
    <row r="27" spans="1:27" ht="15.75" x14ac:dyDescent="0.25">
      <c r="A27" s="100"/>
      <c r="B27" s="51"/>
      <c r="C27" s="51"/>
      <c r="D27" s="45"/>
      <c r="E27" s="46"/>
      <c r="F27" s="46"/>
      <c r="G27" s="50"/>
      <c r="H27" s="100"/>
      <c r="I27" s="100"/>
      <c r="J27" s="108"/>
      <c r="K27" s="51"/>
      <c r="L27" s="100"/>
      <c r="M27" s="51"/>
      <c r="N27" s="100"/>
      <c r="O27" s="100"/>
      <c r="P27" s="54"/>
      <c r="Q27" s="54" t="s">
        <v>56</v>
      </c>
      <c r="R27" s="2"/>
      <c r="S27" s="6"/>
      <c r="T27" s="6"/>
      <c r="U27" s="6"/>
      <c r="V27" s="92" t="str">
        <f>+'forwards peso-dólar'!AB27</f>
        <v>COLTEFINANCIERA S.A. COMPAÑÍA DE FINANCIAMIENTO               890927034</v>
      </c>
      <c r="W27" s="6"/>
      <c r="X27" s="92" t="str">
        <f>'forwards peso-dólar'!AD27</f>
        <v>L2     PLANES DE PENSIONES VOLUNTARIAS</v>
      </c>
      <c r="Y27" s="6"/>
      <c r="Z27" s="92" t="s">
        <v>209</v>
      </c>
      <c r="AA27" s="120" t="s">
        <v>210</v>
      </c>
    </row>
    <row r="28" spans="1:27" ht="15.75" x14ac:dyDescent="0.25">
      <c r="A28" s="100"/>
      <c r="B28" s="51"/>
      <c r="C28" s="51"/>
      <c r="D28" s="45"/>
      <c r="E28" s="46"/>
      <c r="F28" s="46"/>
      <c r="G28" s="50"/>
      <c r="H28" s="100"/>
      <c r="I28" s="100"/>
      <c r="J28" s="108"/>
      <c r="K28" s="51"/>
      <c r="L28" s="100"/>
      <c r="M28" s="51"/>
      <c r="N28" s="100"/>
      <c r="O28" s="100"/>
      <c r="P28" s="54"/>
      <c r="Q28" s="54" t="s">
        <v>56</v>
      </c>
      <c r="R28" s="2"/>
      <c r="S28" s="6"/>
      <c r="T28" s="6"/>
      <c r="U28" s="6"/>
      <c r="V28" s="92" t="str">
        <f>+'forwards peso-dólar'!AB28</f>
        <v>BANCO PICHINCHA               890200756</v>
      </c>
      <c r="W28" s="6"/>
      <c r="X28" s="92" t="str">
        <f>'forwards peso-dólar'!AD28</f>
        <v>L3     PLANES DE CESANTIAS</v>
      </c>
      <c r="Y28" s="6"/>
      <c r="Z28" s="92" t="s">
        <v>210</v>
      </c>
      <c r="AA28" s="120" t="s">
        <v>211</v>
      </c>
    </row>
    <row r="29" spans="1:27" ht="15.75" x14ac:dyDescent="0.25">
      <c r="A29" s="100"/>
      <c r="B29" s="51"/>
      <c r="C29" s="51"/>
      <c r="D29" s="45"/>
      <c r="E29" s="46"/>
      <c r="F29" s="46"/>
      <c r="G29" s="50"/>
      <c r="H29" s="100"/>
      <c r="I29" s="100"/>
      <c r="J29" s="108"/>
      <c r="K29" s="51"/>
      <c r="L29" s="100"/>
      <c r="M29" s="51"/>
      <c r="N29" s="100"/>
      <c r="O29" s="100"/>
      <c r="P29" s="54"/>
      <c r="Q29" s="54" t="s">
        <v>56</v>
      </c>
      <c r="R29" s="2"/>
      <c r="S29" s="6"/>
      <c r="T29" s="6"/>
      <c r="U29" s="6"/>
      <c r="V29" s="92" t="str">
        <f>+'forwards peso-dólar'!AB29</f>
        <v>BANCO UNIÓN S.A.               860006797</v>
      </c>
      <c r="W29" s="6"/>
      <c r="X29" s="92" t="str">
        <f>'forwards peso-dólar'!AD29</f>
        <v>L4     PLANES DE PENSIONES DE AFILIACION OBLIGATORIA</v>
      </c>
      <c r="Y29" s="6"/>
      <c r="Z29" s="92" t="s">
        <v>211</v>
      </c>
      <c r="AA29" s="120" t="s">
        <v>212</v>
      </c>
    </row>
    <row r="30" spans="1:27" ht="15.75" x14ac:dyDescent="0.25">
      <c r="A30" s="100"/>
      <c r="B30" s="51"/>
      <c r="C30" s="51"/>
      <c r="D30" s="45"/>
      <c r="E30" s="46"/>
      <c r="F30" s="46"/>
      <c r="G30" s="50"/>
      <c r="H30" s="100"/>
      <c r="I30" s="100"/>
      <c r="J30" s="108"/>
      <c r="K30" s="51"/>
      <c r="L30" s="100"/>
      <c r="M30" s="51"/>
      <c r="N30" s="100"/>
      <c r="O30" s="100"/>
      <c r="P30" s="54"/>
      <c r="Q30" s="54" t="s">
        <v>56</v>
      </c>
      <c r="R30" s="2"/>
      <c r="S30" s="6"/>
      <c r="T30" s="6"/>
      <c r="U30" s="6"/>
      <c r="V30" s="92" t="str">
        <f>+'forwards peso-dólar'!AB30</f>
        <v>BNP PARIBAS COLOMBIA CORPORACIÓN FINANCIERA S.A.               900408537</v>
      </c>
      <c r="W30" s="6"/>
      <c r="X30" s="92" t="str">
        <f>'forwards peso-dólar'!AD30</f>
        <v>L5     PLANES DE PENSIONES DEL REGIMEN DE PRIMA MEDIA (INCLUYE: SEGURO SOCIAL, CAJANAL, CAPRECOM, ENTRE OTROS)</v>
      </c>
      <c r="Y30" s="6"/>
      <c r="Z30" s="92" t="s">
        <v>212</v>
      </c>
      <c r="AA30" s="120" t="s">
        <v>213</v>
      </c>
    </row>
    <row r="31" spans="1:27" ht="15.75" x14ac:dyDescent="0.25">
      <c r="A31" s="100"/>
      <c r="B31" s="51"/>
      <c r="C31" s="51"/>
      <c r="D31" s="45"/>
      <c r="E31" s="46"/>
      <c r="F31" s="46"/>
      <c r="G31" s="50"/>
      <c r="H31" s="100"/>
      <c r="I31" s="100"/>
      <c r="J31" s="108"/>
      <c r="K31" s="51"/>
      <c r="L31" s="100"/>
      <c r="M31" s="51"/>
      <c r="N31" s="100"/>
      <c r="O31" s="100"/>
      <c r="P31" s="54"/>
      <c r="Q31" s="54" t="s">
        <v>56</v>
      </c>
      <c r="R31" s="2"/>
      <c r="S31" s="6"/>
      <c r="T31" s="6"/>
      <c r="U31" s="6"/>
      <c r="V31" s="92" t="str">
        <f>+'forwards peso-dólar'!AB31</f>
        <v>CREDIFAMILIA CF               900406472</v>
      </c>
      <c r="W31" s="6"/>
      <c r="X31" s="92" t="str">
        <f>'forwards peso-dólar'!AD31</f>
        <v>L6     POSISIÓN PROPIA DE FONDOS DE FONDOS DE PENSIONES Y CESANTIAS O ASEGURADORAS</v>
      </c>
      <c r="Y31" s="6"/>
      <c r="Z31" s="92" t="s">
        <v>213</v>
      </c>
      <c r="AA31" s="120" t="s">
        <v>214</v>
      </c>
    </row>
    <row r="32" spans="1:27" ht="15.75" x14ac:dyDescent="0.25">
      <c r="A32" s="100"/>
      <c r="B32" s="51"/>
      <c r="C32" s="51"/>
      <c r="D32" s="45"/>
      <c r="E32" s="46"/>
      <c r="F32" s="46"/>
      <c r="G32" s="50"/>
      <c r="H32" s="100"/>
      <c r="I32" s="100"/>
      <c r="J32" s="108"/>
      <c r="K32" s="51"/>
      <c r="L32" s="100"/>
      <c r="M32" s="51"/>
      <c r="N32" s="100"/>
      <c r="O32" s="100"/>
      <c r="P32" s="54"/>
      <c r="Q32" s="54" t="s">
        <v>56</v>
      </c>
      <c r="R32" s="2"/>
      <c r="S32" s="6"/>
      <c r="T32" s="6"/>
      <c r="U32" s="6"/>
      <c r="V32" s="92" t="str">
        <f>+'forwards peso-dólar'!AB32</f>
        <v>CONFIAR - COOPERATIVA FINANCIERA               890981395</v>
      </c>
      <c r="W32" s="6"/>
      <c r="X32" s="92" t="str">
        <f>'forwards peso-dólar'!AD32</f>
        <v>L7     PATRIMONIOS AUTÓNOMOS ADMINISTRADOS POR FONDOS DE PENSIONES Y CESANTÍAS</v>
      </c>
      <c r="Y32" s="6"/>
      <c r="Z32" s="92" t="s">
        <v>214</v>
      </c>
      <c r="AA32" s="120" t="s">
        <v>215</v>
      </c>
    </row>
    <row r="33" spans="1:27" ht="15.75" x14ac:dyDescent="0.25">
      <c r="A33" s="100"/>
      <c r="B33" s="51"/>
      <c r="C33" s="51"/>
      <c r="D33" s="45"/>
      <c r="E33" s="46"/>
      <c r="F33" s="46"/>
      <c r="G33" s="50"/>
      <c r="H33" s="100"/>
      <c r="I33" s="100"/>
      <c r="J33" s="108"/>
      <c r="K33" s="51"/>
      <c r="L33" s="100"/>
      <c r="M33" s="51"/>
      <c r="N33" s="100"/>
      <c r="O33" s="100"/>
      <c r="P33" s="54"/>
      <c r="Q33" s="54" t="s">
        <v>56</v>
      </c>
      <c r="R33" s="2"/>
      <c r="S33" s="6"/>
      <c r="T33" s="6"/>
      <c r="U33" s="6"/>
      <c r="V33" s="92" t="str">
        <f>+'forwards peso-dólar'!AB33</f>
        <v>CREDICORP CAPITAL COLOMBIA S.A.               860068182</v>
      </c>
      <c r="W33" s="6"/>
      <c r="X33" s="92" t="str">
        <f>'forwards peso-dólar'!AD33</f>
        <v>M      ACTIVIDADES EMPRESARIALES: ACTIVIDADES INMOBILIARIAS, ALQUILER DE MAQUINARIA Y EQUIPO, INFORMATICA Y ACTIVIDADES CONEXAS, INVESTIGACION Y DESARROLLO, OTRAS ACTIVIDADES EMPRESARIALES</v>
      </c>
      <c r="Y33" s="6"/>
      <c r="Z33" s="92" t="s">
        <v>215</v>
      </c>
      <c r="AA33" s="120" t="s">
        <v>216</v>
      </c>
    </row>
    <row r="34" spans="1:27" ht="15.75" x14ac:dyDescent="0.25">
      <c r="A34" s="100"/>
      <c r="B34" s="51"/>
      <c r="C34" s="51"/>
      <c r="D34" s="45"/>
      <c r="E34" s="46"/>
      <c r="F34" s="46"/>
      <c r="G34" s="50"/>
      <c r="H34" s="100"/>
      <c r="I34" s="100"/>
      <c r="J34" s="108"/>
      <c r="K34" s="51"/>
      <c r="L34" s="100"/>
      <c r="M34" s="51"/>
      <c r="N34" s="100"/>
      <c r="O34" s="100"/>
      <c r="P34" s="54"/>
      <c r="Q34" s="54" t="s">
        <v>56</v>
      </c>
      <c r="R34" s="2"/>
      <c r="S34" s="6"/>
      <c r="T34" s="6"/>
      <c r="U34" s="6"/>
      <c r="V34" s="92" t="str">
        <f>+'forwards peso-dólar'!AB34</f>
        <v>CÁMARA DE RIESGO CENTRAL DE CONTRAPARTE COLOMBIA               900182389</v>
      </c>
      <c r="W34" s="6"/>
      <c r="X34" s="92" t="str">
        <f>'forwards peso-dólar'!AD34</f>
        <v>N      ADMINISTRACION PUBLICA Y DEFENSA</v>
      </c>
      <c r="Y34" s="6"/>
      <c r="Z34" s="92" t="s">
        <v>216</v>
      </c>
      <c r="AA34" s="120" t="s">
        <v>217</v>
      </c>
    </row>
    <row r="35" spans="1:27" ht="15.75" x14ac:dyDescent="0.25">
      <c r="A35" s="100"/>
      <c r="B35" s="51"/>
      <c r="C35" s="51"/>
      <c r="D35" s="45"/>
      <c r="E35" s="46"/>
      <c r="F35" s="46"/>
      <c r="G35" s="50"/>
      <c r="H35" s="100"/>
      <c r="I35" s="100"/>
      <c r="J35" s="108"/>
      <c r="K35" s="51"/>
      <c r="L35" s="100"/>
      <c r="M35" s="51"/>
      <c r="N35" s="100"/>
      <c r="O35" s="100"/>
      <c r="P35" s="54"/>
      <c r="Q35" s="54" t="s">
        <v>56</v>
      </c>
      <c r="R35" s="2"/>
      <c r="S35" s="6"/>
      <c r="T35" s="6"/>
      <c r="U35" s="6"/>
      <c r="V35" s="92" t="str">
        <f>+'forwards peso-dólar'!AB35</f>
        <v>CORREDORES DAVIVIENDA S.A. COMISIONISTA DE BOLSA               860079174</v>
      </c>
      <c r="W35" s="6"/>
      <c r="X35" s="92" t="str">
        <f>'forwards peso-dólar'!AD35</f>
        <v>O      EDUCACION, ACTIVIDADES CULTURALES Y DEPORTIVAS, ACTIVIDAD DE ASOCIACIONES</v>
      </c>
      <c r="Y35" s="6"/>
      <c r="Z35" s="92" t="s">
        <v>217</v>
      </c>
      <c r="AA35" s="120" t="s">
        <v>218</v>
      </c>
    </row>
    <row r="36" spans="1:27" ht="15.75" x14ac:dyDescent="0.25">
      <c r="A36" s="100"/>
      <c r="B36" s="51"/>
      <c r="C36" s="51"/>
      <c r="D36" s="45"/>
      <c r="E36" s="46"/>
      <c r="F36" s="46"/>
      <c r="G36" s="50"/>
      <c r="H36" s="100"/>
      <c r="I36" s="100"/>
      <c r="J36" s="108"/>
      <c r="K36" s="51"/>
      <c r="L36" s="100"/>
      <c r="M36" s="51"/>
      <c r="N36" s="100"/>
      <c r="O36" s="100"/>
      <c r="P36" s="54"/>
      <c r="Q36" s="54" t="s">
        <v>56</v>
      </c>
      <c r="R36" s="2"/>
      <c r="S36" s="6"/>
      <c r="T36" s="6"/>
      <c r="U36" s="6"/>
      <c r="V36" s="92" t="str">
        <f>+'forwards peso-dólar'!AB36</f>
        <v>ACCIONES Y VALORES S.A. COMISIONISTA DE BOLSA               860071562</v>
      </c>
      <c r="W36" s="6"/>
      <c r="X36" s="92" t="str">
        <f>'forwards peso-dólar'!AD36</f>
        <v>P      SERVICIOS SOCIALES Y DE SALUD</v>
      </c>
      <c r="Y36" s="6"/>
      <c r="Z36" s="92" t="s">
        <v>218</v>
      </c>
      <c r="AA36" s="120" t="s">
        <v>219</v>
      </c>
    </row>
    <row r="37" spans="1:27" ht="15.75" x14ac:dyDescent="0.25">
      <c r="A37" s="100"/>
      <c r="B37" s="51"/>
      <c r="C37" s="51"/>
      <c r="D37" s="45"/>
      <c r="E37" s="46"/>
      <c r="F37" s="46"/>
      <c r="G37" s="50"/>
      <c r="H37" s="100"/>
      <c r="I37" s="100"/>
      <c r="J37" s="108"/>
      <c r="K37" s="51"/>
      <c r="L37" s="100"/>
      <c r="M37" s="51"/>
      <c r="N37" s="100"/>
      <c r="O37" s="100"/>
      <c r="P37" s="54"/>
      <c r="Q37" s="54" t="s">
        <v>56</v>
      </c>
      <c r="R37" s="2"/>
      <c r="S37" s="6"/>
      <c r="T37" s="6"/>
      <c r="U37" s="6"/>
      <c r="V37" s="92" t="str">
        <f>+'forwards peso-dólar'!AB37</f>
        <v>ALIANZA VALORES - COMISIONISTA DE BOLSA S.A.               860000185</v>
      </c>
      <c r="W37" s="6"/>
      <c r="X37" s="92" t="str">
        <f>'forwards peso-dólar'!AD37</f>
        <v>Q      ORGANIZACIONES Y ORGANOS EXTRATERRITORIALES</v>
      </c>
      <c r="Y37" s="6"/>
      <c r="Z37" s="92" t="s">
        <v>219</v>
      </c>
      <c r="AA37" s="120" t="s">
        <v>220</v>
      </c>
    </row>
    <row r="38" spans="1:27" ht="16.5" thickBot="1" x14ac:dyDescent="0.3">
      <c r="A38" s="100"/>
      <c r="B38" s="51"/>
      <c r="C38" s="51"/>
      <c r="D38" s="45"/>
      <c r="E38" s="46"/>
      <c r="F38" s="46"/>
      <c r="G38" s="50"/>
      <c r="H38" s="100"/>
      <c r="I38" s="100"/>
      <c r="J38" s="108"/>
      <c r="K38" s="51"/>
      <c r="L38" s="100"/>
      <c r="M38" s="51"/>
      <c r="N38" s="100"/>
      <c r="O38" s="100"/>
      <c r="P38" s="54"/>
      <c r="Q38" s="54" t="s">
        <v>56</v>
      </c>
      <c r="R38" s="2"/>
      <c r="S38" s="6"/>
      <c r="T38" s="6"/>
      <c r="U38" s="6"/>
      <c r="V38" s="92" t="str">
        <f>+'forwards peso-dólar'!AB38</f>
        <v>VALORES BANCOLOMBIA S.A COMISIONISTA DE BOLSA               800128735</v>
      </c>
      <c r="W38" s="6"/>
      <c r="X38" s="102" t="str">
        <f>'forwards peso-dólar'!AD38</f>
        <v>R      PERSONA NATURAL</v>
      </c>
      <c r="Y38" s="6"/>
      <c r="Z38" s="92" t="s">
        <v>220</v>
      </c>
      <c r="AA38" s="120" t="s">
        <v>221</v>
      </c>
    </row>
    <row r="39" spans="1:27" ht="15.75" x14ac:dyDescent="0.25">
      <c r="A39" s="100"/>
      <c r="B39" s="51"/>
      <c r="C39" s="51"/>
      <c r="D39" s="45"/>
      <c r="E39" s="46"/>
      <c r="F39" s="46"/>
      <c r="G39" s="50"/>
      <c r="H39" s="100"/>
      <c r="I39" s="100"/>
      <c r="J39" s="108"/>
      <c r="K39" s="51"/>
      <c r="L39" s="100"/>
      <c r="M39" s="51"/>
      <c r="N39" s="100"/>
      <c r="O39" s="100"/>
      <c r="P39" s="54"/>
      <c r="Q39" s="54" t="s">
        <v>56</v>
      </c>
      <c r="R39" s="2"/>
      <c r="S39" s="6"/>
      <c r="T39" s="6"/>
      <c r="U39" s="6"/>
      <c r="V39" s="92" t="str">
        <f>+'forwards peso-dólar'!AB39</f>
        <v>BTG PACTUAL COLOMBIA S.A. COMISIONISTA DE BOLSA               890907157</v>
      </c>
      <c r="W39" s="6"/>
      <c r="X39" s="6"/>
      <c r="Y39" s="6"/>
      <c r="Z39" s="92" t="s">
        <v>221</v>
      </c>
      <c r="AA39" s="120" t="s">
        <v>222</v>
      </c>
    </row>
    <row r="40" spans="1:27" ht="15.75" x14ac:dyDescent="0.25">
      <c r="A40" s="100"/>
      <c r="B40" s="51"/>
      <c r="C40" s="51"/>
      <c r="D40" s="45"/>
      <c r="E40" s="46"/>
      <c r="F40" s="46"/>
      <c r="G40" s="50"/>
      <c r="H40" s="100"/>
      <c r="I40" s="100"/>
      <c r="J40" s="108"/>
      <c r="K40" s="51"/>
      <c r="L40" s="100"/>
      <c r="M40" s="51"/>
      <c r="N40" s="100"/>
      <c r="O40" s="100"/>
      <c r="P40" s="54"/>
      <c r="Q40" s="54" t="s">
        <v>56</v>
      </c>
      <c r="R40" s="2"/>
      <c r="S40" s="6"/>
      <c r="T40" s="6"/>
      <c r="U40" s="6"/>
      <c r="V40" s="92" t="str">
        <f>+'forwards peso-dólar'!AB40</f>
        <v>CASA DE BOLSA S.A. SOCIEDAD COMISIONISTA DE BOLSA               800203186</v>
      </c>
      <c r="W40" s="6"/>
      <c r="X40" s="6"/>
      <c r="Y40" s="6"/>
      <c r="Z40" s="92" t="s">
        <v>222</v>
      </c>
      <c r="AA40" s="120" t="s">
        <v>223</v>
      </c>
    </row>
    <row r="41" spans="1:27" ht="15.75" x14ac:dyDescent="0.25">
      <c r="A41" s="100"/>
      <c r="B41" s="51"/>
      <c r="C41" s="51"/>
      <c r="D41" s="45"/>
      <c r="E41" s="46"/>
      <c r="F41" s="46"/>
      <c r="G41" s="50"/>
      <c r="H41" s="100"/>
      <c r="I41" s="100"/>
      <c r="J41" s="108"/>
      <c r="K41" s="51"/>
      <c r="L41" s="100"/>
      <c r="M41" s="51"/>
      <c r="N41" s="100"/>
      <c r="O41" s="100"/>
      <c r="P41" s="54"/>
      <c r="Q41" s="54" t="s">
        <v>56</v>
      </c>
      <c r="R41" s="2"/>
      <c r="S41" s="6"/>
      <c r="T41" s="6"/>
      <c r="U41" s="6"/>
      <c r="V41" s="92" t="str">
        <f>+'forwards peso-dólar'!AB41</f>
        <v>ITAÚ COMISIONISTA DE BOLSA COLOMBIA S.A.               830035217</v>
      </c>
      <c r="W41" s="6"/>
      <c r="X41" s="6"/>
      <c r="Y41" s="6"/>
      <c r="Z41" s="92" t="s">
        <v>223</v>
      </c>
      <c r="AA41" s="120" t="s">
        <v>224</v>
      </c>
    </row>
    <row r="42" spans="1:27" ht="15.75" x14ac:dyDescent="0.25">
      <c r="A42" s="100"/>
      <c r="B42" s="51"/>
      <c r="C42" s="51"/>
      <c r="D42" s="45"/>
      <c r="E42" s="46"/>
      <c r="F42" s="46"/>
      <c r="G42" s="50"/>
      <c r="H42" s="100"/>
      <c r="I42" s="100"/>
      <c r="J42" s="108"/>
      <c r="K42" s="51"/>
      <c r="L42" s="100"/>
      <c r="M42" s="51"/>
      <c r="N42" s="100"/>
      <c r="O42" s="100"/>
      <c r="P42" s="54"/>
      <c r="Q42" s="54" t="s">
        <v>56</v>
      </c>
      <c r="R42" s="2"/>
      <c r="S42" s="6"/>
      <c r="T42" s="6"/>
      <c r="U42" s="6"/>
      <c r="V42" s="92" t="str">
        <f>+'forwards peso-dólar'!AB42</f>
        <v>LARRAÍN VIAL COLOMBIA S.A COMISIONISTA DE BOLSA               900577140</v>
      </c>
      <c r="W42" s="6"/>
      <c r="X42" s="6"/>
      <c r="Y42" s="6"/>
      <c r="Z42" s="92" t="s">
        <v>224</v>
      </c>
      <c r="AA42" s="120" t="s">
        <v>225</v>
      </c>
    </row>
    <row r="43" spans="1:27" ht="15.75" x14ac:dyDescent="0.25">
      <c r="A43" s="100"/>
      <c r="B43" s="51"/>
      <c r="C43" s="51"/>
      <c r="D43" s="45"/>
      <c r="E43" s="46"/>
      <c r="F43" s="46"/>
      <c r="G43" s="50"/>
      <c r="H43" s="100"/>
      <c r="I43" s="100"/>
      <c r="J43" s="108"/>
      <c r="K43" s="51"/>
      <c r="L43" s="100"/>
      <c r="M43" s="51"/>
      <c r="N43" s="100"/>
      <c r="O43" s="100"/>
      <c r="P43" s="54"/>
      <c r="Q43" s="54" t="s">
        <v>56</v>
      </c>
      <c r="R43" s="2"/>
      <c r="S43" s="6"/>
      <c r="T43" s="6"/>
      <c r="U43" s="6"/>
      <c r="V43" s="92" t="str">
        <f>+'forwards peso-dólar'!AB43</f>
        <v>SERVIVALORES GNB SUDAMERIS S.A.               830118120</v>
      </c>
      <c r="W43" s="6"/>
      <c r="X43" s="6"/>
      <c r="Y43" s="6"/>
      <c r="Z43" s="92" t="s">
        <v>225</v>
      </c>
      <c r="AA43" s="120" t="s">
        <v>226</v>
      </c>
    </row>
    <row r="44" spans="1:27" ht="15.75" x14ac:dyDescent="0.25">
      <c r="A44" s="100"/>
      <c r="B44" s="51"/>
      <c r="C44" s="51"/>
      <c r="D44" s="45"/>
      <c r="E44" s="46"/>
      <c r="F44" s="46"/>
      <c r="G44" s="50"/>
      <c r="H44" s="100"/>
      <c r="I44" s="100"/>
      <c r="J44" s="108"/>
      <c r="K44" s="51"/>
      <c r="L44" s="100"/>
      <c r="M44" s="51"/>
      <c r="N44" s="100"/>
      <c r="O44" s="100"/>
      <c r="P44" s="54"/>
      <c r="Q44" s="54" t="s">
        <v>56</v>
      </c>
      <c r="R44" s="2"/>
      <c r="S44" s="6"/>
      <c r="T44" s="6"/>
      <c r="U44" s="6"/>
      <c r="V44" s="92" t="str">
        <f>+'forwards peso-dólar'!AB44</f>
        <v>MOVII S.A               901077952</v>
      </c>
      <c r="W44" s="6"/>
      <c r="X44" s="6"/>
      <c r="Y44" s="6"/>
      <c r="Z44" s="92" t="s">
        <v>226</v>
      </c>
      <c r="AA44" s="120" t="s">
        <v>227</v>
      </c>
    </row>
    <row r="45" spans="1:27" ht="15.75" x14ac:dyDescent="0.25">
      <c r="A45" s="100"/>
      <c r="B45" s="51"/>
      <c r="C45" s="51"/>
      <c r="D45" s="45"/>
      <c r="E45" s="46"/>
      <c r="F45" s="46"/>
      <c r="G45" s="50"/>
      <c r="H45" s="100"/>
      <c r="I45" s="100"/>
      <c r="J45" s="108"/>
      <c r="K45" s="51"/>
      <c r="L45" s="100"/>
      <c r="M45" s="51"/>
      <c r="N45" s="100"/>
      <c r="O45" s="100"/>
      <c r="P45" s="54"/>
      <c r="Q45" s="54" t="s">
        <v>56</v>
      </c>
      <c r="R45" s="2"/>
      <c r="S45" s="6"/>
      <c r="T45" s="6"/>
      <c r="U45" s="6"/>
      <c r="V45" s="92" t="str">
        <f>+'forwards peso-dólar'!AB45</f>
        <v>PAGOS GDE S.A.               901077411</v>
      </c>
      <c r="W45" s="6"/>
      <c r="X45" s="6"/>
      <c r="Y45" s="6"/>
      <c r="Z45" s="92" t="s">
        <v>227</v>
      </c>
      <c r="AA45" s="120" t="s">
        <v>228</v>
      </c>
    </row>
    <row r="46" spans="1:27" ht="15.75" x14ac:dyDescent="0.25">
      <c r="A46" s="100"/>
      <c r="B46" s="51"/>
      <c r="C46" s="51"/>
      <c r="D46" s="45"/>
      <c r="E46" s="46"/>
      <c r="F46" s="46"/>
      <c r="G46" s="50"/>
      <c r="H46" s="100"/>
      <c r="I46" s="100"/>
      <c r="J46" s="108"/>
      <c r="K46" s="51"/>
      <c r="L46" s="100"/>
      <c r="M46" s="51"/>
      <c r="N46" s="100"/>
      <c r="O46" s="100"/>
      <c r="P46" s="54"/>
      <c r="Q46" s="54" t="s">
        <v>56</v>
      </c>
      <c r="R46" s="2"/>
      <c r="S46" s="6"/>
      <c r="T46" s="6"/>
      <c r="U46" s="6"/>
      <c r="V46" s="92" t="str">
        <f>+'forwards peso-dólar'!AB46</f>
        <v>GLOBAL COLOMBIA 81 S.A.               901429272</v>
      </c>
      <c r="W46" s="6"/>
      <c r="X46" s="6"/>
      <c r="Y46" s="6"/>
      <c r="Z46" s="92" t="s">
        <v>228</v>
      </c>
      <c r="AA46" s="120" t="s">
        <v>229</v>
      </c>
    </row>
    <row r="47" spans="1:27" ht="15.75" x14ac:dyDescent="0.25">
      <c r="A47" s="100"/>
      <c r="B47" s="51"/>
      <c r="C47" s="51"/>
      <c r="D47" s="45"/>
      <c r="E47" s="46"/>
      <c r="F47" s="46"/>
      <c r="G47" s="50"/>
      <c r="H47" s="100"/>
      <c r="I47" s="100"/>
      <c r="J47" s="108"/>
      <c r="K47" s="51"/>
      <c r="L47" s="100"/>
      <c r="M47" s="51"/>
      <c r="N47" s="100"/>
      <c r="O47" s="100"/>
      <c r="P47" s="54"/>
      <c r="Q47" s="54" t="s">
        <v>56</v>
      </c>
      <c r="R47" s="2"/>
      <c r="S47" s="6"/>
      <c r="T47" s="6"/>
      <c r="U47" s="6"/>
      <c r="V47" s="92" t="str">
        <f>+'forwards peso-dólar'!AB47</f>
        <v>ADCAP COLOMBIA S.A.               890931609</v>
      </c>
      <c r="W47" s="6"/>
      <c r="X47" s="6"/>
      <c r="Y47" s="6"/>
      <c r="Z47" s="92" t="s">
        <v>229</v>
      </c>
      <c r="AA47" s="120" t="s">
        <v>230</v>
      </c>
    </row>
    <row r="48" spans="1:27" ht="15.75" x14ac:dyDescent="0.25">
      <c r="A48" s="100"/>
      <c r="B48" s="51"/>
      <c r="C48" s="51"/>
      <c r="D48" s="45"/>
      <c r="E48" s="46"/>
      <c r="F48" s="46"/>
      <c r="G48" s="50"/>
      <c r="H48" s="100"/>
      <c r="I48" s="100"/>
      <c r="J48" s="108"/>
      <c r="K48" s="51"/>
      <c r="L48" s="100"/>
      <c r="M48" s="51"/>
      <c r="N48" s="100"/>
      <c r="O48" s="100"/>
      <c r="P48" s="54"/>
      <c r="Q48" s="54" t="s">
        <v>56</v>
      </c>
      <c r="R48" s="2"/>
      <c r="S48" s="6"/>
      <c r="T48" s="6"/>
      <c r="U48" s="6"/>
      <c r="V48" s="92" t="str">
        <f>+'forwards peso-dólar'!AB48</f>
        <v>CIA. DE PROFESIONALES DE BOLSA S.A.                                   800019807</v>
      </c>
      <c r="W48" s="6"/>
      <c r="X48" s="6"/>
      <c r="Y48" s="6"/>
      <c r="Z48" s="92" t="s">
        <v>230</v>
      </c>
      <c r="AA48" s="120" t="s">
        <v>231</v>
      </c>
    </row>
    <row r="49" spans="1:27" ht="15.75" x14ac:dyDescent="0.25">
      <c r="A49" s="100"/>
      <c r="B49" s="51"/>
      <c r="C49" s="51"/>
      <c r="D49" s="45"/>
      <c r="E49" s="46"/>
      <c r="F49" s="46"/>
      <c r="G49" s="50"/>
      <c r="H49" s="100"/>
      <c r="I49" s="100"/>
      <c r="J49" s="108"/>
      <c r="K49" s="51"/>
      <c r="L49" s="100"/>
      <c r="M49" s="51"/>
      <c r="N49" s="100"/>
      <c r="O49" s="100"/>
      <c r="P49" s="54"/>
      <c r="Q49" s="54" t="s">
        <v>56</v>
      </c>
      <c r="R49" s="2"/>
      <c r="S49" s="6"/>
      <c r="T49" s="6"/>
      <c r="U49" s="6"/>
      <c r="V49" s="92" t="str">
        <f>+'forwards peso-dólar'!AB49</f>
        <v>BANCA DE INVERSIÓN BANCOLOMBIA S.A.                800235426</v>
      </c>
      <c r="W49" s="6"/>
      <c r="X49" s="6"/>
      <c r="Y49" s="6"/>
      <c r="Z49" s="92" t="s">
        <v>231</v>
      </c>
      <c r="AA49" s="120" t="s">
        <v>232</v>
      </c>
    </row>
    <row r="50" spans="1:27" ht="15.75" x14ac:dyDescent="0.25">
      <c r="A50" s="100"/>
      <c r="B50" s="51"/>
      <c r="C50" s="51"/>
      <c r="D50" s="45"/>
      <c r="E50" s="46"/>
      <c r="F50" s="46"/>
      <c r="G50" s="50"/>
      <c r="H50" s="100"/>
      <c r="I50" s="100"/>
      <c r="J50" s="108"/>
      <c r="K50" s="51"/>
      <c r="L50" s="100"/>
      <c r="M50" s="51"/>
      <c r="N50" s="100"/>
      <c r="O50" s="100"/>
      <c r="P50" s="54"/>
      <c r="Q50" s="54" t="s">
        <v>56</v>
      </c>
      <c r="R50" s="2"/>
      <c r="S50" s="6"/>
      <c r="T50" s="6"/>
      <c r="U50" s="6"/>
      <c r="V50" s="92" t="str">
        <f>+'forwards peso-dólar'!AB50</f>
        <v>F.C COLFONDOS               800198644</v>
      </c>
      <c r="W50" s="6"/>
      <c r="X50" s="6"/>
      <c r="Y50" s="6"/>
      <c r="Z50" s="92" t="s">
        <v>232</v>
      </c>
      <c r="AA50" s="120" t="s">
        <v>233</v>
      </c>
    </row>
    <row r="51" spans="1:27" ht="15.75" x14ac:dyDescent="0.25">
      <c r="A51" s="100"/>
      <c r="B51" s="51"/>
      <c r="C51" s="51"/>
      <c r="D51" s="45"/>
      <c r="E51" s="46"/>
      <c r="F51" s="46"/>
      <c r="G51" s="50"/>
      <c r="H51" s="100"/>
      <c r="I51" s="100"/>
      <c r="J51" s="108"/>
      <c r="K51" s="51"/>
      <c r="L51" s="100"/>
      <c r="M51" s="51"/>
      <c r="N51" s="100"/>
      <c r="O51" s="100"/>
      <c r="P51" s="54"/>
      <c r="Q51" s="54" t="s">
        <v>56</v>
      </c>
      <c r="R51" s="2"/>
      <c r="S51" s="6"/>
      <c r="T51" s="6"/>
      <c r="U51" s="6"/>
      <c r="V51" s="92" t="str">
        <f>+'forwards peso-dólar'!AB51</f>
        <v>F.C PORVENIR               800170043</v>
      </c>
      <c r="W51" s="6"/>
      <c r="X51" s="6"/>
      <c r="Y51" s="6"/>
      <c r="Z51" s="92" t="s">
        <v>233</v>
      </c>
      <c r="AA51" s="120" t="s">
        <v>234</v>
      </c>
    </row>
    <row r="52" spans="1:27" ht="15.75" x14ac:dyDescent="0.25">
      <c r="A52" s="100"/>
      <c r="B52" s="51"/>
      <c r="C52" s="51"/>
      <c r="D52" s="45"/>
      <c r="E52" s="46"/>
      <c r="F52" s="46"/>
      <c r="G52" s="50"/>
      <c r="H52" s="100"/>
      <c r="I52" s="100"/>
      <c r="J52" s="108"/>
      <c r="K52" s="51"/>
      <c r="L52" s="100"/>
      <c r="M52" s="51"/>
      <c r="N52" s="100"/>
      <c r="O52" s="100"/>
      <c r="P52" s="54"/>
      <c r="Q52" s="54" t="s">
        <v>56</v>
      </c>
      <c r="R52" s="2"/>
      <c r="S52" s="6"/>
      <c r="T52" s="6"/>
      <c r="U52" s="6"/>
      <c r="V52" s="92" t="str">
        <f>+'forwards peso-dólar'!AB52</f>
        <v>F.C PROTECCION               800170494</v>
      </c>
      <c r="W52" s="6"/>
      <c r="X52" s="6"/>
      <c r="Y52" s="6"/>
      <c r="Z52" s="92" t="s">
        <v>234</v>
      </c>
      <c r="AA52" s="120" t="s">
        <v>235</v>
      </c>
    </row>
    <row r="53" spans="1:27" ht="15.75" x14ac:dyDescent="0.25">
      <c r="A53" s="100"/>
      <c r="B53" s="51"/>
      <c r="C53" s="51"/>
      <c r="D53" s="45"/>
      <c r="E53" s="46"/>
      <c r="F53" s="46"/>
      <c r="G53" s="50"/>
      <c r="H53" s="100"/>
      <c r="I53" s="100"/>
      <c r="J53" s="108"/>
      <c r="K53" s="51"/>
      <c r="L53" s="100"/>
      <c r="M53" s="51"/>
      <c r="N53" s="100"/>
      <c r="O53" s="100"/>
      <c r="P53" s="54"/>
      <c r="Q53" s="54" t="s">
        <v>56</v>
      </c>
      <c r="R53" s="2"/>
      <c r="S53" s="6"/>
      <c r="T53" s="6"/>
      <c r="U53" s="6"/>
      <c r="V53" s="92" t="str">
        <f>+'forwards peso-dólar'!AB53</f>
        <v>F.C SKANDIA               800184549</v>
      </c>
      <c r="W53" s="6"/>
      <c r="X53" s="6"/>
      <c r="Y53" s="6"/>
      <c r="Z53" s="92" t="s">
        <v>235</v>
      </c>
      <c r="AA53" s="120" t="s">
        <v>236</v>
      </c>
    </row>
    <row r="54" spans="1:27" ht="15.75" x14ac:dyDescent="0.25">
      <c r="A54" s="100"/>
      <c r="B54" s="51"/>
      <c r="C54" s="51"/>
      <c r="D54" s="45"/>
      <c r="E54" s="46"/>
      <c r="F54" s="46"/>
      <c r="G54" s="50"/>
      <c r="H54" s="100"/>
      <c r="I54" s="100"/>
      <c r="J54" s="108"/>
      <c r="K54" s="51"/>
      <c r="L54" s="100"/>
      <c r="M54" s="51"/>
      <c r="N54" s="100"/>
      <c r="O54" s="100"/>
      <c r="P54" s="54"/>
      <c r="Q54" s="54" t="s">
        <v>56</v>
      </c>
      <c r="R54" s="2"/>
      <c r="S54" s="6"/>
      <c r="T54" s="6"/>
      <c r="U54" s="6"/>
      <c r="V54" s="92" t="str">
        <f>+'forwards peso-dólar'!AB54</f>
        <v>F.P.O COLFONDOS - CONSERVADOR               900391896</v>
      </c>
      <c r="W54" s="6"/>
      <c r="X54" s="6"/>
      <c r="Y54" s="6"/>
      <c r="Z54" s="92" t="s">
        <v>236</v>
      </c>
      <c r="AA54" s="120" t="s">
        <v>237</v>
      </c>
    </row>
    <row r="55" spans="1:27" ht="15.75" x14ac:dyDescent="0.25">
      <c r="A55" s="100"/>
      <c r="B55" s="51"/>
      <c r="C55" s="51"/>
      <c r="D55" s="45"/>
      <c r="E55" s="46"/>
      <c r="F55" s="46"/>
      <c r="G55" s="50"/>
      <c r="H55" s="100"/>
      <c r="I55" s="100"/>
      <c r="J55" s="108"/>
      <c r="K55" s="51"/>
      <c r="L55" s="100"/>
      <c r="M55" s="51"/>
      <c r="N55" s="100"/>
      <c r="O55" s="100"/>
      <c r="P55" s="54"/>
      <c r="Q55" s="54" t="s">
        <v>56</v>
      </c>
      <c r="R55" s="2"/>
      <c r="S55" s="6"/>
      <c r="T55" s="6"/>
      <c r="U55" s="6"/>
      <c r="V55" s="92" t="str">
        <f>+'forwards peso-dólar'!AB55</f>
        <v>F.P.O COLFONDOS - MAYOR RIESGO               900391900</v>
      </c>
      <c r="W55" s="6"/>
      <c r="X55" s="6"/>
      <c r="Y55" s="6"/>
      <c r="Z55" s="92" t="s">
        <v>237</v>
      </c>
      <c r="AA55" s="120" t="s">
        <v>238</v>
      </c>
    </row>
    <row r="56" spans="1:27" ht="15.75" x14ac:dyDescent="0.25">
      <c r="A56" s="100"/>
      <c r="B56" s="51"/>
      <c r="C56" s="51"/>
      <c r="D56" s="45"/>
      <c r="E56" s="46"/>
      <c r="F56" s="46"/>
      <c r="G56" s="50"/>
      <c r="H56" s="100"/>
      <c r="I56" s="100"/>
      <c r="J56" s="108"/>
      <c r="K56" s="51"/>
      <c r="L56" s="100"/>
      <c r="M56" s="51"/>
      <c r="N56" s="100"/>
      <c r="O56" s="100"/>
      <c r="P56" s="54"/>
      <c r="Q56" s="54" t="s">
        <v>56</v>
      </c>
      <c r="R56" s="2"/>
      <c r="S56" s="6"/>
      <c r="T56" s="6"/>
      <c r="U56" s="6"/>
      <c r="V56" s="92" t="str">
        <f>+'forwards peso-dólar'!AB56</f>
        <v>F.P.O COLFONDOS - MODERADO               800227940</v>
      </c>
      <c r="W56" s="6"/>
      <c r="X56" s="6"/>
      <c r="Y56" s="6"/>
      <c r="Z56" s="92" t="s">
        <v>238</v>
      </c>
      <c r="AA56" s="120" t="s">
        <v>239</v>
      </c>
    </row>
    <row r="57" spans="1:27" ht="15.75" x14ac:dyDescent="0.25">
      <c r="A57" s="100"/>
      <c r="B57" s="51"/>
      <c r="C57" s="51"/>
      <c r="D57" s="45"/>
      <c r="E57" s="46"/>
      <c r="F57" s="46"/>
      <c r="G57" s="50"/>
      <c r="H57" s="100"/>
      <c r="I57" s="100"/>
      <c r="J57" s="108"/>
      <c r="K57" s="51"/>
      <c r="L57" s="100"/>
      <c r="M57" s="51"/>
      <c r="N57" s="100"/>
      <c r="O57" s="100"/>
      <c r="P57" s="54"/>
      <c r="Q57" s="54" t="s">
        <v>56</v>
      </c>
      <c r="R57" s="2"/>
      <c r="S57" s="6"/>
      <c r="T57" s="6"/>
      <c r="U57" s="6"/>
      <c r="V57" s="92" t="str">
        <f>+'forwards peso-dólar'!AB57</f>
        <v>F.P.O COLFONDOS - RETIRO PROGRAMADO               900391901</v>
      </c>
      <c r="W57" s="6"/>
      <c r="X57" s="6"/>
      <c r="Y57" s="6"/>
      <c r="Z57" s="92" t="s">
        <v>239</v>
      </c>
      <c r="AA57" s="120" t="s">
        <v>240</v>
      </c>
    </row>
    <row r="58" spans="1:27" ht="15.75" x14ac:dyDescent="0.25">
      <c r="A58" s="100"/>
      <c r="B58" s="51"/>
      <c r="C58" s="51"/>
      <c r="D58" s="45"/>
      <c r="E58" s="46"/>
      <c r="F58" s="46"/>
      <c r="G58" s="50"/>
      <c r="H58" s="100"/>
      <c r="I58" s="100"/>
      <c r="J58" s="108"/>
      <c r="K58" s="51"/>
      <c r="L58" s="100"/>
      <c r="M58" s="51"/>
      <c r="N58" s="100"/>
      <c r="O58" s="100"/>
      <c r="P58" s="54"/>
      <c r="Q58" s="54" t="s">
        <v>56</v>
      </c>
      <c r="R58" s="2"/>
      <c r="S58" s="6"/>
      <c r="T58" s="6"/>
      <c r="U58" s="6"/>
      <c r="V58" s="92" t="str">
        <f>+'forwards peso-dólar'!AB58</f>
        <v>F.P.O PORVENIR - CONSERVADOR               900387519</v>
      </c>
      <c r="W58" s="6"/>
      <c r="X58" s="6"/>
      <c r="Y58" s="6"/>
      <c r="Z58" s="92" t="s">
        <v>240</v>
      </c>
      <c r="AA58" s="120" t="s">
        <v>241</v>
      </c>
    </row>
    <row r="59" spans="1:27" ht="15.75" x14ac:dyDescent="0.25">
      <c r="A59" s="100"/>
      <c r="B59" s="51"/>
      <c r="C59" s="51"/>
      <c r="D59" s="45"/>
      <c r="E59" s="46"/>
      <c r="F59" s="46"/>
      <c r="G59" s="50"/>
      <c r="H59" s="100"/>
      <c r="I59" s="100"/>
      <c r="J59" s="108"/>
      <c r="K59" s="51"/>
      <c r="L59" s="100"/>
      <c r="M59" s="51"/>
      <c r="N59" s="100"/>
      <c r="O59" s="100"/>
      <c r="P59" s="54"/>
      <c r="Q59" s="54" t="s">
        <v>56</v>
      </c>
      <c r="R59" s="2"/>
      <c r="S59" s="6"/>
      <c r="T59" s="6"/>
      <c r="U59" s="6"/>
      <c r="V59" s="92" t="str">
        <f>+'forwards peso-dólar'!AB59</f>
        <v>F.P.O PORVENIR - MAYOR RIESGO               900387526</v>
      </c>
      <c r="W59" s="6"/>
      <c r="X59" s="6"/>
      <c r="Y59" s="6"/>
      <c r="Z59" s="92" t="s">
        <v>241</v>
      </c>
      <c r="AA59" s="120" t="s">
        <v>242</v>
      </c>
    </row>
    <row r="60" spans="1:27" ht="15.75" x14ac:dyDescent="0.25">
      <c r="A60" s="100"/>
      <c r="B60" s="51"/>
      <c r="C60" s="51"/>
      <c r="D60" s="45"/>
      <c r="E60" s="46"/>
      <c r="F60" s="46"/>
      <c r="G60" s="50"/>
      <c r="H60" s="100"/>
      <c r="I60" s="100"/>
      <c r="J60" s="108"/>
      <c r="K60" s="51"/>
      <c r="L60" s="100"/>
      <c r="M60" s="51"/>
      <c r="N60" s="100"/>
      <c r="O60" s="100"/>
      <c r="P60" s="54"/>
      <c r="Q60" s="54" t="s">
        <v>56</v>
      </c>
      <c r="R60" s="2"/>
      <c r="S60" s="6"/>
      <c r="T60" s="6"/>
      <c r="U60" s="6"/>
      <c r="V60" s="92" t="str">
        <f>+'forwards peso-dólar'!AB60</f>
        <v>F.P.O PORVENIR - MODERADO               800224808</v>
      </c>
      <c r="W60" s="6"/>
      <c r="X60" s="6"/>
      <c r="Y60" s="6"/>
      <c r="Z60" s="92" t="s">
        <v>242</v>
      </c>
      <c r="AA60" s="120" t="s">
        <v>243</v>
      </c>
    </row>
    <row r="61" spans="1:27" ht="15.75" x14ac:dyDescent="0.25">
      <c r="A61" s="100"/>
      <c r="B61" s="51"/>
      <c r="C61" s="51"/>
      <c r="D61" s="45"/>
      <c r="E61" s="46"/>
      <c r="F61" s="46"/>
      <c r="G61" s="50"/>
      <c r="H61" s="100"/>
      <c r="I61" s="100"/>
      <c r="J61" s="108"/>
      <c r="K61" s="51"/>
      <c r="L61" s="100"/>
      <c r="M61" s="51"/>
      <c r="N61" s="100"/>
      <c r="O61" s="100"/>
      <c r="P61" s="54"/>
      <c r="Q61" s="54" t="s">
        <v>56</v>
      </c>
      <c r="R61" s="2"/>
      <c r="S61" s="6"/>
      <c r="T61" s="6"/>
      <c r="U61" s="6"/>
      <c r="V61" s="92" t="str">
        <f>+'forwards peso-dólar'!AB61</f>
        <v>F.P.O PORVENIR - RETIRO PROGRAMADO               900394960</v>
      </c>
      <c r="W61" s="6"/>
      <c r="X61" s="6"/>
      <c r="Y61" s="6"/>
      <c r="Z61" s="92" t="s">
        <v>243</v>
      </c>
      <c r="AA61" s="120" t="s">
        <v>244</v>
      </c>
    </row>
    <row r="62" spans="1:27" ht="15.75" x14ac:dyDescent="0.25">
      <c r="A62" s="100"/>
      <c r="B62" s="51"/>
      <c r="C62" s="51"/>
      <c r="D62" s="45"/>
      <c r="E62" s="46"/>
      <c r="F62" s="46"/>
      <c r="G62" s="50"/>
      <c r="H62" s="100"/>
      <c r="I62" s="100"/>
      <c r="J62" s="108"/>
      <c r="K62" s="51"/>
      <c r="L62" s="100"/>
      <c r="M62" s="51"/>
      <c r="N62" s="100"/>
      <c r="O62" s="100"/>
      <c r="P62" s="54"/>
      <c r="Q62" s="54" t="s">
        <v>56</v>
      </c>
      <c r="R62" s="2"/>
      <c r="S62" s="6"/>
      <c r="T62" s="6"/>
      <c r="U62" s="6"/>
      <c r="V62" s="92" t="str">
        <f>+'forwards peso-dólar'!AB62</f>
        <v>F.P.O PROTECCION - CONSERVADOR               900379759</v>
      </c>
      <c r="W62" s="6"/>
      <c r="X62" s="6"/>
      <c r="Y62" s="6"/>
      <c r="Z62" s="92" t="s">
        <v>244</v>
      </c>
      <c r="AA62" s="120" t="s">
        <v>245</v>
      </c>
    </row>
    <row r="63" spans="1:27" ht="15.75" x14ac:dyDescent="0.25">
      <c r="A63" s="100"/>
      <c r="B63" s="51"/>
      <c r="C63" s="51"/>
      <c r="D63" s="45"/>
      <c r="E63" s="46"/>
      <c r="F63" s="46"/>
      <c r="G63" s="50"/>
      <c r="H63" s="100"/>
      <c r="I63" s="100"/>
      <c r="J63" s="108"/>
      <c r="K63" s="51"/>
      <c r="L63" s="100"/>
      <c r="M63" s="51"/>
      <c r="N63" s="100"/>
      <c r="O63" s="100"/>
      <c r="P63" s="54"/>
      <c r="Q63" s="54" t="s">
        <v>56</v>
      </c>
      <c r="R63" s="2"/>
      <c r="S63" s="6"/>
      <c r="T63" s="6"/>
      <c r="U63" s="6"/>
      <c r="V63" s="92" t="str">
        <f>+'forwards peso-dólar'!AB63</f>
        <v>F.P.O PROTECCION - MAYOR RIESGO               900379896</v>
      </c>
      <c r="W63" s="6"/>
      <c r="X63" s="6"/>
      <c r="Y63" s="6"/>
      <c r="Z63" s="92" t="s">
        <v>245</v>
      </c>
      <c r="AA63" s="120" t="s">
        <v>246</v>
      </c>
    </row>
    <row r="64" spans="1:27" ht="15.75" x14ac:dyDescent="0.25">
      <c r="A64" s="100"/>
      <c r="B64" s="51"/>
      <c r="C64" s="51"/>
      <c r="D64" s="45"/>
      <c r="E64" s="46"/>
      <c r="F64" s="46"/>
      <c r="G64" s="50"/>
      <c r="H64" s="100"/>
      <c r="I64" s="100"/>
      <c r="J64" s="108"/>
      <c r="K64" s="51"/>
      <c r="L64" s="100"/>
      <c r="M64" s="51"/>
      <c r="N64" s="100"/>
      <c r="O64" s="100"/>
      <c r="P64" s="54"/>
      <c r="Q64" s="54" t="s">
        <v>56</v>
      </c>
      <c r="R64" s="2"/>
      <c r="S64" s="6"/>
      <c r="T64" s="6"/>
      <c r="U64" s="6"/>
      <c r="V64" s="92" t="str">
        <f>+'forwards peso-dólar'!AB64</f>
        <v>F.P.O PROTECCION - MODERADO               800229739</v>
      </c>
      <c r="W64" s="6"/>
      <c r="X64" s="6"/>
      <c r="Y64" s="6"/>
      <c r="Z64" s="92" t="s">
        <v>246</v>
      </c>
      <c r="AA64" s="120" t="s">
        <v>247</v>
      </c>
    </row>
    <row r="65" spans="1:27" ht="15.75" x14ac:dyDescent="0.25">
      <c r="A65" s="100"/>
      <c r="B65" s="51"/>
      <c r="C65" s="51"/>
      <c r="D65" s="45"/>
      <c r="E65" s="46"/>
      <c r="F65" s="46"/>
      <c r="G65" s="50"/>
      <c r="H65" s="100"/>
      <c r="I65" s="100"/>
      <c r="J65" s="108"/>
      <c r="K65" s="51"/>
      <c r="L65" s="100"/>
      <c r="M65" s="51"/>
      <c r="N65" s="100"/>
      <c r="O65" s="100"/>
      <c r="P65" s="54"/>
      <c r="Q65" s="54" t="s">
        <v>56</v>
      </c>
      <c r="R65" s="2"/>
      <c r="S65" s="6"/>
      <c r="T65" s="6"/>
      <c r="U65" s="6"/>
      <c r="V65" s="92" t="str">
        <f>+'forwards peso-dólar'!AB65</f>
        <v>F.P.O PROTECCION - RETIRO PROGRAMADO               900379921</v>
      </c>
      <c r="W65" s="6"/>
      <c r="X65" s="6"/>
      <c r="Y65" s="6"/>
      <c r="Z65" s="92" t="s">
        <v>247</v>
      </c>
      <c r="AA65" s="120" t="s">
        <v>248</v>
      </c>
    </row>
    <row r="66" spans="1:27" ht="15.75" x14ac:dyDescent="0.25">
      <c r="A66" s="100"/>
      <c r="B66" s="51"/>
      <c r="C66" s="51"/>
      <c r="D66" s="45"/>
      <c r="E66" s="46"/>
      <c r="F66" s="46"/>
      <c r="G66" s="50"/>
      <c r="H66" s="100"/>
      <c r="I66" s="100"/>
      <c r="J66" s="108"/>
      <c r="K66" s="51"/>
      <c r="L66" s="100"/>
      <c r="M66" s="51"/>
      <c r="N66" s="100"/>
      <c r="O66" s="100"/>
      <c r="P66" s="54"/>
      <c r="Q66" s="54" t="s">
        <v>56</v>
      </c>
      <c r="R66" s="2"/>
      <c r="S66" s="6"/>
      <c r="T66" s="6"/>
      <c r="U66" s="6"/>
      <c r="V66" s="92" t="str">
        <f>+'forwards peso-dólar'!AB66</f>
        <v>F.P.O SKANDIA - ALTERNATIVO               830125132</v>
      </c>
      <c r="W66" s="6"/>
      <c r="X66" s="6"/>
      <c r="Y66" s="6"/>
      <c r="Z66" s="92" t="s">
        <v>248</v>
      </c>
      <c r="AA66" s="120" t="s">
        <v>249</v>
      </c>
    </row>
    <row r="67" spans="1:27" ht="15.75" x14ac:dyDescent="0.25">
      <c r="A67" s="100"/>
      <c r="B67" s="51"/>
      <c r="C67" s="51"/>
      <c r="D67" s="45"/>
      <c r="E67" s="46"/>
      <c r="F67" s="46"/>
      <c r="G67" s="50"/>
      <c r="H67" s="100"/>
      <c r="I67" s="100"/>
      <c r="J67" s="108"/>
      <c r="K67" s="51"/>
      <c r="L67" s="100"/>
      <c r="M67" s="51"/>
      <c r="N67" s="100"/>
      <c r="O67" s="100"/>
      <c r="P67" s="54"/>
      <c r="Q67" s="54" t="s">
        <v>56</v>
      </c>
      <c r="R67" s="2"/>
      <c r="S67" s="6"/>
      <c r="T67" s="6"/>
      <c r="U67" s="6"/>
      <c r="V67" s="92" t="str">
        <f>+'forwards peso-dólar'!AB67</f>
        <v>F.P.O SKANDIA - CONSERVADOR               900382681</v>
      </c>
      <c r="W67" s="6"/>
      <c r="X67" s="6"/>
      <c r="Y67" s="6"/>
      <c r="Z67" s="92" t="s">
        <v>249</v>
      </c>
      <c r="AA67" s="120" t="s">
        <v>250</v>
      </c>
    </row>
    <row r="68" spans="1:27" ht="15.75" x14ac:dyDescent="0.25">
      <c r="A68" s="100"/>
      <c r="B68" s="51"/>
      <c r="C68" s="51"/>
      <c r="D68" s="45"/>
      <c r="E68" s="46"/>
      <c r="F68" s="46"/>
      <c r="G68" s="50"/>
      <c r="H68" s="100"/>
      <c r="I68" s="100"/>
      <c r="J68" s="108"/>
      <c r="K68" s="51"/>
      <c r="L68" s="100"/>
      <c r="M68" s="51"/>
      <c r="N68" s="100"/>
      <c r="O68" s="100"/>
      <c r="P68" s="54"/>
      <c r="Q68" s="54" t="s">
        <v>56</v>
      </c>
      <c r="R68" s="2"/>
      <c r="S68" s="6"/>
      <c r="T68" s="6"/>
      <c r="U68" s="6"/>
      <c r="V68" s="92" t="str">
        <f>+'forwards peso-dólar'!AB68</f>
        <v>F.P.O SKANDIA - MAYOR RIESGO               900382690</v>
      </c>
      <c r="W68" s="6"/>
      <c r="X68" s="6"/>
      <c r="Y68" s="6"/>
      <c r="Z68" s="92" t="s">
        <v>250</v>
      </c>
      <c r="AA68" s="120" t="s">
        <v>251</v>
      </c>
    </row>
    <row r="69" spans="1:27" ht="15.75" x14ac:dyDescent="0.25">
      <c r="A69" s="100"/>
      <c r="B69" s="51"/>
      <c r="C69" s="51"/>
      <c r="D69" s="45"/>
      <c r="E69" s="46"/>
      <c r="F69" s="46"/>
      <c r="G69" s="50"/>
      <c r="H69" s="100"/>
      <c r="I69" s="100"/>
      <c r="J69" s="108"/>
      <c r="K69" s="51"/>
      <c r="L69" s="100"/>
      <c r="M69" s="51"/>
      <c r="N69" s="100"/>
      <c r="O69" s="100"/>
      <c r="P69" s="54"/>
      <c r="Q69" s="54" t="s">
        <v>56</v>
      </c>
      <c r="R69" s="2"/>
      <c r="S69" s="6"/>
      <c r="T69" s="6"/>
      <c r="U69" s="6"/>
      <c r="V69" s="92" t="str">
        <f>+'forwards peso-dólar'!AB69</f>
        <v>F.P.O SKANDIA - MODERADO               800253055</v>
      </c>
      <c r="W69" s="6"/>
      <c r="X69" s="6"/>
      <c r="Y69" s="6"/>
      <c r="Z69" s="92" t="s">
        <v>251</v>
      </c>
      <c r="AA69" s="120" t="s">
        <v>252</v>
      </c>
    </row>
    <row r="70" spans="1:27" ht="15.75" x14ac:dyDescent="0.25">
      <c r="A70" s="100"/>
      <c r="B70" s="51"/>
      <c r="C70" s="51"/>
      <c r="D70" s="45"/>
      <c r="E70" s="46"/>
      <c r="F70" s="46"/>
      <c r="G70" s="50"/>
      <c r="H70" s="100"/>
      <c r="I70" s="100"/>
      <c r="J70" s="108"/>
      <c r="K70" s="51"/>
      <c r="L70" s="100"/>
      <c r="M70" s="51"/>
      <c r="N70" s="100"/>
      <c r="O70" s="100"/>
      <c r="P70" s="54"/>
      <c r="Q70" s="54" t="s">
        <v>56</v>
      </c>
      <c r="R70" s="2"/>
      <c r="S70" s="6"/>
      <c r="T70" s="6"/>
      <c r="U70" s="6"/>
      <c r="V70" s="92" t="str">
        <f>+'forwards peso-dólar'!AB70</f>
        <v>F.P.O SKANDIA - RETIRO PROGRAMADO               900382695</v>
      </c>
      <c r="W70" s="6"/>
      <c r="X70" s="6"/>
      <c r="Y70" s="6"/>
      <c r="Z70" s="92" t="s">
        <v>252</v>
      </c>
      <c r="AA70" s="120" t="s">
        <v>253</v>
      </c>
    </row>
    <row r="71" spans="1:27" ht="15.75" x14ac:dyDescent="0.25">
      <c r="A71" s="100"/>
      <c r="B71" s="51"/>
      <c r="C71" s="51"/>
      <c r="D71" s="45"/>
      <c r="E71" s="46"/>
      <c r="F71" s="46"/>
      <c r="G71" s="50"/>
      <c r="H71" s="100"/>
      <c r="I71" s="100"/>
      <c r="J71" s="108"/>
      <c r="K71" s="51"/>
      <c r="L71" s="100"/>
      <c r="M71" s="51"/>
      <c r="N71" s="100"/>
      <c r="O71" s="100"/>
      <c r="P71" s="54"/>
      <c r="Q71" s="54" t="s">
        <v>56</v>
      </c>
      <c r="R71" s="2"/>
      <c r="S71" s="6"/>
      <c r="T71" s="6"/>
      <c r="U71" s="6"/>
      <c r="V71" s="92" t="str">
        <f>+'forwards peso-dólar'!AB71</f>
        <v>F.P.V COLFONDOS               830070784</v>
      </c>
      <c r="W71" s="6"/>
      <c r="X71" s="6"/>
      <c r="Y71" s="6"/>
      <c r="Z71" s="92" t="s">
        <v>253</v>
      </c>
      <c r="AA71" s="120" t="s">
        <v>254</v>
      </c>
    </row>
    <row r="72" spans="1:27" ht="16.5" thickBot="1" x14ac:dyDescent="0.3">
      <c r="A72" s="100"/>
      <c r="B72" s="51"/>
      <c r="C72" s="51"/>
      <c r="D72" s="45"/>
      <c r="E72" s="46"/>
      <c r="F72" s="46"/>
      <c r="G72" s="50"/>
      <c r="H72" s="100"/>
      <c r="I72" s="100"/>
      <c r="J72" s="108"/>
      <c r="K72" s="51"/>
      <c r="L72" s="100"/>
      <c r="M72" s="51"/>
      <c r="N72" s="100"/>
      <c r="O72" s="100"/>
      <c r="P72" s="54"/>
      <c r="Q72" s="54" t="s">
        <v>56</v>
      </c>
      <c r="R72" s="2"/>
      <c r="S72" s="6"/>
      <c r="T72" s="6"/>
      <c r="U72" s="6"/>
      <c r="V72" s="92" t="str">
        <f>+'forwards peso-dólar'!AB72</f>
        <v>F.P.V. PORVENIR               830006270</v>
      </c>
      <c r="W72" s="6"/>
      <c r="X72" s="6"/>
      <c r="Y72" s="6"/>
      <c r="Z72" s="102" t="s">
        <v>254</v>
      </c>
      <c r="AA72" s="92" t="s">
        <v>181</v>
      </c>
    </row>
    <row r="73" spans="1:27" ht="15.75" x14ac:dyDescent="0.25">
      <c r="A73" s="100"/>
      <c r="B73" s="51"/>
      <c r="C73" s="51"/>
      <c r="D73" s="45"/>
      <c r="E73" s="46"/>
      <c r="F73" s="46"/>
      <c r="G73" s="50"/>
      <c r="H73" s="100"/>
      <c r="I73" s="100"/>
      <c r="J73" s="108"/>
      <c r="K73" s="51"/>
      <c r="L73" s="100"/>
      <c r="M73" s="51"/>
      <c r="N73" s="100"/>
      <c r="O73" s="100"/>
      <c r="P73" s="54"/>
      <c r="Q73" s="54" t="s">
        <v>56</v>
      </c>
      <c r="R73" s="2"/>
      <c r="S73" s="6"/>
      <c r="T73" s="6"/>
      <c r="U73" s="6"/>
      <c r="V73" s="92" t="str">
        <f>+'forwards peso-dólar'!AB73</f>
        <v>F.P.V. PROTECCION               800198281</v>
      </c>
      <c r="W73" s="6"/>
      <c r="X73" s="6"/>
      <c r="Y73" s="6"/>
      <c r="Z73" s="6"/>
      <c r="AA73" s="6"/>
    </row>
    <row r="74" spans="1:27" ht="15.75" x14ac:dyDescent="0.25">
      <c r="A74" s="100"/>
      <c r="B74" s="51"/>
      <c r="C74" s="51"/>
      <c r="D74" s="45"/>
      <c r="E74" s="46"/>
      <c r="F74" s="46"/>
      <c r="G74" s="50"/>
      <c r="H74" s="100"/>
      <c r="I74" s="100"/>
      <c r="J74" s="108"/>
      <c r="K74" s="51"/>
      <c r="L74" s="100"/>
      <c r="M74" s="51"/>
      <c r="N74" s="100"/>
      <c r="O74" s="100"/>
      <c r="P74" s="54"/>
      <c r="Q74" s="54" t="s">
        <v>56</v>
      </c>
      <c r="R74" s="2"/>
      <c r="S74" s="6"/>
      <c r="T74" s="6"/>
      <c r="U74" s="6"/>
      <c r="V74" s="92" t="str">
        <f>+'forwards peso-dólar'!AB74</f>
        <v>F.P.V. SKANDIA               830038085</v>
      </c>
      <c r="W74" s="6"/>
      <c r="X74" s="6"/>
      <c r="Y74" s="6"/>
      <c r="Z74" s="6"/>
      <c r="AA74" s="6"/>
    </row>
    <row r="75" spans="1:27" ht="15.75" x14ac:dyDescent="0.25">
      <c r="A75" s="100"/>
      <c r="B75" s="51"/>
      <c r="C75" s="51"/>
      <c r="D75" s="45"/>
      <c r="E75" s="46"/>
      <c r="F75" s="46"/>
      <c r="G75" s="50"/>
      <c r="H75" s="100"/>
      <c r="I75" s="100"/>
      <c r="J75" s="108"/>
      <c r="K75" s="51"/>
      <c r="L75" s="100"/>
      <c r="M75" s="51"/>
      <c r="N75" s="100"/>
      <c r="O75" s="100"/>
      <c r="P75" s="54"/>
      <c r="Q75" s="54" t="s">
        <v>56</v>
      </c>
      <c r="R75" s="2"/>
      <c r="S75" s="6"/>
      <c r="T75" s="6"/>
      <c r="U75" s="6"/>
      <c r="V75" s="92" t="str">
        <f>+'forwards peso-dólar'!AB75</f>
        <v>SOCIEDAD ADMINISTRADORA DE FONDOS DE PENSIONES Y CESANTÍAS PORVENIR S.A.               800144331</v>
      </c>
      <c r="W75" s="6"/>
      <c r="X75" s="6"/>
      <c r="Y75" s="6"/>
      <c r="Z75" s="6"/>
      <c r="AA75" s="6"/>
    </row>
    <row r="76" spans="1:27" ht="15.75" x14ac:dyDescent="0.25">
      <c r="A76" s="100"/>
      <c r="B76" s="51"/>
      <c r="C76" s="51"/>
      <c r="D76" s="45"/>
      <c r="E76" s="46"/>
      <c r="F76" s="46"/>
      <c r="G76" s="50"/>
      <c r="H76" s="100"/>
      <c r="I76" s="100"/>
      <c r="J76" s="108"/>
      <c r="K76" s="51"/>
      <c r="L76" s="100"/>
      <c r="M76" s="51"/>
      <c r="N76" s="100"/>
      <c r="O76" s="100"/>
      <c r="P76" s="54"/>
      <c r="Q76" s="54" t="s">
        <v>56</v>
      </c>
      <c r="R76" s="2"/>
      <c r="S76" s="6"/>
      <c r="T76" s="6"/>
      <c r="U76" s="6"/>
      <c r="V76" s="92" t="str">
        <f>+'forwards peso-dólar'!AB76</f>
        <v>GLOBAL SECURITIES S.A.               800189604</v>
      </c>
      <c r="W76" s="6"/>
      <c r="X76" s="6"/>
      <c r="Y76" s="6"/>
      <c r="Z76" s="6"/>
      <c r="AA76" s="6"/>
    </row>
    <row r="77" spans="1:27" ht="15.75" x14ac:dyDescent="0.25">
      <c r="A77" s="100"/>
      <c r="B77" s="51"/>
      <c r="C77" s="51"/>
      <c r="D77" s="45"/>
      <c r="E77" s="46"/>
      <c r="F77" s="46"/>
      <c r="G77" s="50"/>
      <c r="H77" s="100"/>
      <c r="I77" s="100"/>
      <c r="J77" s="108"/>
      <c r="K77" s="51"/>
      <c r="L77" s="100"/>
      <c r="M77" s="51"/>
      <c r="N77" s="100"/>
      <c r="O77" s="100"/>
      <c r="P77" s="54"/>
      <c r="Q77" s="54" t="s">
        <v>56</v>
      </c>
      <c r="R77" s="2"/>
      <c r="S77" s="6"/>
      <c r="T77" s="6"/>
      <c r="U77" s="6"/>
      <c r="V77" s="92" t="str">
        <f>+'forwards peso-dólar'!AB77</f>
        <v>BANCO MUNDO MUJER S.A.               900768933</v>
      </c>
      <c r="W77" s="6"/>
      <c r="X77" s="6"/>
      <c r="Y77" s="6"/>
      <c r="Z77" s="6"/>
      <c r="AA77" s="6"/>
    </row>
    <row r="78" spans="1:27" ht="15.75" x14ac:dyDescent="0.25">
      <c r="A78" s="100"/>
      <c r="B78" s="51"/>
      <c r="C78" s="51"/>
      <c r="D78" s="45"/>
      <c r="E78" s="46"/>
      <c r="F78" s="46"/>
      <c r="G78" s="50"/>
      <c r="H78" s="100"/>
      <c r="I78" s="100"/>
      <c r="J78" s="108"/>
      <c r="K78" s="51"/>
      <c r="L78" s="100"/>
      <c r="M78" s="51"/>
      <c r="N78" s="100"/>
      <c r="O78" s="100"/>
      <c r="P78" s="54"/>
      <c r="Q78" s="54" t="s">
        <v>56</v>
      </c>
      <c r="R78" s="2"/>
      <c r="S78" s="6"/>
      <c r="T78" s="6"/>
      <c r="U78" s="6"/>
      <c r="V78" s="92" t="str">
        <f>+'forwards peso-dólar'!AB78</f>
        <v>GRUPO DE INVERSIONES SURAMERICANA S.A.               811012271</v>
      </c>
      <c r="W78" s="6"/>
      <c r="X78" s="6"/>
      <c r="Y78" s="6"/>
      <c r="Z78" s="6"/>
      <c r="AA78" s="6"/>
    </row>
    <row r="79" spans="1:27" ht="15.75" x14ac:dyDescent="0.25">
      <c r="A79" s="100"/>
      <c r="B79" s="51"/>
      <c r="C79" s="51"/>
      <c r="D79" s="45"/>
      <c r="E79" s="46"/>
      <c r="F79" s="46"/>
      <c r="G79" s="50"/>
      <c r="H79" s="100"/>
      <c r="I79" s="100"/>
      <c r="J79" s="108"/>
      <c r="K79" s="51"/>
      <c r="L79" s="100"/>
      <c r="M79" s="51"/>
      <c r="N79" s="100"/>
      <c r="O79" s="100"/>
      <c r="P79" s="54"/>
      <c r="Q79" s="54" t="s">
        <v>56</v>
      </c>
      <c r="R79" s="2"/>
      <c r="S79" s="6"/>
      <c r="T79" s="6"/>
      <c r="U79" s="6"/>
      <c r="V79" s="92" t="str">
        <f>+'forwards peso-dólar'!AB79</f>
        <v>FONDO DE GARANTIAS DE INSTITUCIONES FINANCIERAS - FOGAFIN                860530751</v>
      </c>
      <c r="W79" s="5"/>
      <c r="X79" s="6"/>
      <c r="Y79" s="6"/>
      <c r="Z79" s="6"/>
      <c r="AA79" s="6"/>
    </row>
    <row r="80" spans="1:27" ht="15.75" x14ac:dyDescent="0.25">
      <c r="A80" s="100"/>
      <c r="B80" s="51"/>
      <c r="C80" s="51"/>
      <c r="D80" s="45"/>
      <c r="E80" s="46"/>
      <c r="F80" s="46"/>
      <c r="G80" s="50"/>
      <c r="H80" s="100"/>
      <c r="I80" s="100"/>
      <c r="J80" s="108"/>
      <c r="K80" s="51"/>
      <c r="L80" s="100"/>
      <c r="M80" s="51"/>
      <c r="N80" s="100"/>
      <c r="O80" s="100"/>
      <c r="P80" s="54"/>
      <c r="Q80" s="54" t="s">
        <v>56</v>
      </c>
      <c r="R80" s="2"/>
      <c r="S80" s="6"/>
      <c r="T80" s="6"/>
      <c r="U80" s="6"/>
      <c r="V80" s="92" t="str">
        <f>+'forwards peso-dólar'!AB80</f>
        <v>TESORERIA GENERAL DE LA NACION               899999090</v>
      </c>
      <c r="W80" s="5"/>
      <c r="X80" s="6"/>
      <c r="Y80" s="6"/>
      <c r="Z80" s="6"/>
      <c r="AA80" s="6"/>
    </row>
    <row r="81" spans="1:27" ht="15.75" x14ac:dyDescent="0.25">
      <c r="A81" s="100"/>
      <c r="B81" s="51"/>
      <c r="C81" s="51"/>
      <c r="D81" s="45"/>
      <c r="E81" s="46"/>
      <c r="F81" s="46"/>
      <c r="G81" s="50"/>
      <c r="H81" s="100"/>
      <c r="I81" s="100"/>
      <c r="J81" s="108"/>
      <c r="K81" s="51"/>
      <c r="L81" s="100"/>
      <c r="M81" s="51"/>
      <c r="N81" s="100"/>
      <c r="O81" s="100"/>
      <c r="P81" s="54"/>
      <c r="Q81" s="54" t="s">
        <v>56</v>
      </c>
      <c r="R81" s="2"/>
      <c r="S81" s="6"/>
      <c r="T81" s="6"/>
      <c r="U81" s="6"/>
      <c r="V81" s="92" t="str">
        <f>+'forwards peso-dólar'!AB81</f>
        <v>PORVENIR PASIVOS PENSIONALES               900095612</v>
      </c>
      <c r="W81" s="6"/>
      <c r="X81" s="6"/>
      <c r="Y81" s="6"/>
      <c r="Z81" s="6"/>
      <c r="AA81" s="6"/>
    </row>
    <row r="82" spans="1:27" ht="15.75" x14ac:dyDescent="0.25">
      <c r="A82" s="100"/>
      <c r="B82" s="51"/>
      <c r="C82" s="51"/>
      <c r="D82" s="45"/>
      <c r="E82" s="46"/>
      <c r="F82" s="46"/>
      <c r="G82" s="50"/>
      <c r="H82" s="100"/>
      <c r="I82" s="100"/>
      <c r="J82" s="108"/>
      <c r="K82" s="51"/>
      <c r="L82" s="100"/>
      <c r="M82" s="51"/>
      <c r="N82" s="100"/>
      <c r="O82" s="100"/>
      <c r="P82" s="54"/>
      <c r="Q82" s="54" t="s">
        <v>56</v>
      </c>
      <c r="R82" s="2"/>
      <c r="S82" s="6"/>
      <c r="T82" s="6"/>
      <c r="U82" s="6"/>
      <c r="V82" s="92" t="str">
        <f>+'forwards peso-dólar'!AB82</f>
        <v>SEGUROS DE VIDA SURAMERICANA S.A               890903790</v>
      </c>
      <c r="W82" s="6"/>
      <c r="X82" s="6"/>
      <c r="Y82" s="6"/>
      <c r="Z82" s="6"/>
      <c r="AA82" s="6"/>
    </row>
    <row r="83" spans="1:27" ht="15.75" x14ac:dyDescent="0.25">
      <c r="A83" s="100"/>
      <c r="B83" s="51"/>
      <c r="C83" s="51"/>
      <c r="D83" s="45"/>
      <c r="E83" s="46"/>
      <c r="F83" s="46"/>
      <c r="G83" s="50"/>
      <c r="H83" s="100"/>
      <c r="I83" s="100"/>
      <c r="J83" s="108"/>
      <c r="K83" s="51"/>
      <c r="L83" s="100"/>
      <c r="M83" s="51"/>
      <c r="N83" s="100"/>
      <c r="O83" s="100"/>
      <c r="P83" s="54"/>
      <c r="Q83" s="54" t="s">
        <v>56</v>
      </c>
      <c r="R83" s="2"/>
      <c r="S83" s="6"/>
      <c r="T83" s="6"/>
      <c r="U83" s="6"/>
      <c r="V83" s="92" t="str">
        <f>+'forwards peso-dólar'!AB83</f>
        <v>SEGUROS BOLÍVAR S.A.               860002503</v>
      </c>
      <c r="W83" s="6"/>
      <c r="X83" s="6"/>
      <c r="Y83" s="6"/>
      <c r="Z83" s="6"/>
      <c r="AA83" s="6"/>
    </row>
    <row r="84" spans="1:27" ht="16.5" thickBot="1" x14ac:dyDescent="0.3">
      <c r="A84" s="100"/>
      <c r="B84" s="51"/>
      <c r="C84" s="51"/>
      <c r="D84" s="45"/>
      <c r="E84" s="46"/>
      <c r="F84" s="46"/>
      <c r="G84" s="50"/>
      <c r="H84" s="100"/>
      <c r="I84" s="100"/>
      <c r="J84" s="108"/>
      <c r="K84" s="51"/>
      <c r="L84" s="100"/>
      <c r="M84" s="51"/>
      <c r="N84" s="100"/>
      <c r="O84" s="100"/>
      <c r="P84" s="54"/>
      <c r="Q84" s="54" t="s">
        <v>56</v>
      </c>
      <c r="R84" s="2"/>
      <c r="S84" s="6"/>
      <c r="T84" s="6"/>
      <c r="U84" s="6"/>
      <c r="V84" s="102" t="str">
        <f>+'forwards peso-dólar'!AB84</f>
        <v>CÁMARA DE RIESGO CENTRAL DE CONTRAPARTE DE COLOMBIA S.A.               900182389</v>
      </c>
      <c r="W84" s="6"/>
      <c r="X84" s="6"/>
      <c r="Y84" s="6"/>
      <c r="Z84" s="6"/>
      <c r="AA84" s="6"/>
    </row>
    <row r="85" spans="1:27" ht="15.75" x14ac:dyDescent="0.25">
      <c r="A85" s="100"/>
      <c r="B85" s="51"/>
      <c r="C85" s="51"/>
      <c r="D85" s="45"/>
      <c r="E85" s="46"/>
      <c r="F85" s="46"/>
      <c r="G85" s="50"/>
      <c r="H85" s="100"/>
      <c r="I85" s="100"/>
      <c r="J85" s="108"/>
      <c r="K85" s="51"/>
      <c r="L85" s="100"/>
      <c r="M85" s="51"/>
      <c r="N85" s="100"/>
      <c r="O85" s="100"/>
      <c r="P85" s="54"/>
      <c r="Q85" s="54" t="s">
        <v>56</v>
      </c>
      <c r="R85" s="2"/>
      <c r="S85" s="6"/>
      <c r="T85" s="6"/>
      <c r="U85" s="6"/>
      <c r="V85" s="7"/>
      <c r="W85" s="6"/>
      <c r="X85" s="6"/>
      <c r="Y85" s="6"/>
      <c r="Z85" s="6"/>
      <c r="AA85" s="6"/>
    </row>
    <row r="86" spans="1:27" ht="15.75" x14ac:dyDescent="0.25">
      <c r="A86" s="100"/>
      <c r="B86" s="51"/>
      <c r="C86" s="51"/>
      <c r="D86" s="45"/>
      <c r="E86" s="46"/>
      <c r="F86" s="46"/>
      <c r="G86" s="50"/>
      <c r="H86" s="100"/>
      <c r="I86" s="100"/>
      <c r="J86" s="108"/>
      <c r="K86" s="51"/>
      <c r="L86" s="100"/>
      <c r="M86" s="51"/>
      <c r="N86" s="100"/>
      <c r="O86" s="100"/>
      <c r="P86" s="54"/>
      <c r="Q86" s="54" t="s">
        <v>56</v>
      </c>
      <c r="R86" s="2"/>
      <c r="S86" s="6"/>
      <c r="T86" s="6"/>
      <c r="U86" s="6"/>
      <c r="V86" s="7"/>
      <c r="W86" s="6"/>
      <c r="X86" s="6"/>
      <c r="Y86" s="6"/>
      <c r="Z86" s="6"/>
      <c r="AA86" s="6"/>
    </row>
    <row r="87" spans="1:27" ht="15.75" x14ac:dyDescent="0.25">
      <c r="A87" s="100"/>
      <c r="B87" s="51"/>
      <c r="C87" s="51"/>
      <c r="D87" s="45"/>
      <c r="E87" s="46"/>
      <c r="F87" s="46"/>
      <c r="G87" s="50"/>
      <c r="H87" s="100"/>
      <c r="I87" s="100"/>
      <c r="J87" s="108"/>
      <c r="K87" s="51"/>
      <c r="L87" s="100"/>
      <c r="M87" s="51"/>
      <c r="N87" s="100"/>
      <c r="O87" s="100"/>
      <c r="P87" s="54"/>
      <c r="Q87" s="54" t="s">
        <v>56</v>
      </c>
      <c r="R87" s="2"/>
      <c r="S87" s="6"/>
      <c r="T87" s="6"/>
      <c r="U87" s="6"/>
      <c r="V87" s="6"/>
      <c r="W87" s="6"/>
      <c r="X87" s="6"/>
      <c r="Y87" s="6"/>
      <c r="Z87" s="6"/>
      <c r="AA87" s="6"/>
    </row>
    <row r="88" spans="1:27" ht="15.75" x14ac:dyDescent="0.25">
      <c r="A88" s="100"/>
      <c r="B88" s="51"/>
      <c r="C88" s="51"/>
      <c r="D88" s="45"/>
      <c r="E88" s="46"/>
      <c r="F88" s="46"/>
      <c r="G88" s="50"/>
      <c r="H88" s="100"/>
      <c r="I88" s="100"/>
      <c r="J88" s="108"/>
      <c r="K88" s="51"/>
      <c r="L88" s="100"/>
      <c r="M88" s="51"/>
      <c r="N88" s="100"/>
      <c r="O88" s="100"/>
      <c r="P88" s="54"/>
      <c r="Q88" s="54" t="s">
        <v>56</v>
      </c>
      <c r="R88" s="2"/>
      <c r="S88" s="6"/>
      <c r="T88" s="6"/>
      <c r="U88" s="6"/>
      <c r="V88" s="6"/>
      <c r="W88" s="6"/>
      <c r="X88" s="6"/>
      <c r="Y88" s="6"/>
      <c r="Z88" s="6"/>
      <c r="AA88" s="6"/>
    </row>
    <row r="89" spans="1:27" ht="15.75" x14ac:dyDescent="0.25">
      <c r="A89" s="100"/>
      <c r="B89" s="51"/>
      <c r="C89" s="51"/>
      <c r="D89" s="45"/>
      <c r="E89" s="46"/>
      <c r="F89" s="46"/>
      <c r="G89" s="50"/>
      <c r="H89" s="100"/>
      <c r="I89" s="100"/>
      <c r="J89" s="108"/>
      <c r="K89" s="51"/>
      <c r="L89" s="100"/>
      <c r="M89" s="51"/>
      <c r="N89" s="100"/>
      <c r="O89" s="100"/>
      <c r="P89" s="54"/>
      <c r="Q89" s="54" t="s">
        <v>56</v>
      </c>
      <c r="R89" s="2"/>
      <c r="S89" s="6"/>
      <c r="T89" s="6"/>
      <c r="U89" s="6"/>
      <c r="V89" s="6"/>
      <c r="W89" s="6"/>
      <c r="X89" s="6"/>
      <c r="Y89" s="6"/>
      <c r="Z89" s="6"/>
      <c r="AA89" s="6"/>
    </row>
    <row r="90" spans="1:27" ht="15.75" x14ac:dyDescent="0.25">
      <c r="A90" s="100"/>
      <c r="B90" s="51"/>
      <c r="C90" s="51"/>
      <c r="D90" s="45"/>
      <c r="E90" s="46"/>
      <c r="F90" s="46"/>
      <c r="G90" s="50"/>
      <c r="H90" s="100"/>
      <c r="I90" s="100"/>
      <c r="J90" s="108"/>
      <c r="K90" s="51"/>
      <c r="L90" s="100"/>
      <c r="M90" s="51"/>
      <c r="N90" s="100"/>
      <c r="O90" s="100"/>
      <c r="P90" s="54"/>
      <c r="Q90" s="54" t="s">
        <v>56</v>
      </c>
      <c r="R90" s="2"/>
      <c r="S90" s="6"/>
      <c r="T90" s="6"/>
      <c r="U90" s="6"/>
      <c r="V90" s="6"/>
      <c r="W90" s="6"/>
      <c r="X90" s="6"/>
      <c r="Y90" s="6"/>
      <c r="Z90" s="6"/>
      <c r="AA90" s="6"/>
    </row>
    <row r="91" spans="1:27" ht="15.75" x14ac:dyDescent="0.25">
      <c r="A91" s="100"/>
      <c r="B91" s="51"/>
      <c r="C91" s="51"/>
      <c r="D91" s="45"/>
      <c r="E91" s="46"/>
      <c r="F91" s="46"/>
      <c r="G91" s="50"/>
      <c r="H91" s="100"/>
      <c r="I91" s="100"/>
      <c r="J91" s="108"/>
      <c r="K91" s="51"/>
      <c r="L91" s="100"/>
      <c r="M91" s="51"/>
      <c r="N91" s="100"/>
      <c r="O91" s="100"/>
      <c r="P91" s="54"/>
      <c r="Q91" s="54" t="s">
        <v>56</v>
      </c>
      <c r="R91" s="2"/>
      <c r="S91" s="6"/>
      <c r="T91" s="6"/>
      <c r="U91" s="6"/>
      <c r="V91" s="6"/>
      <c r="W91" s="6"/>
      <c r="X91" s="6"/>
      <c r="Y91" s="6"/>
      <c r="Z91" s="6"/>
      <c r="AA91" s="6"/>
    </row>
    <row r="92" spans="1:27" ht="15.75" x14ac:dyDescent="0.25">
      <c r="A92" s="100"/>
      <c r="B92" s="51"/>
      <c r="C92" s="51"/>
      <c r="D92" s="45"/>
      <c r="E92" s="46"/>
      <c r="F92" s="46"/>
      <c r="G92" s="50"/>
      <c r="H92" s="100"/>
      <c r="I92" s="100"/>
      <c r="J92" s="108"/>
      <c r="K92" s="51"/>
      <c r="L92" s="100"/>
      <c r="M92" s="51"/>
      <c r="N92" s="100"/>
      <c r="O92" s="100"/>
      <c r="P92" s="54"/>
      <c r="Q92" s="54" t="s">
        <v>56</v>
      </c>
      <c r="R92" s="2"/>
      <c r="S92" s="6"/>
      <c r="T92" s="6"/>
      <c r="U92" s="6"/>
      <c r="V92" s="6"/>
      <c r="W92" s="6"/>
      <c r="X92" s="6"/>
      <c r="Y92" s="6"/>
      <c r="Z92" s="6"/>
      <c r="AA92" s="6"/>
    </row>
    <row r="93" spans="1:27" ht="15.75" x14ac:dyDescent="0.25">
      <c r="A93" s="100"/>
      <c r="B93" s="51"/>
      <c r="C93" s="51"/>
      <c r="D93" s="45"/>
      <c r="E93" s="46"/>
      <c r="F93" s="46"/>
      <c r="G93" s="50"/>
      <c r="H93" s="100"/>
      <c r="I93" s="100"/>
      <c r="J93" s="108"/>
      <c r="K93" s="51"/>
      <c r="L93" s="100"/>
      <c r="M93" s="51"/>
      <c r="N93" s="100"/>
      <c r="O93" s="100"/>
      <c r="P93" s="54"/>
      <c r="Q93" s="54" t="s">
        <v>56</v>
      </c>
      <c r="R93" s="2"/>
      <c r="S93" s="6"/>
      <c r="T93" s="6"/>
      <c r="U93" s="6"/>
      <c r="V93" s="6"/>
      <c r="W93" s="6"/>
      <c r="X93" s="6"/>
      <c r="Y93" s="6"/>
      <c r="Z93" s="6"/>
      <c r="AA93" s="6"/>
    </row>
    <row r="94" spans="1:27" ht="15.75" x14ac:dyDescent="0.25">
      <c r="A94" s="100"/>
      <c r="B94" s="51"/>
      <c r="C94" s="51"/>
      <c r="D94" s="45"/>
      <c r="E94" s="46"/>
      <c r="F94" s="46"/>
      <c r="G94" s="50"/>
      <c r="H94" s="100"/>
      <c r="I94" s="100"/>
      <c r="J94" s="108"/>
      <c r="K94" s="51"/>
      <c r="L94" s="100"/>
      <c r="M94" s="51"/>
      <c r="N94" s="100"/>
      <c r="O94" s="100"/>
      <c r="P94" s="54"/>
      <c r="Q94" s="54" t="s">
        <v>56</v>
      </c>
      <c r="R94" s="2"/>
      <c r="S94" s="6"/>
      <c r="T94" s="6"/>
      <c r="U94" s="6"/>
      <c r="V94" s="6"/>
      <c r="W94" s="6"/>
      <c r="X94" s="6"/>
      <c r="Y94" s="6"/>
      <c r="Z94" s="6"/>
      <c r="AA94" s="6"/>
    </row>
    <row r="95" spans="1:27" ht="15.75" x14ac:dyDescent="0.25">
      <c r="A95" s="100"/>
      <c r="B95" s="51"/>
      <c r="C95" s="51"/>
      <c r="D95" s="45"/>
      <c r="E95" s="46"/>
      <c r="F95" s="46"/>
      <c r="G95" s="50"/>
      <c r="H95" s="100"/>
      <c r="I95" s="100"/>
      <c r="J95" s="108"/>
      <c r="K95" s="51"/>
      <c r="L95" s="100"/>
      <c r="M95" s="51"/>
      <c r="N95" s="100"/>
      <c r="O95" s="100"/>
      <c r="P95" s="54"/>
      <c r="Q95" s="54" t="s">
        <v>56</v>
      </c>
      <c r="R95" s="2"/>
      <c r="S95" s="6"/>
      <c r="T95" s="6"/>
      <c r="U95" s="6"/>
      <c r="V95" s="6"/>
      <c r="W95" s="6"/>
      <c r="X95" s="6"/>
      <c r="Y95" s="6"/>
      <c r="Z95" s="6"/>
      <c r="AA95" s="6"/>
    </row>
    <row r="96" spans="1:27" ht="15.75" x14ac:dyDescent="0.25">
      <c r="A96" s="100"/>
      <c r="B96" s="51"/>
      <c r="C96" s="51"/>
      <c r="D96" s="45"/>
      <c r="E96" s="46"/>
      <c r="F96" s="46"/>
      <c r="G96" s="50"/>
      <c r="H96" s="100"/>
      <c r="I96" s="100"/>
      <c r="J96" s="108"/>
      <c r="K96" s="51"/>
      <c r="L96" s="100"/>
      <c r="M96" s="51"/>
      <c r="N96" s="100"/>
      <c r="O96" s="100"/>
      <c r="P96" s="54"/>
      <c r="Q96" s="54" t="s">
        <v>56</v>
      </c>
      <c r="R96" s="2"/>
      <c r="S96" s="6"/>
      <c r="T96" s="6"/>
      <c r="U96" s="6"/>
      <c r="V96" s="6"/>
      <c r="W96" s="6"/>
      <c r="X96" s="6"/>
      <c r="Y96" s="6"/>
      <c r="Z96" s="6"/>
      <c r="AA96" s="6"/>
    </row>
    <row r="97" spans="1:27" ht="15.75" x14ac:dyDescent="0.25">
      <c r="A97" s="100"/>
      <c r="B97" s="51"/>
      <c r="C97" s="51"/>
      <c r="D97" s="45"/>
      <c r="E97" s="46"/>
      <c r="F97" s="46"/>
      <c r="G97" s="50"/>
      <c r="H97" s="100"/>
      <c r="I97" s="100"/>
      <c r="J97" s="108"/>
      <c r="K97" s="51"/>
      <c r="L97" s="100"/>
      <c r="M97" s="51"/>
      <c r="N97" s="100"/>
      <c r="O97" s="100"/>
      <c r="P97" s="54"/>
      <c r="Q97" s="54" t="s">
        <v>56</v>
      </c>
      <c r="R97" s="2"/>
      <c r="S97" s="6"/>
      <c r="T97" s="6"/>
      <c r="U97" s="6"/>
      <c r="V97" s="6"/>
      <c r="W97" s="6"/>
      <c r="X97" s="6"/>
      <c r="Y97" s="6"/>
      <c r="Z97" s="6"/>
      <c r="AA97" s="6"/>
    </row>
    <row r="98" spans="1:27" ht="15.75" x14ac:dyDescent="0.25">
      <c r="A98" s="100"/>
      <c r="B98" s="51"/>
      <c r="C98" s="51"/>
      <c r="D98" s="45"/>
      <c r="E98" s="46"/>
      <c r="F98" s="46"/>
      <c r="G98" s="50"/>
      <c r="H98" s="100"/>
      <c r="I98" s="100"/>
      <c r="J98" s="108"/>
      <c r="K98" s="51"/>
      <c r="L98" s="100"/>
      <c r="M98" s="51"/>
      <c r="N98" s="100"/>
      <c r="O98" s="100"/>
      <c r="P98" s="54"/>
      <c r="Q98" s="54" t="s">
        <v>56</v>
      </c>
      <c r="R98" s="2"/>
      <c r="S98" s="6"/>
      <c r="T98" s="6"/>
      <c r="U98" s="6"/>
      <c r="V98" s="6"/>
      <c r="W98" s="6"/>
      <c r="X98" s="6"/>
      <c r="Y98" s="6"/>
      <c r="Z98" s="6"/>
      <c r="AA98" s="6"/>
    </row>
    <row r="99" spans="1:27" ht="15.75" x14ac:dyDescent="0.25">
      <c r="A99" s="100"/>
      <c r="B99" s="51"/>
      <c r="C99" s="51"/>
      <c r="D99" s="45"/>
      <c r="E99" s="46"/>
      <c r="F99" s="46"/>
      <c r="G99" s="50"/>
      <c r="H99" s="100"/>
      <c r="I99" s="100"/>
      <c r="J99" s="108"/>
      <c r="K99" s="51"/>
      <c r="L99" s="100"/>
      <c r="M99" s="51"/>
      <c r="N99" s="100"/>
      <c r="O99" s="100"/>
      <c r="P99" s="54"/>
      <c r="Q99" s="54" t="s">
        <v>56</v>
      </c>
      <c r="R99" s="2"/>
      <c r="S99" s="6"/>
      <c r="T99" s="6"/>
      <c r="U99" s="6"/>
      <c r="V99" s="6"/>
      <c r="W99" s="6"/>
      <c r="X99" s="6"/>
      <c r="Y99" s="6"/>
      <c r="Z99" s="6"/>
      <c r="AA99" s="6"/>
    </row>
    <row r="100" spans="1:27" ht="15.75" x14ac:dyDescent="0.25">
      <c r="A100" s="100"/>
      <c r="B100" s="51"/>
      <c r="C100" s="51"/>
      <c r="D100" s="45"/>
      <c r="E100" s="46"/>
      <c r="F100" s="46"/>
      <c r="G100" s="50"/>
      <c r="H100" s="100"/>
      <c r="I100" s="100"/>
      <c r="J100" s="108"/>
      <c r="K100" s="51"/>
      <c r="L100" s="100"/>
      <c r="M100" s="51"/>
      <c r="N100" s="100"/>
      <c r="O100" s="100"/>
      <c r="P100" s="54"/>
      <c r="Q100" s="54" t="s">
        <v>56</v>
      </c>
      <c r="R100" s="2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5.75" x14ac:dyDescent="0.25">
      <c r="A101" s="100"/>
      <c r="B101" s="51"/>
      <c r="C101" s="51"/>
      <c r="D101" s="45"/>
      <c r="E101" s="46"/>
      <c r="F101" s="46"/>
      <c r="G101" s="50"/>
      <c r="H101" s="100"/>
      <c r="I101" s="100"/>
      <c r="J101" s="108"/>
      <c r="K101" s="51"/>
      <c r="L101" s="100"/>
      <c r="M101" s="51"/>
      <c r="N101" s="100"/>
      <c r="O101" s="100"/>
      <c r="P101" s="54"/>
      <c r="Q101" s="54" t="s">
        <v>56</v>
      </c>
      <c r="R101" s="2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5.75" x14ac:dyDescent="0.25">
      <c r="A102" s="100"/>
      <c r="B102" s="51"/>
      <c r="C102" s="51"/>
      <c r="D102" s="45"/>
      <c r="E102" s="46"/>
      <c r="F102" s="46"/>
      <c r="G102" s="50"/>
      <c r="H102" s="100"/>
      <c r="I102" s="100"/>
      <c r="J102" s="108"/>
      <c r="K102" s="51"/>
      <c r="L102" s="100"/>
      <c r="M102" s="51"/>
      <c r="N102" s="100"/>
      <c r="O102" s="100"/>
      <c r="P102" s="54"/>
      <c r="Q102" s="54" t="s">
        <v>56</v>
      </c>
      <c r="R102" s="2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5.75" x14ac:dyDescent="0.25">
      <c r="A103" s="100"/>
      <c r="B103" s="51"/>
      <c r="C103" s="51"/>
      <c r="D103" s="45"/>
      <c r="E103" s="46"/>
      <c r="F103" s="46"/>
      <c r="G103" s="50"/>
      <c r="H103" s="100"/>
      <c r="I103" s="100"/>
      <c r="J103" s="108"/>
      <c r="K103" s="51"/>
      <c r="L103" s="100"/>
      <c r="M103" s="51"/>
      <c r="N103" s="100"/>
      <c r="O103" s="100"/>
      <c r="P103" s="54"/>
      <c r="Q103" s="54" t="s">
        <v>56</v>
      </c>
      <c r="R103" s="2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5.75" x14ac:dyDescent="0.25">
      <c r="A104" s="100"/>
      <c r="B104" s="51"/>
      <c r="C104" s="51"/>
      <c r="D104" s="45"/>
      <c r="E104" s="46"/>
      <c r="F104" s="46"/>
      <c r="G104" s="50"/>
      <c r="H104" s="100"/>
      <c r="I104" s="100"/>
      <c r="J104" s="108"/>
      <c r="K104" s="51"/>
      <c r="L104" s="100"/>
      <c r="M104" s="51"/>
      <c r="N104" s="100"/>
      <c r="O104" s="100"/>
      <c r="P104" s="54"/>
      <c r="Q104" s="54" t="s">
        <v>56</v>
      </c>
      <c r="R104" s="2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5.75" x14ac:dyDescent="0.25">
      <c r="A105" s="100"/>
      <c r="B105" s="51"/>
      <c r="C105" s="51"/>
      <c r="D105" s="45"/>
      <c r="E105" s="46"/>
      <c r="F105" s="46"/>
      <c r="G105" s="50"/>
      <c r="H105" s="100"/>
      <c r="I105" s="100"/>
      <c r="J105" s="108"/>
      <c r="K105" s="51"/>
      <c r="L105" s="100"/>
      <c r="M105" s="51"/>
      <c r="N105" s="100"/>
      <c r="O105" s="100"/>
      <c r="P105" s="54"/>
      <c r="Q105" s="54" t="s">
        <v>56</v>
      </c>
      <c r="R105" s="2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5.75" x14ac:dyDescent="0.25">
      <c r="A106" s="100"/>
      <c r="B106" s="51"/>
      <c r="C106" s="51"/>
      <c r="D106" s="45"/>
      <c r="E106" s="46"/>
      <c r="F106" s="46"/>
      <c r="G106" s="50"/>
      <c r="H106" s="100"/>
      <c r="I106" s="100"/>
      <c r="J106" s="108"/>
      <c r="K106" s="51"/>
      <c r="L106" s="100"/>
      <c r="M106" s="51"/>
      <c r="N106" s="100"/>
      <c r="O106" s="100"/>
      <c r="P106" s="54"/>
      <c r="Q106" s="54" t="s">
        <v>56</v>
      </c>
      <c r="R106" s="2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5.75" x14ac:dyDescent="0.25">
      <c r="A107" s="100"/>
      <c r="B107" s="51"/>
      <c r="C107" s="51"/>
      <c r="D107" s="45"/>
      <c r="E107" s="46"/>
      <c r="F107" s="46"/>
      <c r="G107" s="50"/>
      <c r="H107" s="100"/>
      <c r="I107" s="100"/>
      <c r="J107" s="108"/>
      <c r="K107" s="51"/>
      <c r="L107" s="100"/>
      <c r="M107" s="51"/>
      <c r="N107" s="100"/>
      <c r="O107" s="100"/>
      <c r="P107" s="54"/>
      <c r="Q107" s="54" t="s">
        <v>56</v>
      </c>
      <c r="R107" s="2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5.75" x14ac:dyDescent="0.25">
      <c r="A108" s="100"/>
      <c r="B108" s="51"/>
      <c r="C108" s="51"/>
      <c r="D108" s="45"/>
      <c r="E108" s="46"/>
      <c r="F108" s="46"/>
      <c r="G108" s="50"/>
      <c r="H108" s="100"/>
      <c r="I108" s="100"/>
      <c r="J108" s="108"/>
      <c r="K108" s="51"/>
      <c r="L108" s="100"/>
      <c r="M108" s="51"/>
      <c r="N108" s="100"/>
      <c r="O108" s="100"/>
      <c r="P108" s="54"/>
      <c r="Q108" s="54" t="s">
        <v>56</v>
      </c>
      <c r="R108" s="2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5.75" x14ac:dyDescent="0.25">
      <c r="A109" s="100"/>
      <c r="B109" s="51"/>
      <c r="C109" s="51"/>
      <c r="D109" s="45"/>
      <c r="E109" s="46"/>
      <c r="F109" s="46"/>
      <c r="G109" s="50"/>
      <c r="H109" s="100"/>
      <c r="I109" s="100"/>
      <c r="J109" s="108"/>
      <c r="K109" s="51"/>
      <c r="L109" s="100"/>
      <c r="M109" s="51"/>
      <c r="N109" s="100"/>
      <c r="O109" s="100"/>
      <c r="P109" s="54"/>
      <c r="Q109" s="54" t="s">
        <v>56</v>
      </c>
      <c r="R109" s="2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5.75" x14ac:dyDescent="0.25">
      <c r="A110" s="100"/>
      <c r="B110" s="51"/>
      <c r="C110" s="51"/>
      <c r="D110" s="45"/>
      <c r="E110" s="46"/>
      <c r="F110" s="46"/>
      <c r="G110" s="50"/>
      <c r="H110" s="100"/>
      <c r="I110" s="100"/>
      <c r="J110" s="108"/>
      <c r="K110" s="51"/>
      <c r="L110" s="100"/>
      <c r="M110" s="51"/>
      <c r="N110" s="100"/>
      <c r="O110" s="100"/>
      <c r="P110" s="54"/>
      <c r="Q110" s="54" t="s">
        <v>56</v>
      </c>
      <c r="R110" s="2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5.75" x14ac:dyDescent="0.25">
      <c r="A111" s="100"/>
      <c r="B111" s="51"/>
      <c r="C111" s="51"/>
      <c r="D111" s="45"/>
      <c r="E111" s="46"/>
      <c r="F111" s="46"/>
      <c r="G111" s="50"/>
      <c r="H111" s="100"/>
      <c r="I111" s="100"/>
      <c r="J111" s="108"/>
      <c r="K111" s="51"/>
      <c r="L111" s="100"/>
      <c r="M111" s="51"/>
      <c r="N111" s="100"/>
      <c r="O111" s="100"/>
      <c r="P111" s="54"/>
      <c r="Q111" s="54" t="s">
        <v>56</v>
      </c>
      <c r="R111" s="2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5.75" x14ac:dyDescent="0.25">
      <c r="A112" s="100"/>
      <c r="B112" s="51"/>
      <c r="C112" s="51"/>
      <c r="D112" s="45"/>
      <c r="E112" s="46"/>
      <c r="F112" s="46"/>
      <c r="G112" s="50"/>
      <c r="H112" s="100"/>
      <c r="I112" s="100"/>
      <c r="J112" s="108"/>
      <c r="K112" s="51"/>
      <c r="L112" s="100"/>
      <c r="M112" s="51"/>
      <c r="N112" s="100"/>
      <c r="O112" s="100"/>
      <c r="P112" s="54"/>
      <c r="Q112" s="54" t="s">
        <v>56</v>
      </c>
      <c r="R112" s="2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5.75" x14ac:dyDescent="0.25">
      <c r="A113" s="100"/>
      <c r="B113" s="51"/>
      <c r="C113" s="51"/>
      <c r="D113" s="45"/>
      <c r="E113" s="46"/>
      <c r="F113" s="46"/>
      <c r="G113" s="50"/>
      <c r="H113" s="100"/>
      <c r="I113" s="100"/>
      <c r="J113" s="108"/>
      <c r="K113" s="51"/>
      <c r="L113" s="100"/>
      <c r="M113" s="51"/>
      <c r="N113" s="100"/>
      <c r="O113" s="100"/>
      <c r="P113" s="54"/>
      <c r="Q113" s="54" t="s">
        <v>56</v>
      </c>
      <c r="R113" s="2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5.75" x14ac:dyDescent="0.25">
      <c r="A114" s="100"/>
      <c r="B114" s="51"/>
      <c r="C114" s="51"/>
      <c r="D114" s="45"/>
      <c r="E114" s="46"/>
      <c r="F114" s="46"/>
      <c r="G114" s="50"/>
      <c r="H114" s="100"/>
      <c r="I114" s="100"/>
      <c r="J114" s="108"/>
      <c r="K114" s="51"/>
      <c r="L114" s="100"/>
      <c r="M114" s="51"/>
      <c r="N114" s="100"/>
      <c r="O114" s="100"/>
      <c r="P114" s="54"/>
      <c r="Q114" s="54" t="s">
        <v>56</v>
      </c>
      <c r="R114" s="2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5.75" x14ac:dyDescent="0.25">
      <c r="A115" s="100"/>
      <c r="B115" s="51"/>
      <c r="C115" s="51"/>
      <c r="D115" s="45"/>
      <c r="E115" s="46"/>
      <c r="F115" s="46"/>
      <c r="G115" s="50"/>
      <c r="H115" s="100"/>
      <c r="I115" s="100"/>
      <c r="J115" s="108"/>
      <c r="K115" s="51"/>
      <c r="L115" s="100"/>
      <c r="M115" s="51"/>
      <c r="N115" s="100"/>
      <c r="O115" s="100"/>
      <c r="P115" s="54"/>
      <c r="Q115" s="54" t="s">
        <v>56</v>
      </c>
      <c r="R115" s="2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5.75" x14ac:dyDescent="0.25">
      <c r="A116" s="100"/>
      <c r="B116" s="51"/>
      <c r="C116" s="51"/>
      <c r="D116" s="45"/>
      <c r="E116" s="46"/>
      <c r="F116" s="46"/>
      <c r="G116" s="50"/>
      <c r="H116" s="100"/>
      <c r="I116" s="100"/>
      <c r="J116" s="108"/>
      <c r="K116" s="51"/>
      <c r="L116" s="100"/>
      <c r="M116" s="51"/>
      <c r="N116" s="100"/>
      <c r="O116" s="100"/>
      <c r="P116" s="54"/>
      <c r="Q116" s="54" t="s">
        <v>56</v>
      </c>
      <c r="R116" s="2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5.75" x14ac:dyDescent="0.25">
      <c r="A117" s="100"/>
      <c r="B117" s="51"/>
      <c r="C117" s="51"/>
      <c r="D117" s="45"/>
      <c r="E117" s="46"/>
      <c r="F117" s="46"/>
      <c r="G117" s="50"/>
      <c r="H117" s="100"/>
      <c r="I117" s="100"/>
      <c r="J117" s="108"/>
      <c r="K117" s="51"/>
      <c r="L117" s="100"/>
      <c r="M117" s="51"/>
      <c r="N117" s="100"/>
      <c r="O117" s="100"/>
      <c r="P117" s="54"/>
      <c r="Q117" s="54" t="s">
        <v>56</v>
      </c>
      <c r="R117" s="2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5.75" x14ac:dyDescent="0.25">
      <c r="A118" s="100"/>
      <c r="B118" s="51"/>
      <c r="C118" s="51"/>
      <c r="D118" s="45"/>
      <c r="E118" s="46"/>
      <c r="F118" s="46"/>
      <c r="G118" s="50"/>
      <c r="H118" s="100"/>
      <c r="I118" s="100"/>
      <c r="J118" s="108"/>
      <c r="K118" s="51"/>
      <c r="L118" s="100"/>
      <c r="M118" s="51"/>
      <c r="N118" s="100"/>
      <c r="O118" s="100"/>
      <c r="P118" s="54"/>
      <c r="Q118" s="54" t="s">
        <v>56</v>
      </c>
      <c r="R118" s="2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5.75" x14ac:dyDescent="0.25">
      <c r="A119" s="100"/>
      <c r="B119" s="51"/>
      <c r="C119" s="51"/>
      <c r="D119" s="45"/>
      <c r="E119" s="46"/>
      <c r="F119" s="46"/>
      <c r="G119" s="50"/>
      <c r="H119" s="100"/>
      <c r="I119" s="100"/>
      <c r="J119" s="108"/>
      <c r="K119" s="51"/>
      <c r="L119" s="100"/>
      <c r="M119" s="51"/>
      <c r="N119" s="100"/>
      <c r="O119" s="100"/>
      <c r="P119" s="54"/>
      <c r="Q119" s="54" t="s">
        <v>56</v>
      </c>
      <c r="R119" s="2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5.75" x14ac:dyDescent="0.25">
      <c r="A120" s="100"/>
      <c r="B120" s="51"/>
      <c r="C120" s="51"/>
      <c r="D120" s="45"/>
      <c r="E120" s="46"/>
      <c r="F120" s="46"/>
      <c r="G120" s="50"/>
      <c r="H120" s="100"/>
      <c r="I120" s="100"/>
      <c r="J120" s="108"/>
      <c r="K120" s="51"/>
      <c r="L120" s="100"/>
      <c r="M120" s="51"/>
      <c r="N120" s="100"/>
      <c r="O120" s="100"/>
      <c r="P120" s="54"/>
      <c r="Q120" s="54" t="s">
        <v>56</v>
      </c>
      <c r="R120" s="2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5.75" x14ac:dyDescent="0.25">
      <c r="A121" s="100"/>
      <c r="B121" s="51"/>
      <c r="C121" s="51"/>
      <c r="D121" s="45"/>
      <c r="E121" s="46"/>
      <c r="F121" s="46"/>
      <c r="G121" s="50"/>
      <c r="H121" s="100"/>
      <c r="I121" s="100"/>
      <c r="J121" s="108"/>
      <c r="K121" s="51"/>
      <c r="L121" s="100"/>
      <c r="M121" s="51"/>
      <c r="N121" s="100"/>
      <c r="O121" s="100"/>
      <c r="P121" s="54"/>
      <c r="Q121" s="54" t="s">
        <v>56</v>
      </c>
      <c r="R121" s="2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5.75" x14ac:dyDescent="0.25">
      <c r="A122" s="100"/>
      <c r="B122" s="51"/>
      <c r="C122" s="51"/>
      <c r="D122" s="45"/>
      <c r="E122" s="46"/>
      <c r="F122" s="46"/>
      <c r="G122" s="50"/>
      <c r="H122" s="100"/>
      <c r="I122" s="100"/>
      <c r="J122" s="108"/>
      <c r="K122" s="51"/>
      <c r="L122" s="100"/>
      <c r="M122" s="51"/>
      <c r="N122" s="100"/>
      <c r="O122" s="100"/>
      <c r="P122" s="54"/>
      <c r="Q122" s="54" t="s">
        <v>56</v>
      </c>
      <c r="R122" s="2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5.75" x14ac:dyDescent="0.25">
      <c r="A123" s="100"/>
      <c r="B123" s="51"/>
      <c r="C123" s="51"/>
      <c r="D123" s="45"/>
      <c r="E123" s="46"/>
      <c r="F123" s="46"/>
      <c r="G123" s="50"/>
      <c r="H123" s="100"/>
      <c r="I123" s="100"/>
      <c r="J123" s="108"/>
      <c r="K123" s="51"/>
      <c r="L123" s="100"/>
      <c r="M123" s="51"/>
      <c r="N123" s="100"/>
      <c r="O123" s="100"/>
      <c r="P123" s="54"/>
      <c r="Q123" s="54" t="s">
        <v>56</v>
      </c>
      <c r="R123" s="2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5.75" x14ac:dyDescent="0.25">
      <c r="A124" s="100"/>
      <c r="B124" s="51"/>
      <c r="C124" s="51"/>
      <c r="D124" s="45"/>
      <c r="E124" s="46"/>
      <c r="F124" s="46"/>
      <c r="G124" s="50"/>
      <c r="H124" s="100"/>
      <c r="I124" s="100"/>
      <c r="J124" s="108"/>
      <c r="K124" s="51"/>
      <c r="L124" s="100"/>
      <c r="M124" s="51"/>
      <c r="N124" s="100"/>
      <c r="O124" s="100"/>
      <c r="P124" s="54"/>
      <c r="Q124" s="54" t="s">
        <v>56</v>
      </c>
      <c r="R124" s="2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5.75" x14ac:dyDescent="0.25">
      <c r="A125" s="100"/>
      <c r="B125" s="51"/>
      <c r="C125" s="51"/>
      <c r="D125" s="45"/>
      <c r="E125" s="46"/>
      <c r="F125" s="46"/>
      <c r="G125" s="50"/>
      <c r="H125" s="100"/>
      <c r="I125" s="100"/>
      <c r="J125" s="108"/>
      <c r="K125" s="51"/>
      <c r="L125" s="100"/>
      <c r="M125" s="51"/>
      <c r="N125" s="100"/>
      <c r="O125" s="100"/>
      <c r="P125" s="54"/>
      <c r="Q125" s="54" t="s">
        <v>56</v>
      </c>
      <c r="R125" s="2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5.75" x14ac:dyDescent="0.25">
      <c r="A126" s="100"/>
      <c r="B126" s="51"/>
      <c r="C126" s="51"/>
      <c r="D126" s="45"/>
      <c r="E126" s="46"/>
      <c r="F126" s="46"/>
      <c r="G126" s="50"/>
      <c r="H126" s="100"/>
      <c r="I126" s="100"/>
      <c r="J126" s="108"/>
      <c r="K126" s="51"/>
      <c r="L126" s="100"/>
      <c r="M126" s="51"/>
      <c r="N126" s="100"/>
      <c r="O126" s="100"/>
      <c r="P126" s="54"/>
      <c r="Q126" s="54" t="s">
        <v>56</v>
      </c>
      <c r="R126" s="2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5.75" x14ac:dyDescent="0.25">
      <c r="A127" s="100"/>
      <c r="B127" s="51"/>
      <c r="C127" s="51"/>
      <c r="D127" s="45"/>
      <c r="E127" s="46"/>
      <c r="F127" s="46"/>
      <c r="G127" s="50"/>
      <c r="H127" s="100"/>
      <c r="I127" s="100"/>
      <c r="J127" s="108"/>
      <c r="K127" s="51"/>
      <c r="L127" s="100"/>
      <c r="M127" s="51"/>
      <c r="N127" s="100"/>
      <c r="O127" s="100"/>
      <c r="P127" s="54"/>
      <c r="Q127" s="54" t="s">
        <v>56</v>
      </c>
      <c r="R127" s="2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5.75" x14ac:dyDescent="0.25">
      <c r="A128" s="100"/>
      <c r="B128" s="51"/>
      <c r="C128" s="51"/>
      <c r="D128" s="45"/>
      <c r="E128" s="46"/>
      <c r="F128" s="46"/>
      <c r="G128" s="50"/>
      <c r="H128" s="100"/>
      <c r="I128" s="100"/>
      <c r="J128" s="108"/>
      <c r="K128" s="51"/>
      <c r="L128" s="100"/>
      <c r="M128" s="51"/>
      <c r="N128" s="100"/>
      <c r="O128" s="100"/>
      <c r="P128" s="54"/>
      <c r="Q128" s="54" t="s">
        <v>56</v>
      </c>
      <c r="R128" s="2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5.75" x14ac:dyDescent="0.25">
      <c r="A129" s="100"/>
      <c r="B129" s="51"/>
      <c r="C129" s="51"/>
      <c r="D129" s="45"/>
      <c r="E129" s="46"/>
      <c r="F129" s="46"/>
      <c r="G129" s="50"/>
      <c r="H129" s="100"/>
      <c r="I129" s="100"/>
      <c r="J129" s="108"/>
      <c r="K129" s="51"/>
      <c r="L129" s="100"/>
      <c r="M129" s="51"/>
      <c r="N129" s="100"/>
      <c r="O129" s="100"/>
      <c r="P129" s="54"/>
      <c r="Q129" s="54" t="s">
        <v>56</v>
      </c>
      <c r="R129" s="2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5.75" x14ac:dyDescent="0.25">
      <c r="A130" s="100"/>
      <c r="B130" s="51"/>
      <c r="C130" s="51"/>
      <c r="D130" s="45"/>
      <c r="E130" s="46"/>
      <c r="F130" s="46"/>
      <c r="G130" s="50"/>
      <c r="H130" s="100"/>
      <c r="I130" s="100"/>
      <c r="J130" s="108"/>
      <c r="K130" s="51"/>
      <c r="L130" s="100"/>
      <c r="M130" s="51"/>
      <c r="N130" s="100"/>
      <c r="O130" s="100"/>
      <c r="P130" s="54"/>
      <c r="Q130" s="54" t="s">
        <v>56</v>
      </c>
      <c r="R130" s="2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5.75" x14ac:dyDescent="0.25">
      <c r="A131" s="100"/>
      <c r="B131" s="51"/>
      <c r="C131" s="51"/>
      <c r="D131" s="45"/>
      <c r="E131" s="46"/>
      <c r="F131" s="46"/>
      <c r="G131" s="50"/>
      <c r="H131" s="100"/>
      <c r="I131" s="100"/>
      <c r="J131" s="108"/>
      <c r="K131" s="51"/>
      <c r="L131" s="100"/>
      <c r="M131" s="51"/>
      <c r="N131" s="100"/>
      <c r="O131" s="100"/>
      <c r="P131" s="54"/>
      <c r="Q131" s="54" t="s">
        <v>56</v>
      </c>
      <c r="R131" s="2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5.75" x14ac:dyDescent="0.25">
      <c r="A132" s="100"/>
      <c r="B132" s="51"/>
      <c r="C132" s="51"/>
      <c r="D132" s="45"/>
      <c r="E132" s="46"/>
      <c r="F132" s="46"/>
      <c r="G132" s="50"/>
      <c r="H132" s="100"/>
      <c r="I132" s="100"/>
      <c r="J132" s="108"/>
      <c r="K132" s="51"/>
      <c r="L132" s="100"/>
      <c r="M132" s="51"/>
      <c r="N132" s="100"/>
      <c r="O132" s="100"/>
      <c r="P132" s="54"/>
      <c r="Q132" s="54" t="s">
        <v>56</v>
      </c>
      <c r="R132" s="2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5.75" x14ac:dyDescent="0.25">
      <c r="A133" s="100"/>
      <c r="B133" s="51"/>
      <c r="C133" s="51"/>
      <c r="D133" s="45"/>
      <c r="E133" s="46"/>
      <c r="F133" s="46"/>
      <c r="G133" s="50"/>
      <c r="H133" s="100"/>
      <c r="I133" s="100"/>
      <c r="J133" s="108"/>
      <c r="K133" s="51"/>
      <c r="L133" s="100"/>
      <c r="M133" s="51"/>
      <c r="N133" s="100"/>
      <c r="O133" s="100"/>
      <c r="P133" s="54"/>
      <c r="Q133" s="54" t="s">
        <v>56</v>
      </c>
      <c r="R133" s="2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5.75" x14ac:dyDescent="0.25">
      <c r="A134" s="100"/>
      <c r="B134" s="51"/>
      <c r="C134" s="51"/>
      <c r="D134" s="45"/>
      <c r="E134" s="46"/>
      <c r="F134" s="46"/>
      <c r="G134" s="50"/>
      <c r="H134" s="100"/>
      <c r="I134" s="100"/>
      <c r="J134" s="108"/>
      <c r="K134" s="51"/>
      <c r="L134" s="100"/>
      <c r="M134" s="51"/>
      <c r="N134" s="100"/>
      <c r="O134" s="100"/>
      <c r="P134" s="54"/>
      <c r="Q134" s="54" t="s">
        <v>56</v>
      </c>
      <c r="R134" s="2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5.75" x14ac:dyDescent="0.25">
      <c r="A135" s="100"/>
      <c r="B135" s="51"/>
      <c r="C135" s="51"/>
      <c r="D135" s="45"/>
      <c r="E135" s="46"/>
      <c r="F135" s="46"/>
      <c r="G135" s="50"/>
      <c r="H135" s="100"/>
      <c r="I135" s="100"/>
      <c r="J135" s="108"/>
      <c r="K135" s="51"/>
      <c r="L135" s="100"/>
      <c r="M135" s="51"/>
      <c r="N135" s="100"/>
      <c r="O135" s="100"/>
      <c r="P135" s="54"/>
      <c r="Q135" s="54" t="s">
        <v>56</v>
      </c>
      <c r="R135" s="2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5.75" x14ac:dyDescent="0.25">
      <c r="A136" s="100"/>
      <c r="B136" s="51"/>
      <c r="C136" s="51"/>
      <c r="D136" s="45"/>
      <c r="E136" s="46"/>
      <c r="F136" s="46"/>
      <c r="G136" s="50"/>
      <c r="H136" s="100"/>
      <c r="I136" s="100"/>
      <c r="J136" s="108"/>
      <c r="K136" s="51"/>
      <c r="L136" s="100"/>
      <c r="M136" s="51"/>
      <c r="N136" s="100"/>
      <c r="O136" s="100"/>
      <c r="P136" s="54"/>
      <c r="Q136" s="54" t="s">
        <v>56</v>
      </c>
      <c r="R136" s="2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5.75" x14ac:dyDescent="0.25">
      <c r="A137" s="100"/>
      <c r="B137" s="51"/>
      <c r="C137" s="51"/>
      <c r="D137" s="45"/>
      <c r="E137" s="46"/>
      <c r="F137" s="46"/>
      <c r="G137" s="50"/>
      <c r="H137" s="100"/>
      <c r="I137" s="100"/>
      <c r="J137" s="108"/>
      <c r="K137" s="51"/>
      <c r="L137" s="100"/>
      <c r="M137" s="51"/>
      <c r="N137" s="100"/>
      <c r="O137" s="100"/>
      <c r="P137" s="54"/>
      <c r="Q137" s="54" t="s">
        <v>56</v>
      </c>
      <c r="R137" s="2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5.75" x14ac:dyDescent="0.25">
      <c r="A138" s="100"/>
      <c r="B138" s="51"/>
      <c r="C138" s="51"/>
      <c r="D138" s="45"/>
      <c r="E138" s="46"/>
      <c r="F138" s="46"/>
      <c r="G138" s="50"/>
      <c r="H138" s="100"/>
      <c r="I138" s="100"/>
      <c r="J138" s="108"/>
      <c r="K138" s="51"/>
      <c r="L138" s="100"/>
      <c r="M138" s="51"/>
      <c r="N138" s="100"/>
      <c r="O138" s="100"/>
      <c r="P138" s="54"/>
      <c r="Q138" s="54" t="s">
        <v>56</v>
      </c>
      <c r="R138" s="2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5.75" x14ac:dyDescent="0.25">
      <c r="A139" s="100"/>
      <c r="B139" s="51"/>
      <c r="C139" s="51"/>
      <c r="D139" s="45"/>
      <c r="E139" s="46"/>
      <c r="F139" s="46"/>
      <c r="G139" s="50"/>
      <c r="H139" s="100"/>
      <c r="I139" s="100"/>
      <c r="J139" s="108"/>
      <c r="K139" s="51"/>
      <c r="L139" s="100"/>
      <c r="M139" s="51"/>
      <c r="N139" s="100"/>
      <c r="O139" s="100"/>
      <c r="P139" s="54"/>
      <c r="Q139" s="54" t="s">
        <v>56</v>
      </c>
      <c r="R139" s="2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5.75" x14ac:dyDescent="0.25">
      <c r="A140" s="100"/>
      <c r="B140" s="51"/>
      <c r="C140" s="51"/>
      <c r="D140" s="45"/>
      <c r="E140" s="46"/>
      <c r="F140" s="46"/>
      <c r="G140" s="50"/>
      <c r="H140" s="100"/>
      <c r="I140" s="100"/>
      <c r="J140" s="108"/>
      <c r="K140" s="51"/>
      <c r="L140" s="100"/>
      <c r="M140" s="51"/>
      <c r="N140" s="100"/>
      <c r="O140" s="100"/>
      <c r="P140" s="54"/>
      <c r="Q140" s="54" t="s">
        <v>56</v>
      </c>
      <c r="R140" s="2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5.75" x14ac:dyDescent="0.25">
      <c r="A141" s="100"/>
      <c r="B141" s="51"/>
      <c r="C141" s="51"/>
      <c r="D141" s="45"/>
      <c r="E141" s="46"/>
      <c r="F141" s="46"/>
      <c r="G141" s="50"/>
      <c r="H141" s="100"/>
      <c r="I141" s="100"/>
      <c r="J141" s="108"/>
      <c r="K141" s="51"/>
      <c r="L141" s="100"/>
      <c r="M141" s="51"/>
      <c r="N141" s="100"/>
      <c r="O141" s="100"/>
      <c r="P141" s="54"/>
      <c r="Q141" s="54" t="s">
        <v>56</v>
      </c>
      <c r="R141" s="2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5.75" x14ac:dyDescent="0.25">
      <c r="A142" s="100"/>
      <c r="B142" s="51"/>
      <c r="C142" s="51"/>
      <c r="D142" s="45"/>
      <c r="E142" s="46"/>
      <c r="F142" s="46"/>
      <c r="G142" s="50"/>
      <c r="H142" s="100"/>
      <c r="I142" s="100"/>
      <c r="J142" s="108"/>
      <c r="K142" s="51"/>
      <c r="L142" s="100"/>
      <c r="M142" s="51"/>
      <c r="N142" s="100"/>
      <c r="O142" s="100"/>
      <c r="P142" s="54"/>
      <c r="Q142" s="54" t="s">
        <v>56</v>
      </c>
      <c r="R142" s="2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5.75" x14ac:dyDescent="0.25">
      <c r="A143" s="100"/>
      <c r="B143" s="51"/>
      <c r="C143" s="51"/>
      <c r="D143" s="45"/>
      <c r="E143" s="46"/>
      <c r="F143" s="46"/>
      <c r="G143" s="50"/>
      <c r="H143" s="100"/>
      <c r="I143" s="100"/>
      <c r="J143" s="108"/>
      <c r="K143" s="51"/>
      <c r="L143" s="100"/>
      <c r="M143" s="51"/>
      <c r="N143" s="100"/>
      <c r="O143" s="100"/>
      <c r="P143" s="54"/>
      <c r="Q143" s="54" t="s">
        <v>56</v>
      </c>
      <c r="R143" s="2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5.75" x14ac:dyDescent="0.25">
      <c r="A144" s="100"/>
      <c r="B144" s="51"/>
      <c r="C144" s="51"/>
      <c r="D144" s="45"/>
      <c r="E144" s="46"/>
      <c r="F144" s="46"/>
      <c r="G144" s="50"/>
      <c r="H144" s="100"/>
      <c r="I144" s="100"/>
      <c r="J144" s="108"/>
      <c r="K144" s="51"/>
      <c r="L144" s="100"/>
      <c r="M144" s="51"/>
      <c r="N144" s="100"/>
      <c r="O144" s="100"/>
      <c r="P144" s="54"/>
      <c r="Q144" s="54" t="s">
        <v>56</v>
      </c>
      <c r="R144" s="2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5.75" x14ac:dyDescent="0.25">
      <c r="A145" s="100"/>
      <c r="B145" s="51"/>
      <c r="C145" s="51"/>
      <c r="D145" s="45"/>
      <c r="E145" s="46"/>
      <c r="F145" s="46"/>
      <c r="G145" s="50"/>
      <c r="H145" s="100"/>
      <c r="I145" s="100"/>
      <c r="J145" s="108"/>
      <c r="K145" s="51"/>
      <c r="L145" s="100"/>
      <c r="M145" s="51"/>
      <c r="N145" s="100"/>
      <c r="O145" s="100"/>
      <c r="P145" s="54"/>
      <c r="Q145" s="54" t="s">
        <v>56</v>
      </c>
      <c r="R145" s="2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5.75" x14ac:dyDescent="0.25">
      <c r="A146" s="100"/>
      <c r="B146" s="51"/>
      <c r="C146" s="51"/>
      <c r="D146" s="45"/>
      <c r="E146" s="46"/>
      <c r="F146" s="46"/>
      <c r="G146" s="50"/>
      <c r="H146" s="100"/>
      <c r="I146" s="100"/>
      <c r="J146" s="108"/>
      <c r="K146" s="51"/>
      <c r="L146" s="100"/>
      <c r="M146" s="51"/>
      <c r="N146" s="100"/>
      <c r="O146" s="100"/>
      <c r="P146" s="54"/>
      <c r="Q146" s="54" t="s">
        <v>56</v>
      </c>
      <c r="R146" s="2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5.75" x14ac:dyDescent="0.25">
      <c r="A147" s="100"/>
      <c r="B147" s="51"/>
      <c r="C147" s="51"/>
      <c r="D147" s="45"/>
      <c r="E147" s="46"/>
      <c r="F147" s="46"/>
      <c r="G147" s="50"/>
      <c r="H147" s="100"/>
      <c r="I147" s="100"/>
      <c r="J147" s="108"/>
      <c r="K147" s="51"/>
      <c r="L147" s="100"/>
      <c r="M147" s="51"/>
      <c r="N147" s="100"/>
      <c r="O147" s="100"/>
      <c r="P147" s="54"/>
      <c r="Q147" s="54" t="s">
        <v>56</v>
      </c>
      <c r="R147" s="2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5.75" x14ac:dyDescent="0.25">
      <c r="A148" s="100"/>
      <c r="B148" s="51"/>
      <c r="C148" s="51"/>
      <c r="D148" s="45"/>
      <c r="E148" s="46"/>
      <c r="F148" s="46"/>
      <c r="G148" s="50"/>
      <c r="H148" s="100"/>
      <c r="I148" s="100"/>
      <c r="J148" s="108"/>
      <c r="K148" s="51"/>
      <c r="L148" s="100"/>
      <c r="M148" s="51"/>
      <c r="N148" s="100"/>
      <c r="O148" s="100"/>
      <c r="P148" s="54"/>
      <c r="Q148" s="54" t="s">
        <v>56</v>
      </c>
      <c r="R148" s="2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5.75" x14ac:dyDescent="0.25">
      <c r="A149" s="100"/>
      <c r="B149" s="51"/>
      <c r="C149" s="51"/>
      <c r="D149" s="45"/>
      <c r="E149" s="46"/>
      <c r="F149" s="46"/>
      <c r="G149" s="50"/>
      <c r="H149" s="100"/>
      <c r="I149" s="100"/>
      <c r="J149" s="108"/>
      <c r="K149" s="51"/>
      <c r="L149" s="100"/>
      <c r="M149" s="51"/>
      <c r="N149" s="100"/>
      <c r="O149" s="100"/>
      <c r="P149" s="54"/>
      <c r="Q149" s="54" t="s">
        <v>56</v>
      </c>
      <c r="R149" s="2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5.75" x14ac:dyDescent="0.25">
      <c r="A150" s="100"/>
      <c r="B150" s="51"/>
      <c r="C150" s="51"/>
      <c r="D150" s="45"/>
      <c r="E150" s="46"/>
      <c r="F150" s="46"/>
      <c r="G150" s="50"/>
      <c r="H150" s="100"/>
      <c r="I150" s="100"/>
      <c r="J150" s="108"/>
      <c r="K150" s="51"/>
      <c r="L150" s="100"/>
      <c r="M150" s="51"/>
      <c r="N150" s="100"/>
      <c r="O150" s="100"/>
      <c r="P150" s="54"/>
      <c r="Q150" s="54" t="s">
        <v>56</v>
      </c>
      <c r="R150" s="2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5.75" x14ac:dyDescent="0.25">
      <c r="A151" s="100"/>
      <c r="B151" s="51"/>
      <c r="C151" s="51"/>
      <c r="D151" s="45"/>
      <c r="E151" s="46"/>
      <c r="F151" s="46"/>
      <c r="G151" s="50"/>
      <c r="H151" s="100"/>
      <c r="I151" s="100"/>
      <c r="J151" s="108"/>
      <c r="K151" s="51"/>
      <c r="L151" s="100"/>
      <c r="M151" s="51"/>
      <c r="N151" s="100"/>
      <c r="O151" s="100"/>
      <c r="P151" s="54"/>
      <c r="Q151" s="54" t="s">
        <v>56</v>
      </c>
      <c r="R151" s="2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5.75" x14ac:dyDescent="0.25">
      <c r="A152" s="100"/>
      <c r="B152" s="51"/>
      <c r="C152" s="51"/>
      <c r="D152" s="45"/>
      <c r="E152" s="46"/>
      <c r="F152" s="46"/>
      <c r="G152" s="50"/>
      <c r="H152" s="100"/>
      <c r="I152" s="100"/>
      <c r="J152" s="108"/>
      <c r="K152" s="51"/>
      <c r="L152" s="100"/>
      <c r="M152" s="51"/>
      <c r="N152" s="100"/>
      <c r="O152" s="100"/>
      <c r="P152" s="54"/>
      <c r="Q152" s="54" t="s">
        <v>56</v>
      </c>
      <c r="R152" s="2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5.75" x14ac:dyDescent="0.25">
      <c r="A153" s="100"/>
      <c r="B153" s="51"/>
      <c r="C153" s="51"/>
      <c r="D153" s="45"/>
      <c r="E153" s="46"/>
      <c r="F153" s="46"/>
      <c r="G153" s="50"/>
      <c r="H153" s="100"/>
      <c r="I153" s="100"/>
      <c r="J153" s="108"/>
      <c r="K153" s="51"/>
      <c r="L153" s="100"/>
      <c r="M153" s="51"/>
      <c r="N153" s="100"/>
      <c r="O153" s="100"/>
      <c r="P153" s="54"/>
      <c r="Q153" s="54" t="s">
        <v>56</v>
      </c>
      <c r="R153" s="2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5.75" x14ac:dyDescent="0.25">
      <c r="A154" s="100"/>
      <c r="B154" s="51"/>
      <c r="C154" s="51"/>
      <c r="D154" s="45"/>
      <c r="E154" s="46"/>
      <c r="F154" s="46"/>
      <c r="G154" s="50"/>
      <c r="H154" s="100"/>
      <c r="I154" s="100"/>
      <c r="J154" s="108"/>
      <c r="K154" s="51"/>
      <c r="L154" s="100"/>
      <c r="M154" s="51"/>
      <c r="N154" s="100"/>
      <c r="O154" s="100"/>
      <c r="P154" s="54"/>
      <c r="Q154" s="54" t="s">
        <v>56</v>
      </c>
      <c r="R154" s="2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5.75" x14ac:dyDescent="0.25">
      <c r="A155" s="100"/>
      <c r="B155" s="51"/>
      <c r="C155" s="51"/>
      <c r="D155" s="45"/>
      <c r="E155" s="46"/>
      <c r="F155" s="46"/>
      <c r="G155" s="50"/>
      <c r="H155" s="100"/>
      <c r="I155" s="100"/>
      <c r="J155" s="108"/>
      <c r="K155" s="51"/>
      <c r="L155" s="100"/>
      <c r="M155" s="51"/>
      <c r="N155" s="100"/>
      <c r="O155" s="100"/>
      <c r="P155" s="54"/>
      <c r="Q155" s="54" t="s">
        <v>56</v>
      </c>
      <c r="R155" s="2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5.75" x14ac:dyDescent="0.25">
      <c r="A156" s="100"/>
      <c r="B156" s="51"/>
      <c r="C156" s="51"/>
      <c r="D156" s="45"/>
      <c r="E156" s="46"/>
      <c r="F156" s="46"/>
      <c r="G156" s="50"/>
      <c r="H156" s="100"/>
      <c r="I156" s="100"/>
      <c r="J156" s="108"/>
      <c r="K156" s="51"/>
      <c r="L156" s="100"/>
      <c r="M156" s="51"/>
      <c r="N156" s="100"/>
      <c r="O156" s="100"/>
      <c r="P156" s="54"/>
      <c r="Q156" s="54" t="s">
        <v>56</v>
      </c>
      <c r="R156" s="2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5.75" x14ac:dyDescent="0.25">
      <c r="A157" s="100"/>
      <c r="B157" s="51"/>
      <c r="C157" s="51"/>
      <c r="D157" s="45"/>
      <c r="E157" s="46"/>
      <c r="F157" s="46"/>
      <c r="G157" s="50"/>
      <c r="H157" s="100"/>
      <c r="I157" s="100"/>
      <c r="J157" s="108"/>
      <c r="K157" s="51"/>
      <c r="L157" s="100"/>
      <c r="M157" s="51"/>
      <c r="N157" s="100"/>
      <c r="O157" s="100"/>
      <c r="P157" s="54"/>
      <c r="Q157" s="54" t="s">
        <v>56</v>
      </c>
      <c r="R157" s="2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5.75" x14ac:dyDescent="0.25">
      <c r="A158" s="100"/>
      <c r="B158" s="51"/>
      <c r="C158" s="51"/>
      <c r="D158" s="45"/>
      <c r="E158" s="46"/>
      <c r="F158" s="46"/>
      <c r="G158" s="50"/>
      <c r="H158" s="100"/>
      <c r="I158" s="100"/>
      <c r="J158" s="108"/>
      <c r="K158" s="51"/>
      <c r="L158" s="100"/>
      <c r="M158" s="51"/>
      <c r="N158" s="100"/>
      <c r="O158" s="100"/>
      <c r="P158" s="54"/>
      <c r="Q158" s="54" t="s">
        <v>56</v>
      </c>
      <c r="R158" s="2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5.75" x14ac:dyDescent="0.25">
      <c r="A159" s="100"/>
      <c r="B159" s="51"/>
      <c r="C159" s="51"/>
      <c r="D159" s="45"/>
      <c r="E159" s="46"/>
      <c r="F159" s="46"/>
      <c r="G159" s="50"/>
      <c r="H159" s="100"/>
      <c r="I159" s="100"/>
      <c r="J159" s="108"/>
      <c r="K159" s="51"/>
      <c r="L159" s="100"/>
      <c r="M159" s="51"/>
      <c r="N159" s="100"/>
      <c r="O159" s="100"/>
      <c r="P159" s="54"/>
      <c r="Q159" s="54" t="s">
        <v>56</v>
      </c>
      <c r="R159" s="2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5.75" x14ac:dyDescent="0.25">
      <c r="A160" s="100"/>
      <c r="B160" s="51"/>
      <c r="C160" s="51"/>
      <c r="D160" s="45"/>
      <c r="E160" s="46"/>
      <c r="F160" s="46"/>
      <c r="G160" s="50"/>
      <c r="H160" s="100"/>
      <c r="I160" s="100"/>
      <c r="J160" s="108"/>
      <c r="K160" s="51"/>
      <c r="L160" s="100"/>
      <c r="M160" s="51"/>
      <c r="N160" s="100"/>
      <c r="O160" s="100"/>
      <c r="P160" s="54"/>
      <c r="Q160" s="54" t="s">
        <v>56</v>
      </c>
      <c r="R160" s="2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5.75" x14ac:dyDescent="0.25">
      <c r="A161" s="100"/>
      <c r="B161" s="51"/>
      <c r="C161" s="51"/>
      <c r="D161" s="45"/>
      <c r="E161" s="46"/>
      <c r="F161" s="46"/>
      <c r="G161" s="50"/>
      <c r="H161" s="100"/>
      <c r="I161" s="100"/>
      <c r="J161" s="108"/>
      <c r="K161" s="51"/>
      <c r="L161" s="100"/>
      <c r="M161" s="51"/>
      <c r="N161" s="100"/>
      <c r="O161" s="100"/>
      <c r="P161" s="54"/>
      <c r="Q161" s="54" t="s">
        <v>56</v>
      </c>
      <c r="R161" s="2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5.75" x14ac:dyDescent="0.25">
      <c r="A162" s="100"/>
      <c r="B162" s="51"/>
      <c r="C162" s="51"/>
      <c r="D162" s="45"/>
      <c r="E162" s="46"/>
      <c r="F162" s="46"/>
      <c r="G162" s="50"/>
      <c r="H162" s="100"/>
      <c r="I162" s="100"/>
      <c r="J162" s="108"/>
      <c r="K162" s="51"/>
      <c r="L162" s="100"/>
      <c r="M162" s="51"/>
      <c r="N162" s="100"/>
      <c r="O162" s="100"/>
      <c r="P162" s="54"/>
      <c r="Q162" s="54" t="s">
        <v>56</v>
      </c>
      <c r="R162" s="2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5.75" x14ac:dyDescent="0.25">
      <c r="A163" s="100"/>
      <c r="B163" s="51"/>
      <c r="C163" s="51"/>
      <c r="D163" s="45"/>
      <c r="E163" s="46"/>
      <c r="F163" s="46"/>
      <c r="G163" s="50"/>
      <c r="H163" s="100"/>
      <c r="I163" s="100"/>
      <c r="J163" s="108"/>
      <c r="K163" s="51"/>
      <c r="L163" s="100"/>
      <c r="M163" s="51"/>
      <c r="N163" s="100"/>
      <c r="O163" s="100"/>
      <c r="P163" s="54"/>
      <c r="Q163" s="54" t="s">
        <v>56</v>
      </c>
      <c r="R163" s="2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5.75" x14ac:dyDescent="0.25">
      <c r="A164" s="100"/>
      <c r="B164" s="51"/>
      <c r="C164" s="51"/>
      <c r="D164" s="45"/>
      <c r="E164" s="46"/>
      <c r="F164" s="46"/>
      <c r="G164" s="50"/>
      <c r="H164" s="100"/>
      <c r="I164" s="100"/>
      <c r="J164" s="108"/>
      <c r="K164" s="51"/>
      <c r="L164" s="100"/>
      <c r="M164" s="51"/>
      <c r="N164" s="100"/>
      <c r="O164" s="100"/>
      <c r="P164" s="54"/>
      <c r="Q164" s="54" t="s">
        <v>56</v>
      </c>
      <c r="R164" s="2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5.75" x14ac:dyDescent="0.25">
      <c r="A165" s="100"/>
      <c r="B165" s="51"/>
      <c r="C165" s="51"/>
      <c r="D165" s="45"/>
      <c r="E165" s="46"/>
      <c r="F165" s="46"/>
      <c r="G165" s="50"/>
      <c r="H165" s="100"/>
      <c r="I165" s="100"/>
      <c r="J165" s="108"/>
      <c r="K165" s="51"/>
      <c r="L165" s="100"/>
      <c r="M165" s="51"/>
      <c r="N165" s="100"/>
      <c r="O165" s="100"/>
      <c r="P165" s="54"/>
      <c r="Q165" s="54" t="s">
        <v>56</v>
      </c>
      <c r="R165" s="2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5.75" x14ac:dyDescent="0.25">
      <c r="A166" s="100"/>
      <c r="B166" s="51"/>
      <c r="C166" s="51"/>
      <c r="D166" s="45"/>
      <c r="E166" s="46"/>
      <c r="F166" s="46"/>
      <c r="G166" s="50"/>
      <c r="H166" s="100"/>
      <c r="I166" s="100"/>
      <c r="J166" s="108"/>
      <c r="K166" s="51"/>
      <c r="L166" s="100"/>
      <c r="M166" s="51"/>
      <c r="N166" s="100"/>
      <c r="O166" s="100"/>
      <c r="P166" s="54"/>
      <c r="Q166" s="54" t="s">
        <v>56</v>
      </c>
      <c r="R166" s="2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5.75" x14ac:dyDescent="0.25">
      <c r="A167" s="100"/>
      <c r="B167" s="51"/>
      <c r="C167" s="51"/>
      <c r="D167" s="45"/>
      <c r="E167" s="46"/>
      <c r="F167" s="46"/>
      <c r="G167" s="50"/>
      <c r="H167" s="100"/>
      <c r="I167" s="100"/>
      <c r="J167" s="108"/>
      <c r="K167" s="51"/>
      <c r="L167" s="100"/>
      <c r="M167" s="51"/>
      <c r="N167" s="100"/>
      <c r="O167" s="100"/>
      <c r="P167" s="54"/>
      <c r="Q167" s="54" t="s">
        <v>56</v>
      </c>
      <c r="R167" s="2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5.75" x14ac:dyDescent="0.25">
      <c r="A168" s="100"/>
      <c r="B168" s="51"/>
      <c r="C168" s="51"/>
      <c r="D168" s="45"/>
      <c r="E168" s="46"/>
      <c r="F168" s="46"/>
      <c r="G168" s="50"/>
      <c r="H168" s="100"/>
      <c r="I168" s="100"/>
      <c r="J168" s="108"/>
      <c r="K168" s="51"/>
      <c r="L168" s="100"/>
      <c r="M168" s="51"/>
      <c r="N168" s="100"/>
      <c r="O168" s="100"/>
      <c r="P168" s="54"/>
      <c r="Q168" s="54" t="s">
        <v>56</v>
      </c>
      <c r="R168" s="2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5.75" x14ac:dyDescent="0.25">
      <c r="A169" s="100"/>
      <c r="B169" s="51"/>
      <c r="C169" s="51"/>
      <c r="D169" s="45"/>
      <c r="E169" s="46"/>
      <c r="F169" s="46"/>
      <c r="G169" s="50"/>
      <c r="H169" s="100"/>
      <c r="I169" s="100"/>
      <c r="J169" s="108"/>
      <c r="K169" s="51"/>
      <c r="L169" s="100"/>
      <c r="M169" s="51"/>
      <c r="N169" s="100"/>
      <c r="O169" s="100"/>
      <c r="P169" s="54"/>
      <c r="Q169" s="54" t="s">
        <v>56</v>
      </c>
      <c r="R169" s="2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5.75" x14ac:dyDescent="0.25">
      <c r="A170" s="100"/>
      <c r="B170" s="51"/>
      <c r="C170" s="51"/>
      <c r="D170" s="45"/>
      <c r="E170" s="46"/>
      <c r="F170" s="46"/>
      <c r="G170" s="50"/>
      <c r="H170" s="100"/>
      <c r="I170" s="100"/>
      <c r="J170" s="108"/>
      <c r="K170" s="51"/>
      <c r="L170" s="100"/>
      <c r="M170" s="51"/>
      <c r="N170" s="100"/>
      <c r="O170" s="100"/>
      <c r="P170" s="54"/>
      <c r="Q170" s="54" t="s">
        <v>56</v>
      </c>
      <c r="R170" s="2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5.75" x14ac:dyDescent="0.25">
      <c r="A171" s="100"/>
      <c r="B171" s="51"/>
      <c r="C171" s="51"/>
      <c r="D171" s="45"/>
      <c r="E171" s="46"/>
      <c r="F171" s="46"/>
      <c r="G171" s="50"/>
      <c r="H171" s="100"/>
      <c r="I171" s="100"/>
      <c r="J171" s="108"/>
      <c r="K171" s="51"/>
      <c r="L171" s="100"/>
      <c r="M171" s="51"/>
      <c r="N171" s="100"/>
      <c r="O171" s="100"/>
      <c r="P171" s="54"/>
      <c r="Q171" s="54" t="s">
        <v>56</v>
      </c>
      <c r="R171" s="2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5.75" x14ac:dyDescent="0.25">
      <c r="A172" s="100"/>
      <c r="B172" s="51"/>
      <c r="C172" s="51"/>
      <c r="D172" s="45"/>
      <c r="E172" s="46"/>
      <c r="F172" s="46"/>
      <c r="G172" s="50"/>
      <c r="H172" s="100"/>
      <c r="I172" s="100"/>
      <c r="J172" s="108"/>
      <c r="K172" s="51"/>
      <c r="L172" s="100"/>
      <c r="M172" s="51"/>
      <c r="N172" s="100"/>
      <c r="O172" s="100"/>
      <c r="P172" s="54"/>
      <c r="Q172" s="54" t="s">
        <v>56</v>
      </c>
      <c r="R172" s="2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5.75" x14ac:dyDescent="0.25">
      <c r="A173" s="100"/>
      <c r="B173" s="51"/>
      <c r="C173" s="51"/>
      <c r="D173" s="45"/>
      <c r="E173" s="46"/>
      <c r="F173" s="46"/>
      <c r="G173" s="50"/>
      <c r="H173" s="100"/>
      <c r="I173" s="100"/>
      <c r="J173" s="108"/>
      <c r="K173" s="51"/>
      <c r="L173" s="100"/>
      <c r="M173" s="51"/>
      <c r="N173" s="100"/>
      <c r="O173" s="100"/>
      <c r="P173" s="54"/>
      <c r="Q173" s="54" t="s">
        <v>56</v>
      </c>
      <c r="R173" s="2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5.75" x14ac:dyDescent="0.25">
      <c r="A174" s="100"/>
      <c r="B174" s="51"/>
      <c r="C174" s="51"/>
      <c r="D174" s="45"/>
      <c r="E174" s="46"/>
      <c r="F174" s="46"/>
      <c r="G174" s="50"/>
      <c r="H174" s="100"/>
      <c r="I174" s="100"/>
      <c r="J174" s="108"/>
      <c r="K174" s="51"/>
      <c r="L174" s="100"/>
      <c r="M174" s="51"/>
      <c r="N174" s="100"/>
      <c r="O174" s="100"/>
      <c r="P174" s="54"/>
      <c r="Q174" s="54" t="s">
        <v>56</v>
      </c>
      <c r="R174" s="2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5.75" x14ac:dyDescent="0.25">
      <c r="A175" s="100"/>
      <c r="B175" s="51"/>
      <c r="C175" s="51"/>
      <c r="D175" s="45"/>
      <c r="E175" s="46"/>
      <c r="F175" s="46"/>
      <c r="G175" s="50"/>
      <c r="H175" s="100"/>
      <c r="I175" s="100"/>
      <c r="J175" s="108"/>
      <c r="K175" s="51"/>
      <c r="L175" s="100"/>
      <c r="M175" s="51"/>
      <c r="N175" s="100"/>
      <c r="O175" s="100"/>
      <c r="P175" s="54"/>
      <c r="Q175" s="54" t="s">
        <v>56</v>
      </c>
      <c r="R175" s="2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5.75" x14ac:dyDescent="0.25">
      <c r="A176" s="100"/>
      <c r="B176" s="51"/>
      <c r="C176" s="51"/>
      <c r="D176" s="45"/>
      <c r="E176" s="46"/>
      <c r="F176" s="46"/>
      <c r="G176" s="50"/>
      <c r="H176" s="100"/>
      <c r="I176" s="100"/>
      <c r="J176" s="108"/>
      <c r="K176" s="51"/>
      <c r="L176" s="100"/>
      <c r="M176" s="51"/>
      <c r="N176" s="100"/>
      <c r="O176" s="100"/>
      <c r="P176" s="54"/>
      <c r="Q176" s="54" t="s">
        <v>56</v>
      </c>
      <c r="R176" s="2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5.75" x14ac:dyDescent="0.25">
      <c r="A177" s="100"/>
      <c r="B177" s="51"/>
      <c r="C177" s="51"/>
      <c r="D177" s="45"/>
      <c r="E177" s="46"/>
      <c r="F177" s="46"/>
      <c r="G177" s="50"/>
      <c r="H177" s="100"/>
      <c r="I177" s="100"/>
      <c r="J177" s="108"/>
      <c r="K177" s="51"/>
      <c r="L177" s="100"/>
      <c r="M177" s="51"/>
      <c r="N177" s="100"/>
      <c r="O177" s="100"/>
      <c r="P177" s="54"/>
      <c r="Q177" s="54" t="s">
        <v>56</v>
      </c>
      <c r="R177" s="2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5.75" x14ac:dyDescent="0.25">
      <c r="A178" s="100"/>
      <c r="B178" s="51"/>
      <c r="C178" s="51"/>
      <c r="D178" s="45"/>
      <c r="E178" s="46"/>
      <c r="F178" s="46"/>
      <c r="G178" s="50"/>
      <c r="H178" s="100"/>
      <c r="I178" s="100"/>
      <c r="J178" s="108"/>
      <c r="K178" s="51"/>
      <c r="L178" s="100"/>
      <c r="M178" s="51"/>
      <c r="N178" s="100"/>
      <c r="O178" s="100"/>
      <c r="P178" s="54"/>
      <c r="Q178" s="54" t="s">
        <v>56</v>
      </c>
      <c r="R178" s="2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5.75" x14ac:dyDescent="0.25">
      <c r="A179" s="100"/>
      <c r="B179" s="51"/>
      <c r="C179" s="51"/>
      <c r="D179" s="45"/>
      <c r="E179" s="46"/>
      <c r="F179" s="46"/>
      <c r="G179" s="50"/>
      <c r="H179" s="100"/>
      <c r="I179" s="100"/>
      <c r="J179" s="108"/>
      <c r="K179" s="51"/>
      <c r="L179" s="100"/>
      <c r="M179" s="51"/>
      <c r="N179" s="100"/>
      <c r="O179" s="100"/>
      <c r="P179" s="54"/>
      <c r="Q179" s="54" t="s">
        <v>56</v>
      </c>
      <c r="R179" s="2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5.75" x14ac:dyDescent="0.25">
      <c r="A180" s="100"/>
      <c r="B180" s="51"/>
      <c r="C180" s="51"/>
      <c r="D180" s="45"/>
      <c r="E180" s="46"/>
      <c r="F180" s="46"/>
      <c r="G180" s="50"/>
      <c r="H180" s="100"/>
      <c r="I180" s="100"/>
      <c r="J180" s="108"/>
      <c r="K180" s="51"/>
      <c r="L180" s="100"/>
      <c r="M180" s="51"/>
      <c r="N180" s="100"/>
      <c r="O180" s="100"/>
      <c r="P180" s="54"/>
      <c r="Q180" s="54" t="s">
        <v>56</v>
      </c>
      <c r="R180" s="2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5.75" x14ac:dyDescent="0.25">
      <c r="A181" s="100"/>
      <c r="B181" s="51"/>
      <c r="C181" s="51"/>
      <c r="D181" s="45"/>
      <c r="E181" s="46"/>
      <c r="F181" s="46"/>
      <c r="G181" s="50"/>
      <c r="H181" s="100"/>
      <c r="I181" s="100"/>
      <c r="J181" s="108"/>
      <c r="K181" s="51"/>
      <c r="L181" s="100"/>
      <c r="M181" s="51"/>
      <c r="N181" s="100"/>
      <c r="O181" s="100"/>
      <c r="P181" s="54"/>
      <c r="Q181" s="54" t="s">
        <v>56</v>
      </c>
      <c r="R181" s="2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5.75" x14ac:dyDescent="0.25">
      <c r="A182" s="100"/>
      <c r="B182" s="51"/>
      <c r="C182" s="51"/>
      <c r="D182" s="45"/>
      <c r="E182" s="46"/>
      <c r="F182" s="46"/>
      <c r="G182" s="50"/>
      <c r="H182" s="100"/>
      <c r="I182" s="100"/>
      <c r="J182" s="108"/>
      <c r="K182" s="51"/>
      <c r="L182" s="100"/>
      <c r="M182" s="51"/>
      <c r="N182" s="100"/>
      <c r="O182" s="100"/>
      <c r="P182" s="54"/>
      <c r="Q182" s="54" t="s">
        <v>56</v>
      </c>
      <c r="R182" s="2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5.75" x14ac:dyDescent="0.25">
      <c r="A183" s="100"/>
      <c r="B183" s="51"/>
      <c r="C183" s="51"/>
      <c r="D183" s="45"/>
      <c r="E183" s="46"/>
      <c r="F183" s="46"/>
      <c r="G183" s="50"/>
      <c r="H183" s="100"/>
      <c r="I183" s="100"/>
      <c r="J183" s="108"/>
      <c r="K183" s="51"/>
      <c r="L183" s="100"/>
      <c r="M183" s="51"/>
      <c r="N183" s="100"/>
      <c r="O183" s="100"/>
      <c r="P183" s="54"/>
      <c r="Q183" s="54" t="s">
        <v>56</v>
      </c>
      <c r="R183" s="2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5.75" x14ac:dyDescent="0.25">
      <c r="A184" s="100"/>
      <c r="B184" s="51"/>
      <c r="C184" s="51"/>
      <c r="D184" s="45"/>
      <c r="E184" s="46"/>
      <c r="F184" s="46"/>
      <c r="G184" s="50"/>
      <c r="H184" s="100"/>
      <c r="I184" s="100"/>
      <c r="J184" s="108"/>
      <c r="K184" s="51"/>
      <c r="L184" s="100"/>
      <c r="M184" s="51"/>
      <c r="N184" s="100"/>
      <c r="O184" s="100"/>
      <c r="P184" s="54"/>
      <c r="Q184" s="54" t="s">
        <v>56</v>
      </c>
      <c r="R184" s="2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5.75" x14ac:dyDescent="0.25">
      <c r="A185" s="100"/>
      <c r="B185" s="51"/>
      <c r="C185" s="51"/>
      <c r="D185" s="45"/>
      <c r="E185" s="46"/>
      <c r="F185" s="46"/>
      <c r="G185" s="50"/>
      <c r="H185" s="100"/>
      <c r="I185" s="100"/>
      <c r="J185" s="108"/>
      <c r="K185" s="51"/>
      <c r="L185" s="100"/>
      <c r="M185" s="51"/>
      <c r="N185" s="100"/>
      <c r="O185" s="100"/>
      <c r="P185" s="54"/>
      <c r="Q185" s="54" t="s">
        <v>56</v>
      </c>
      <c r="R185" s="2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5.75" x14ac:dyDescent="0.25">
      <c r="A186" s="100"/>
      <c r="B186" s="51"/>
      <c r="C186" s="51"/>
      <c r="D186" s="45"/>
      <c r="E186" s="46"/>
      <c r="F186" s="46"/>
      <c r="G186" s="50"/>
      <c r="H186" s="100"/>
      <c r="I186" s="100"/>
      <c r="J186" s="108"/>
      <c r="K186" s="51"/>
      <c r="L186" s="100"/>
      <c r="M186" s="51"/>
      <c r="N186" s="100"/>
      <c r="O186" s="100"/>
      <c r="P186" s="54"/>
      <c r="Q186" s="54" t="s">
        <v>56</v>
      </c>
      <c r="R186" s="2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5.75" x14ac:dyDescent="0.25">
      <c r="A187" s="100"/>
      <c r="B187" s="51"/>
      <c r="C187" s="51"/>
      <c r="D187" s="45"/>
      <c r="E187" s="46"/>
      <c r="F187" s="46"/>
      <c r="G187" s="50"/>
      <c r="H187" s="100"/>
      <c r="I187" s="100"/>
      <c r="J187" s="108"/>
      <c r="K187" s="51"/>
      <c r="L187" s="100"/>
      <c r="M187" s="51"/>
      <c r="N187" s="100"/>
      <c r="O187" s="100"/>
      <c r="P187" s="54"/>
      <c r="Q187" s="54" t="s">
        <v>56</v>
      </c>
      <c r="R187" s="2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5.75" x14ac:dyDescent="0.25">
      <c r="A188" s="100"/>
      <c r="B188" s="51"/>
      <c r="C188" s="51"/>
      <c r="D188" s="45"/>
      <c r="E188" s="46"/>
      <c r="F188" s="46"/>
      <c r="G188" s="50"/>
      <c r="H188" s="100"/>
      <c r="I188" s="100"/>
      <c r="J188" s="108"/>
      <c r="K188" s="51"/>
      <c r="L188" s="100"/>
      <c r="M188" s="51"/>
      <c r="N188" s="100"/>
      <c r="O188" s="100"/>
      <c r="P188" s="54"/>
      <c r="Q188" s="54" t="s">
        <v>56</v>
      </c>
      <c r="R188" s="2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5.75" x14ac:dyDescent="0.25">
      <c r="A189" s="100"/>
      <c r="B189" s="51"/>
      <c r="C189" s="51"/>
      <c r="D189" s="45"/>
      <c r="E189" s="46"/>
      <c r="F189" s="46"/>
      <c r="G189" s="50"/>
      <c r="H189" s="100"/>
      <c r="I189" s="100"/>
      <c r="J189" s="108"/>
      <c r="K189" s="51"/>
      <c r="L189" s="100"/>
      <c r="M189" s="51"/>
      <c r="N189" s="100"/>
      <c r="O189" s="100"/>
      <c r="P189" s="54"/>
      <c r="Q189" s="54" t="s">
        <v>56</v>
      </c>
      <c r="R189" s="2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5.75" x14ac:dyDescent="0.25">
      <c r="A190" s="100"/>
      <c r="B190" s="51"/>
      <c r="C190" s="51"/>
      <c r="D190" s="45"/>
      <c r="E190" s="46"/>
      <c r="F190" s="46"/>
      <c r="G190" s="50"/>
      <c r="H190" s="100"/>
      <c r="I190" s="100"/>
      <c r="J190" s="108"/>
      <c r="K190" s="51"/>
      <c r="L190" s="100"/>
      <c r="M190" s="51"/>
      <c r="N190" s="100"/>
      <c r="O190" s="100"/>
      <c r="P190" s="54"/>
      <c r="Q190" s="54" t="s">
        <v>56</v>
      </c>
      <c r="R190" s="2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5.75" x14ac:dyDescent="0.25">
      <c r="A191" s="100"/>
      <c r="B191" s="51"/>
      <c r="C191" s="51"/>
      <c r="D191" s="45"/>
      <c r="E191" s="46"/>
      <c r="F191" s="46"/>
      <c r="G191" s="50"/>
      <c r="H191" s="100"/>
      <c r="I191" s="100"/>
      <c r="J191" s="108"/>
      <c r="K191" s="51"/>
      <c r="L191" s="100"/>
      <c r="M191" s="51"/>
      <c r="N191" s="100"/>
      <c r="O191" s="100"/>
      <c r="P191" s="54"/>
      <c r="Q191" s="54" t="s">
        <v>56</v>
      </c>
      <c r="R191" s="2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5.75" x14ac:dyDescent="0.25">
      <c r="A192" s="100"/>
      <c r="B192" s="51"/>
      <c r="C192" s="51"/>
      <c r="D192" s="45"/>
      <c r="E192" s="46"/>
      <c r="F192" s="46"/>
      <c r="G192" s="50"/>
      <c r="H192" s="100"/>
      <c r="I192" s="100"/>
      <c r="J192" s="108"/>
      <c r="K192" s="51"/>
      <c r="L192" s="100"/>
      <c r="M192" s="51"/>
      <c r="N192" s="100"/>
      <c r="O192" s="100"/>
      <c r="P192" s="54"/>
      <c r="Q192" s="54" t="s">
        <v>56</v>
      </c>
      <c r="R192" s="2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5.75" x14ac:dyDescent="0.25">
      <c r="A193" s="100"/>
      <c r="B193" s="51"/>
      <c r="C193" s="51"/>
      <c r="D193" s="45"/>
      <c r="E193" s="46"/>
      <c r="F193" s="46"/>
      <c r="G193" s="50"/>
      <c r="H193" s="100"/>
      <c r="I193" s="100"/>
      <c r="J193" s="108"/>
      <c r="K193" s="51"/>
      <c r="L193" s="100"/>
      <c r="M193" s="51"/>
      <c r="N193" s="100"/>
      <c r="O193" s="100"/>
      <c r="P193" s="54"/>
      <c r="Q193" s="54" t="s">
        <v>56</v>
      </c>
      <c r="R193" s="2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5.75" x14ac:dyDescent="0.25">
      <c r="A194" s="100"/>
      <c r="B194" s="51"/>
      <c r="C194" s="51"/>
      <c r="D194" s="45"/>
      <c r="E194" s="46"/>
      <c r="F194" s="46"/>
      <c r="G194" s="50"/>
      <c r="H194" s="100"/>
      <c r="I194" s="100"/>
      <c r="J194" s="108"/>
      <c r="K194" s="51"/>
      <c r="L194" s="100"/>
      <c r="M194" s="51"/>
      <c r="N194" s="100"/>
      <c r="O194" s="100"/>
      <c r="P194" s="54"/>
      <c r="Q194" s="54" t="s">
        <v>56</v>
      </c>
      <c r="R194" s="2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5.75" x14ac:dyDescent="0.25">
      <c r="A195" s="100"/>
      <c r="B195" s="51"/>
      <c r="C195" s="51"/>
      <c r="D195" s="45"/>
      <c r="E195" s="46"/>
      <c r="F195" s="46"/>
      <c r="G195" s="50"/>
      <c r="H195" s="100"/>
      <c r="I195" s="100"/>
      <c r="J195" s="108"/>
      <c r="K195" s="51"/>
      <c r="L195" s="100"/>
      <c r="M195" s="51"/>
      <c r="N195" s="100"/>
      <c r="O195" s="100"/>
      <c r="P195" s="54"/>
      <c r="Q195" s="54" t="s">
        <v>56</v>
      </c>
      <c r="R195" s="2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5.75" x14ac:dyDescent="0.25">
      <c r="A196" s="100"/>
      <c r="B196" s="51"/>
      <c r="C196" s="51"/>
      <c r="D196" s="45"/>
      <c r="E196" s="46"/>
      <c r="F196" s="46"/>
      <c r="G196" s="50"/>
      <c r="H196" s="100"/>
      <c r="I196" s="100"/>
      <c r="J196" s="108"/>
      <c r="K196" s="51"/>
      <c r="L196" s="100"/>
      <c r="M196" s="51"/>
      <c r="N196" s="100"/>
      <c r="O196" s="100"/>
      <c r="P196" s="54"/>
      <c r="Q196" s="54" t="s">
        <v>56</v>
      </c>
      <c r="R196" s="2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5.75" x14ac:dyDescent="0.25">
      <c r="A197" s="100"/>
      <c r="B197" s="51"/>
      <c r="C197" s="51"/>
      <c r="D197" s="45"/>
      <c r="E197" s="46"/>
      <c r="F197" s="46"/>
      <c r="G197" s="50"/>
      <c r="H197" s="100"/>
      <c r="I197" s="100"/>
      <c r="J197" s="108"/>
      <c r="K197" s="51"/>
      <c r="L197" s="100"/>
      <c r="M197" s="51"/>
      <c r="N197" s="100"/>
      <c r="O197" s="100"/>
      <c r="P197" s="54"/>
      <c r="Q197" s="54" t="s">
        <v>56</v>
      </c>
      <c r="R197" s="2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5.75" x14ac:dyDescent="0.25">
      <c r="A198" s="100"/>
      <c r="B198" s="51"/>
      <c r="C198" s="51"/>
      <c r="D198" s="45"/>
      <c r="E198" s="46"/>
      <c r="F198" s="46"/>
      <c r="G198" s="50"/>
      <c r="H198" s="100"/>
      <c r="I198" s="100"/>
      <c r="J198" s="108"/>
      <c r="K198" s="51"/>
      <c r="L198" s="100"/>
      <c r="M198" s="51"/>
      <c r="N198" s="100"/>
      <c r="O198" s="100"/>
      <c r="P198" s="54"/>
      <c r="Q198" s="54" t="s">
        <v>56</v>
      </c>
      <c r="R198" s="2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5.75" x14ac:dyDescent="0.25">
      <c r="A199" s="100"/>
      <c r="B199" s="51"/>
      <c r="C199" s="51"/>
      <c r="D199" s="45"/>
      <c r="E199" s="46"/>
      <c r="F199" s="46"/>
      <c r="G199" s="50"/>
      <c r="H199" s="100"/>
      <c r="I199" s="100"/>
      <c r="J199" s="108"/>
      <c r="K199" s="51"/>
      <c r="L199" s="100"/>
      <c r="M199" s="51"/>
      <c r="N199" s="100"/>
      <c r="O199" s="100"/>
      <c r="P199" s="54"/>
      <c r="Q199" s="54" t="s">
        <v>56</v>
      </c>
      <c r="R199" s="2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5.75" x14ac:dyDescent="0.25">
      <c r="A200" s="100"/>
      <c r="B200" s="51"/>
      <c r="C200" s="51"/>
      <c r="D200" s="45"/>
      <c r="E200" s="46"/>
      <c r="F200" s="46"/>
      <c r="G200" s="50"/>
      <c r="H200" s="100"/>
      <c r="I200" s="100"/>
      <c r="J200" s="108"/>
      <c r="K200" s="51"/>
      <c r="L200" s="100"/>
      <c r="M200" s="51"/>
      <c r="N200" s="100"/>
      <c r="O200" s="100"/>
      <c r="P200" s="54"/>
      <c r="Q200" s="54" t="s">
        <v>56</v>
      </c>
      <c r="R200" s="2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5.75" x14ac:dyDescent="0.25">
      <c r="A201" s="100"/>
      <c r="B201" s="51"/>
      <c r="C201" s="51"/>
      <c r="D201" s="45"/>
      <c r="E201" s="46"/>
      <c r="F201" s="46"/>
      <c r="G201" s="50"/>
      <c r="H201" s="100"/>
      <c r="I201" s="100"/>
      <c r="J201" s="108"/>
      <c r="K201" s="51"/>
      <c r="L201" s="100"/>
      <c r="M201" s="51"/>
      <c r="N201" s="100"/>
      <c r="O201" s="100"/>
      <c r="P201" s="54"/>
      <c r="Q201" s="54" t="s">
        <v>56</v>
      </c>
      <c r="R201" s="2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5.75" x14ac:dyDescent="0.25">
      <c r="A202" s="100"/>
      <c r="B202" s="51"/>
      <c r="C202" s="51"/>
      <c r="D202" s="45"/>
      <c r="E202" s="46"/>
      <c r="F202" s="46"/>
      <c r="G202" s="50"/>
      <c r="H202" s="100"/>
      <c r="I202" s="100"/>
      <c r="J202" s="108"/>
      <c r="K202" s="51"/>
      <c r="L202" s="100"/>
      <c r="M202" s="51"/>
      <c r="N202" s="100"/>
      <c r="O202" s="100"/>
      <c r="P202" s="54"/>
      <c r="Q202" s="54" t="s">
        <v>56</v>
      </c>
      <c r="R202" s="2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5.75" x14ac:dyDescent="0.25">
      <c r="A203" s="100"/>
      <c r="B203" s="51"/>
      <c r="C203" s="51"/>
      <c r="D203" s="45"/>
      <c r="E203" s="46"/>
      <c r="F203" s="46"/>
      <c r="G203" s="50"/>
      <c r="H203" s="100"/>
      <c r="I203" s="100"/>
      <c r="J203" s="108"/>
      <c r="K203" s="51"/>
      <c r="L203" s="100"/>
      <c r="M203" s="51"/>
      <c r="N203" s="100"/>
      <c r="O203" s="100"/>
      <c r="P203" s="54"/>
      <c r="Q203" s="54" t="s">
        <v>56</v>
      </c>
      <c r="R203" s="2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5.75" x14ac:dyDescent="0.25">
      <c r="A204" s="100"/>
      <c r="B204" s="51"/>
      <c r="C204" s="51"/>
      <c r="D204" s="45"/>
      <c r="E204" s="46"/>
      <c r="F204" s="46"/>
      <c r="G204" s="50"/>
      <c r="H204" s="100"/>
      <c r="I204" s="100"/>
      <c r="J204" s="108"/>
      <c r="K204" s="51"/>
      <c r="L204" s="100"/>
      <c r="M204" s="51"/>
      <c r="N204" s="100"/>
      <c r="O204" s="100"/>
      <c r="P204" s="54"/>
      <c r="Q204" s="54" t="s">
        <v>56</v>
      </c>
      <c r="R204" s="2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5.75" x14ac:dyDescent="0.25">
      <c r="A205" s="100"/>
      <c r="B205" s="51"/>
      <c r="C205" s="51"/>
      <c r="D205" s="45"/>
      <c r="E205" s="46"/>
      <c r="F205" s="46"/>
      <c r="G205" s="50"/>
      <c r="H205" s="100"/>
      <c r="I205" s="100"/>
      <c r="J205" s="108"/>
      <c r="K205" s="51"/>
      <c r="L205" s="100"/>
      <c r="M205" s="51"/>
      <c r="N205" s="100"/>
      <c r="O205" s="100"/>
      <c r="P205" s="54"/>
      <c r="Q205" s="54" t="s">
        <v>56</v>
      </c>
      <c r="R205" s="2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5.75" x14ac:dyDescent="0.25">
      <c r="A206" s="100"/>
      <c r="B206" s="51"/>
      <c r="C206" s="51"/>
      <c r="D206" s="45"/>
      <c r="E206" s="46"/>
      <c r="F206" s="46"/>
      <c r="G206" s="50"/>
      <c r="H206" s="100"/>
      <c r="I206" s="100"/>
      <c r="J206" s="108"/>
      <c r="K206" s="51"/>
      <c r="L206" s="100"/>
      <c r="M206" s="51"/>
      <c r="N206" s="100"/>
      <c r="O206" s="100"/>
      <c r="P206" s="54"/>
      <c r="Q206" s="54" t="s">
        <v>56</v>
      </c>
      <c r="R206" s="2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5.75" x14ac:dyDescent="0.25">
      <c r="A207" s="100"/>
      <c r="B207" s="51"/>
      <c r="C207" s="51"/>
      <c r="D207" s="45"/>
      <c r="E207" s="46"/>
      <c r="F207" s="46"/>
      <c r="G207" s="50"/>
      <c r="H207" s="100"/>
      <c r="I207" s="100"/>
      <c r="J207" s="108"/>
      <c r="K207" s="51"/>
      <c r="L207" s="100"/>
      <c r="M207" s="51"/>
      <c r="N207" s="100"/>
      <c r="O207" s="100"/>
      <c r="P207" s="54"/>
      <c r="Q207" s="54" t="s">
        <v>56</v>
      </c>
      <c r="R207" s="2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5.75" x14ac:dyDescent="0.25">
      <c r="A208" s="100"/>
      <c r="B208" s="51"/>
      <c r="C208" s="51"/>
      <c r="D208" s="45"/>
      <c r="E208" s="46"/>
      <c r="F208" s="46"/>
      <c r="G208" s="50"/>
      <c r="H208" s="100"/>
      <c r="I208" s="100"/>
      <c r="J208" s="108"/>
      <c r="K208" s="51"/>
      <c r="L208" s="100"/>
      <c r="M208" s="51"/>
      <c r="N208" s="100"/>
      <c r="O208" s="100"/>
      <c r="P208" s="54"/>
      <c r="Q208" s="54" t="s">
        <v>56</v>
      </c>
      <c r="R208" s="2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5.75" x14ac:dyDescent="0.25">
      <c r="A209" s="100"/>
      <c r="B209" s="51"/>
      <c r="C209" s="51"/>
      <c r="D209" s="45"/>
      <c r="E209" s="46"/>
      <c r="F209" s="46"/>
      <c r="G209" s="50"/>
      <c r="H209" s="100"/>
      <c r="I209" s="100"/>
      <c r="J209" s="108"/>
      <c r="K209" s="51"/>
      <c r="L209" s="100"/>
      <c r="M209" s="51"/>
      <c r="N209" s="100"/>
      <c r="O209" s="100"/>
      <c r="P209" s="54"/>
      <c r="Q209" s="54" t="s">
        <v>56</v>
      </c>
      <c r="R209" s="2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5.75" x14ac:dyDescent="0.25">
      <c r="A210" s="100"/>
      <c r="B210" s="51"/>
      <c r="C210" s="51"/>
      <c r="D210" s="45"/>
      <c r="E210" s="46"/>
      <c r="F210" s="46"/>
      <c r="G210" s="50"/>
      <c r="H210" s="100"/>
      <c r="I210" s="100"/>
      <c r="J210" s="108"/>
      <c r="K210" s="51"/>
      <c r="L210" s="100"/>
      <c r="M210" s="51"/>
      <c r="N210" s="100"/>
      <c r="O210" s="100"/>
      <c r="P210" s="54"/>
      <c r="Q210" s="54" t="s">
        <v>56</v>
      </c>
      <c r="R210" s="2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5.75" x14ac:dyDescent="0.25">
      <c r="A211" s="100"/>
      <c r="B211" s="51"/>
      <c r="C211" s="51"/>
      <c r="D211" s="45"/>
      <c r="E211" s="46"/>
      <c r="F211" s="46"/>
      <c r="G211" s="50"/>
      <c r="H211" s="100"/>
      <c r="I211" s="100"/>
      <c r="J211" s="108"/>
      <c r="K211" s="51"/>
      <c r="L211" s="100"/>
      <c r="M211" s="51"/>
      <c r="N211" s="100"/>
      <c r="O211" s="100"/>
      <c r="P211" s="54"/>
      <c r="Q211" s="54" t="s">
        <v>56</v>
      </c>
      <c r="R211" s="2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5.75" x14ac:dyDescent="0.25">
      <c r="A212" s="100"/>
      <c r="B212" s="51"/>
      <c r="C212" s="51"/>
      <c r="D212" s="45"/>
      <c r="E212" s="46"/>
      <c r="F212" s="46"/>
      <c r="G212" s="50"/>
      <c r="H212" s="100"/>
      <c r="I212" s="100"/>
      <c r="J212" s="108"/>
      <c r="K212" s="51"/>
      <c r="L212" s="100"/>
      <c r="M212" s="51"/>
      <c r="N212" s="100"/>
      <c r="O212" s="100"/>
      <c r="P212" s="54"/>
      <c r="Q212" s="54" t="s">
        <v>56</v>
      </c>
      <c r="R212" s="2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5.75" x14ac:dyDescent="0.25">
      <c r="A213" s="100"/>
      <c r="B213" s="51"/>
      <c r="C213" s="51"/>
      <c r="D213" s="45"/>
      <c r="E213" s="46"/>
      <c r="F213" s="46"/>
      <c r="G213" s="50"/>
      <c r="H213" s="100"/>
      <c r="I213" s="100"/>
      <c r="J213" s="108"/>
      <c r="K213" s="51"/>
      <c r="L213" s="100"/>
      <c r="M213" s="51"/>
      <c r="N213" s="100"/>
      <c r="O213" s="100"/>
      <c r="P213" s="54"/>
      <c r="Q213" s="54" t="s">
        <v>56</v>
      </c>
      <c r="R213" s="2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5.75" x14ac:dyDescent="0.25">
      <c r="A214" s="100"/>
      <c r="B214" s="51"/>
      <c r="C214" s="51"/>
      <c r="D214" s="45"/>
      <c r="E214" s="46"/>
      <c r="F214" s="46"/>
      <c r="G214" s="50"/>
      <c r="H214" s="100"/>
      <c r="I214" s="100"/>
      <c r="J214" s="108"/>
      <c r="K214" s="51"/>
      <c r="L214" s="100"/>
      <c r="M214" s="51"/>
      <c r="N214" s="100"/>
      <c r="O214" s="100"/>
      <c r="P214" s="54"/>
      <c r="Q214" s="54" t="s">
        <v>56</v>
      </c>
      <c r="R214" s="2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5.75" x14ac:dyDescent="0.25">
      <c r="A215" s="100"/>
      <c r="B215" s="51"/>
      <c r="C215" s="51"/>
      <c r="D215" s="45"/>
      <c r="E215" s="46"/>
      <c r="F215" s="46"/>
      <c r="G215" s="50"/>
      <c r="H215" s="100"/>
      <c r="I215" s="100"/>
      <c r="J215" s="108"/>
      <c r="K215" s="51"/>
      <c r="L215" s="100"/>
      <c r="M215" s="51"/>
      <c r="N215" s="100"/>
      <c r="O215" s="100"/>
      <c r="P215" s="54"/>
      <c r="Q215" s="54" t="s">
        <v>56</v>
      </c>
      <c r="R215" s="2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5.75" x14ac:dyDescent="0.25">
      <c r="A216" s="100"/>
      <c r="B216" s="51"/>
      <c r="C216" s="51"/>
      <c r="D216" s="45"/>
      <c r="E216" s="46"/>
      <c r="F216" s="46"/>
      <c r="G216" s="50"/>
      <c r="H216" s="100"/>
      <c r="I216" s="100"/>
      <c r="J216" s="108"/>
      <c r="K216" s="51"/>
      <c r="L216" s="100"/>
      <c r="M216" s="51"/>
      <c r="N216" s="100"/>
      <c r="O216" s="100"/>
      <c r="P216" s="54"/>
      <c r="Q216" s="54" t="s">
        <v>56</v>
      </c>
      <c r="R216" s="2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5.75" x14ac:dyDescent="0.25">
      <c r="A217" s="100"/>
      <c r="B217" s="51"/>
      <c r="C217" s="51"/>
      <c r="D217" s="45"/>
      <c r="E217" s="46"/>
      <c r="F217" s="46"/>
      <c r="G217" s="50"/>
      <c r="H217" s="100"/>
      <c r="I217" s="100"/>
      <c r="J217" s="108"/>
      <c r="K217" s="51"/>
      <c r="L217" s="100"/>
      <c r="M217" s="51"/>
      <c r="N217" s="100"/>
      <c r="O217" s="100"/>
      <c r="P217" s="54"/>
      <c r="Q217" s="54" t="s">
        <v>56</v>
      </c>
      <c r="R217" s="2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5.75" x14ac:dyDescent="0.25">
      <c r="A218" s="100"/>
      <c r="B218" s="51"/>
      <c r="C218" s="51"/>
      <c r="D218" s="45"/>
      <c r="E218" s="46"/>
      <c r="F218" s="46"/>
      <c r="G218" s="50"/>
      <c r="H218" s="100"/>
      <c r="I218" s="100"/>
      <c r="J218" s="108"/>
      <c r="K218" s="51"/>
      <c r="L218" s="100"/>
      <c r="M218" s="51"/>
      <c r="N218" s="100"/>
      <c r="O218" s="100"/>
      <c r="P218" s="54"/>
      <c r="Q218" s="54" t="s">
        <v>56</v>
      </c>
      <c r="R218" s="2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5.75" x14ac:dyDescent="0.25">
      <c r="A219" s="100"/>
      <c r="B219" s="51"/>
      <c r="C219" s="51"/>
      <c r="D219" s="45"/>
      <c r="E219" s="46"/>
      <c r="F219" s="46"/>
      <c r="G219" s="50"/>
      <c r="H219" s="100"/>
      <c r="I219" s="100"/>
      <c r="J219" s="108"/>
      <c r="K219" s="51"/>
      <c r="L219" s="100"/>
      <c r="M219" s="51"/>
      <c r="N219" s="100"/>
      <c r="O219" s="100"/>
      <c r="P219" s="54"/>
      <c r="Q219" s="54" t="s">
        <v>56</v>
      </c>
      <c r="R219" s="2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5.75" x14ac:dyDescent="0.25">
      <c r="A220" s="100"/>
      <c r="B220" s="51"/>
      <c r="C220" s="51"/>
      <c r="D220" s="45"/>
      <c r="E220" s="46"/>
      <c r="F220" s="46"/>
      <c r="G220" s="50"/>
      <c r="H220" s="100"/>
      <c r="I220" s="100"/>
      <c r="J220" s="108"/>
      <c r="K220" s="51"/>
      <c r="L220" s="100"/>
      <c r="M220" s="51"/>
      <c r="N220" s="100"/>
      <c r="O220" s="100"/>
      <c r="P220" s="54"/>
      <c r="Q220" s="54" t="s">
        <v>56</v>
      </c>
      <c r="R220" s="2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5.75" x14ac:dyDescent="0.25">
      <c r="A221" s="100"/>
      <c r="B221" s="51"/>
      <c r="C221" s="51"/>
      <c r="D221" s="45"/>
      <c r="E221" s="46"/>
      <c r="F221" s="46"/>
      <c r="G221" s="50"/>
      <c r="H221" s="100"/>
      <c r="I221" s="100"/>
      <c r="J221" s="108"/>
      <c r="K221" s="51"/>
      <c r="L221" s="100"/>
      <c r="M221" s="51"/>
      <c r="N221" s="100"/>
      <c r="O221" s="100"/>
      <c r="P221" s="54"/>
      <c r="Q221" s="54" t="s">
        <v>56</v>
      </c>
      <c r="R221" s="2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5.75" x14ac:dyDescent="0.25">
      <c r="A222" s="100"/>
      <c r="B222" s="51"/>
      <c r="C222" s="51"/>
      <c r="D222" s="45"/>
      <c r="E222" s="46"/>
      <c r="F222" s="46"/>
      <c r="G222" s="50"/>
      <c r="H222" s="100"/>
      <c r="I222" s="100"/>
      <c r="J222" s="108"/>
      <c r="K222" s="51"/>
      <c r="L222" s="100"/>
      <c r="M222" s="51"/>
      <c r="N222" s="100"/>
      <c r="O222" s="100"/>
      <c r="P222" s="54"/>
      <c r="Q222" s="54" t="s">
        <v>56</v>
      </c>
      <c r="R222" s="2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5.75" x14ac:dyDescent="0.25">
      <c r="A223" s="100"/>
      <c r="B223" s="51"/>
      <c r="C223" s="51"/>
      <c r="D223" s="45"/>
      <c r="E223" s="46"/>
      <c r="F223" s="46"/>
      <c r="G223" s="50"/>
      <c r="H223" s="100"/>
      <c r="I223" s="100"/>
      <c r="J223" s="108"/>
      <c r="K223" s="51"/>
      <c r="L223" s="100"/>
      <c r="M223" s="51"/>
      <c r="N223" s="100"/>
      <c r="O223" s="100"/>
      <c r="P223" s="54"/>
      <c r="Q223" s="54" t="s">
        <v>56</v>
      </c>
      <c r="R223" s="2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5.75" x14ac:dyDescent="0.25">
      <c r="A224" s="100"/>
      <c r="B224" s="51"/>
      <c r="C224" s="51"/>
      <c r="D224" s="45"/>
      <c r="E224" s="46"/>
      <c r="F224" s="46"/>
      <c r="G224" s="50"/>
      <c r="H224" s="100"/>
      <c r="I224" s="100"/>
      <c r="J224" s="108"/>
      <c r="K224" s="51"/>
      <c r="L224" s="100"/>
      <c r="M224" s="51"/>
      <c r="N224" s="100"/>
      <c r="O224" s="100"/>
      <c r="P224" s="54"/>
      <c r="Q224" s="54" t="s">
        <v>56</v>
      </c>
      <c r="R224" s="2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5.75" x14ac:dyDescent="0.25">
      <c r="A225" s="100"/>
      <c r="B225" s="51"/>
      <c r="C225" s="51"/>
      <c r="D225" s="45"/>
      <c r="E225" s="46"/>
      <c r="F225" s="46"/>
      <c r="G225" s="50"/>
      <c r="H225" s="100"/>
      <c r="I225" s="100"/>
      <c r="J225" s="108"/>
      <c r="K225" s="51"/>
      <c r="L225" s="100"/>
      <c r="M225" s="51"/>
      <c r="N225" s="100"/>
      <c r="O225" s="100"/>
      <c r="P225" s="54"/>
      <c r="Q225" s="54" t="s">
        <v>56</v>
      </c>
      <c r="R225" s="2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5.75" x14ac:dyDescent="0.25">
      <c r="A226" s="100"/>
      <c r="B226" s="51"/>
      <c r="C226" s="51"/>
      <c r="D226" s="45"/>
      <c r="E226" s="46"/>
      <c r="F226" s="46"/>
      <c r="G226" s="50"/>
      <c r="H226" s="100"/>
      <c r="I226" s="100"/>
      <c r="J226" s="108"/>
      <c r="K226" s="51"/>
      <c r="L226" s="100"/>
      <c r="M226" s="51"/>
      <c r="N226" s="100"/>
      <c r="O226" s="100"/>
      <c r="P226" s="54"/>
      <c r="Q226" s="54" t="s">
        <v>56</v>
      </c>
      <c r="R226" s="2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5.75" x14ac:dyDescent="0.25">
      <c r="A227" s="100"/>
      <c r="B227" s="51"/>
      <c r="C227" s="51"/>
      <c r="D227" s="45"/>
      <c r="E227" s="46"/>
      <c r="F227" s="46"/>
      <c r="G227" s="50"/>
      <c r="H227" s="100"/>
      <c r="I227" s="100"/>
      <c r="J227" s="108"/>
      <c r="K227" s="51"/>
      <c r="L227" s="100"/>
      <c r="M227" s="51"/>
      <c r="N227" s="100"/>
      <c r="O227" s="100"/>
      <c r="P227" s="54"/>
      <c r="Q227" s="54" t="s">
        <v>56</v>
      </c>
      <c r="R227" s="2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5.75" x14ac:dyDescent="0.25">
      <c r="A228" s="100"/>
      <c r="B228" s="51"/>
      <c r="C228" s="51"/>
      <c r="D228" s="45"/>
      <c r="E228" s="46"/>
      <c r="F228" s="46"/>
      <c r="G228" s="50"/>
      <c r="H228" s="100"/>
      <c r="I228" s="100"/>
      <c r="J228" s="108"/>
      <c r="K228" s="51"/>
      <c r="L228" s="100"/>
      <c r="M228" s="51"/>
      <c r="N228" s="100"/>
      <c r="O228" s="100"/>
      <c r="P228" s="54"/>
      <c r="Q228" s="54" t="s">
        <v>56</v>
      </c>
      <c r="R228" s="2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5.75" x14ac:dyDescent="0.25">
      <c r="A229" s="100"/>
      <c r="B229" s="51"/>
      <c r="C229" s="51"/>
      <c r="D229" s="45"/>
      <c r="E229" s="46"/>
      <c r="F229" s="46"/>
      <c r="G229" s="50"/>
      <c r="H229" s="100"/>
      <c r="I229" s="100"/>
      <c r="J229" s="108"/>
      <c r="K229" s="51"/>
      <c r="L229" s="100"/>
      <c r="M229" s="51"/>
      <c r="N229" s="100"/>
      <c r="O229" s="100"/>
      <c r="P229" s="54"/>
      <c r="Q229" s="54" t="s">
        <v>56</v>
      </c>
      <c r="R229" s="2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5.75" x14ac:dyDescent="0.25">
      <c r="A230" s="100"/>
      <c r="B230" s="51"/>
      <c r="C230" s="51"/>
      <c r="D230" s="45"/>
      <c r="E230" s="46"/>
      <c r="F230" s="46"/>
      <c r="G230" s="50"/>
      <c r="H230" s="100"/>
      <c r="I230" s="100"/>
      <c r="J230" s="108"/>
      <c r="K230" s="51"/>
      <c r="L230" s="100"/>
      <c r="M230" s="51"/>
      <c r="N230" s="100"/>
      <c r="O230" s="100"/>
      <c r="P230" s="54"/>
      <c r="Q230" s="54" t="s">
        <v>56</v>
      </c>
      <c r="R230" s="2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5.75" x14ac:dyDescent="0.25">
      <c r="A231" s="100"/>
      <c r="B231" s="51"/>
      <c r="C231" s="51"/>
      <c r="D231" s="45"/>
      <c r="E231" s="46"/>
      <c r="F231" s="46"/>
      <c r="G231" s="50"/>
      <c r="H231" s="100"/>
      <c r="I231" s="100"/>
      <c r="J231" s="108"/>
      <c r="K231" s="51"/>
      <c r="L231" s="100"/>
      <c r="M231" s="51"/>
      <c r="N231" s="100"/>
      <c r="O231" s="100"/>
      <c r="P231" s="54"/>
      <c r="Q231" s="54" t="s">
        <v>56</v>
      </c>
      <c r="R231" s="2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5.75" x14ac:dyDescent="0.25">
      <c r="A232" s="100"/>
      <c r="B232" s="51"/>
      <c r="C232" s="51"/>
      <c r="D232" s="45"/>
      <c r="E232" s="46"/>
      <c r="F232" s="46"/>
      <c r="G232" s="50"/>
      <c r="H232" s="100"/>
      <c r="I232" s="100"/>
      <c r="J232" s="108"/>
      <c r="K232" s="51"/>
      <c r="L232" s="100"/>
      <c r="M232" s="51"/>
      <c r="N232" s="100"/>
      <c r="O232" s="100"/>
      <c r="P232" s="54"/>
      <c r="Q232" s="54" t="s">
        <v>56</v>
      </c>
      <c r="R232" s="2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5.75" x14ac:dyDescent="0.25">
      <c r="A233" s="100"/>
      <c r="B233" s="51"/>
      <c r="C233" s="51"/>
      <c r="D233" s="45"/>
      <c r="E233" s="46"/>
      <c r="F233" s="46"/>
      <c r="G233" s="50"/>
      <c r="H233" s="100"/>
      <c r="I233" s="100"/>
      <c r="J233" s="108"/>
      <c r="K233" s="51"/>
      <c r="L233" s="100"/>
      <c r="M233" s="51"/>
      <c r="N233" s="100"/>
      <c r="O233" s="100"/>
      <c r="P233" s="54"/>
      <c r="Q233" s="54" t="s">
        <v>56</v>
      </c>
      <c r="R233" s="2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5.75" x14ac:dyDescent="0.25">
      <c r="A234" s="100"/>
      <c r="B234" s="51"/>
      <c r="C234" s="51"/>
      <c r="D234" s="45"/>
      <c r="E234" s="46"/>
      <c r="F234" s="46"/>
      <c r="G234" s="50"/>
      <c r="H234" s="100"/>
      <c r="I234" s="100"/>
      <c r="J234" s="108"/>
      <c r="K234" s="51"/>
      <c r="L234" s="100"/>
      <c r="M234" s="51"/>
      <c r="N234" s="100"/>
      <c r="O234" s="100"/>
      <c r="P234" s="54"/>
      <c r="Q234" s="54" t="s">
        <v>56</v>
      </c>
      <c r="R234" s="2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5.75" x14ac:dyDescent="0.25">
      <c r="A235" s="100"/>
      <c r="B235" s="51"/>
      <c r="C235" s="51"/>
      <c r="D235" s="45"/>
      <c r="E235" s="46"/>
      <c r="F235" s="46"/>
      <c r="G235" s="50"/>
      <c r="H235" s="100"/>
      <c r="I235" s="100"/>
      <c r="J235" s="108"/>
      <c r="K235" s="51"/>
      <c r="L235" s="100"/>
      <c r="M235" s="51"/>
      <c r="N235" s="100"/>
      <c r="O235" s="100"/>
      <c r="P235" s="54"/>
      <c r="Q235" s="54" t="s">
        <v>56</v>
      </c>
      <c r="R235" s="2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5.75" x14ac:dyDescent="0.25">
      <c r="A236" s="100"/>
      <c r="B236" s="51"/>
      <c r="C236" s="51"/>
      <c r="D236" s="45"/>
      <c r="E236" s="46"/>
      <c r="F236" s="46"/>
      <c r="G236" s="50"/>
      <c r="H236" s="100"/>
      <c r="I236" s="100"/>
      <c r="J236" s="108"/>
      <c r="K236" s="51"/>
      <c r="L236" s="100"/>
      <c r="M236" s="51"/>
      <c r="N236" s="100"/>
      <c r="O236" s="100"/>
      <c r="P236" s="54"/>
      <c r="Q236" s="54" t="s">
        <v>56</v>
      </c>
      <c r="R236" s="2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5.75" x14ac:dyDescent="0.25">
      <c r="A237" s="100"/>
      <c r="B237" s="51"/>
      <c r="C237" s="51"/>
      <c r="D237" s="45"/>
      <c r="E237" s="46"/>
      <c r="F237" s="46"/>
      <c r="G237" s="50"/>
      <c r="H237" s="100"/>
      <c r="I237" s="100"/>
      <c r="J237" s="108"/>
      <c r="K237" s="51"/>
      <c r="L237" s="100"/>
      <c r="M237" s="51"/>
      <c r="N237" s="100"/>
      <c r="O237" s="100"/>
      <c r="P237" s="54"/>
      <c r="Q237" s="54" t="s">
        <v>56</v>
      </c>
      <c r="R237" s="2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5.75" x14ac:dyDescent="0.25">
      <c r="A238" s="100"/>
      <c r="B238" s="51"/>
      <c r="C238" s="51"/>
      <c r="D238" s="45"/>
      <c r="E238" s="46"/>
      <c r="F238" s="46"/>
      <c r="G238" s="50"/>
      <c r="H238" s="100"/>
      <c r="I238" s="100"/>
      <c r="J238" s="108"/>
      <c r="K238" s="51"/>
      <c r="L238" s="100"/>
      <c r="M238" s="51"/>
      <c r="N238" s="100"/>
      <c r="O238" s="100"/>
      <c r="P238" s="54"/>
      <c r="Q238" s="54" t="s">
        <v>56</v>
      </c>
      <c r="R238" s="2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5.75" x14ac:dyDescent="0.25">
      <c r="A239" s="100"/>
      <c r="B239" s="51"/>
      <c r="C239" s="51"/>
      <c r="D239" s="45"/>
      <c r="E239" s="46"/>
      <c r="F239" s="46"/>
      <c r="G239" s="50"/>
      <c r="H239" s="100"/>
      <c r="I239" s="100"/>
      <c r="J239" s="108"/>
      <c r="K239" s="51"/>
      <c r="L239" s="100"/>
      <c r="M239" s="51"/>
      <c r="N239" s="100"/>
      <c r="O239" s="100"/>
      <c r="P239" s="54"/>
      <c r="Q239" s="54" t="s">
        <v>56</v>
      </c>
      <c r="R239" s="2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5.75" x14ac:dyDescent="0.25">
      <c r="A240" s="100"/>
      <c r="B240" s="51"/>
      <c r="C240" s="51"/>
      <c r="D240" s="45"/>
      <c r="E240" s="46"/>
      <c r="F240" s="46"/>
      <c r="G240" s="50"/>
      <c r="H240" s="100"/>
      <c r="I240" s="100"/>
      <c r="J240" s="108"/>
      <c r="K240" s="51"/>
      <c r="L240" s="100"/>
      <c r="M240" s="51"/>
      <c r="N240" s="100"/>
      <c r="O240" s="100"/>
      <c r="P240" s="54"/>
      <c r="Q240" s="54" t="s">
        <v>56</v>
      </c>
      <c r="R240" s="2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5.75" x14ac:dyDescent="0.25">
      <c r="A241" s="100"/>
      <c r="B241" s="51"/>
      <c r="C241" s="51"/>
      <c r="D241" s="45"/>
      <c r="E241" s="46"/>
      <c r="F241" s="46"/>
      <c r="G241" s="50"/>
      <c r="H241" s="100"/>
      <c r="I241" s="100"/>
      <c r="J241" s="108"/>
      <c r="K241" s="51"/>
      <c r="L241" s="100"/>
      <c r="M241" s="51"/>
      <c r="N241" s="100"/>
      <c r="O241" s="100"/>
      <c r="P241" s="54"/>
      <c r="Q241" s="54" t="s">
        <v>56</v>
      </c>
      <c r="R241" s="2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5.75" x14ac:dyDescent="0.25">
      <c r="A242" s="100"/>
      <c r="B242" s="51"/>
      <c r="C242" s="51"/>
      <c r="D242" s="45"/>
      <c r="E242" s="46"/>
      <c r="F242" s="46"/>
      <c r="G242" s="50"/>
      <c r="H242" s="100"/>
      <c r="I242" s="100"/>
      <c r="J242" s="108"/>
      <c r="K242" s="51"/>
      <c r="L242" s="100"/>
      <c r="M242" s="51"/>
      <c r="N242" s="100"/>
      <c r="O242" s="100"/>
      <c r="P242" s="54"/>
      <c r="Q242" s="54" t="s">
        <v>56</v>
      </c>
      <c r="R242" s="2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5.75" x14ac:dyDescent="0.25">
      <c r="A243" s="100"/>
      <c r="B243" s="51"/>
      <c r="C243" s="51"/>
      <c r="D243" s="45"/>
      <c r="E243" s="46"/>
      <c r="F243" s="46"/>
      <c r="G243" s="50"/>
      <c r="H243" s="100"/>
      <c r="I243" s="100"/>
      <c r="J243" s="108"/>
      <c r="K243" s="51"/>
      <c r="L243" s="100"/>
      <c r="M243" s="51"/>
      <c r="N243" s="100"/>
      <c r="O243" s="100"/>
      <c r="P243" s="54"/>
      <c r="Q243" s="54" t="s">
        <v>56</v>
      </c>
      <c r="R243" s="2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5.75" x14ac:dyDescent="0.25">
      <c r="A244" s="100"/>
      <c r="B244" s="51"/>
      <c r="C244" s="51"/>
      <c r="D244" s="45"/>
      <c r="E244" s="46"/>
      <c r="F244" s="46"/>
      <c r="G244" s="50"/>
      <c r="H244" s="100"/>
      <c r="I244" s="100"/>
      <c r="J244" s="108"/>
      <c r="K244" s="51"/>
      <c r="L244" s="100"/>
      <c r="M244" s="51"/>
      <c r="N244" s="100"/>
      <c r="O244" s="100"/>
      <c r="P244" s="54"/>
      <c r="Q244" s="54" t="s">
        <v>56</v>
      </c>
      <c r="R244" s="2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5.75" x14ac:dyDescent="0.25">
      <c r="A245" s="100"/>
      <c r="B245" s="51"/>
      <c r="C245" s="51"/>
      <c r="D245" s="45"/>
      <c r="E245" s="46"/>
      <c r="F245" s="46"/>
      <c r="G245" s="50"/>
      <c r="H245" s="100"/>
      <c r="I245" s="100"/>
      <c r="J245" s="108"/>
      <c r="K245" s="51"/>
      <c r="L245" s="100"/>
      <c r="M245" s="51"/>
      <c r="N245" s="100"/>
      <c r="O245" s="100"/>
      <c r="P245" s="54"/>
      <c r="Q245" s="54" t="s">
        <v>56</v>
      </c>
      <c r="R245" s="2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5.75" x14ac:dyDescent="0.25">
      <c r="A246" s="100"/>
      <c r="B246" s="51"/>
      <c r="C246" s="51"/>
      <c r="D246" s="45"/>
      <c r="E246" s="46"/>
      <c r="F246" s="46"/>
      <c r="G246" s="50"/>
      <c r="H246" s="100"/>
      <c r="I246" s="100"/>
      <c r="J246" s="108"/>
      <c r="K246" s="51"/>
      <c r="L246" s="100"/>
      <c r="M246" s="51"/>
      <c r="N246" s="100"/>
      <c r="O246" s="100"/>
      <c r="P246" s="54"/>
      <c r="Q246" s="54" t="s">
        <v>56</v>
      </c>
      <c r="R246" s="2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5.75" x14ac:dyDescent="0.25">
      <c r="A247" s="100"/>
      <c r="B247" s="51"/>
      <c r="C247" s="51"/>
      <c r="D247" s="45"/>
      <c r="E247" s="46"/>
      <c r="F247" s="46"/>
      <c r="G247" s="50"/>
      <c r="H247" s="100"/>
      <c r="I247" s="100"/>
      <c r="J247" s="108"/>
      <c r="K247" s="51"/>
      <c r="L247" s="100"/>
      <c r="M247" s="51"/>
      <c r="N247" s="100"/>
      <c r="O247" s="100"/>
      <c r="P247" s="54"/>
      <c r="Q247" s="54" t="s">
        <v>56</v>
      </c>
      <c r="R247" s="2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5.75" x14ac:dyDescent="0.25">
      <c r="A248" s="100"/>
      <c r="B248" s="51"/>
      <c r="C248" s="51"/>
      <c r="D248" s="45"/>
      <c r="E248" s="46"/>
      <c r="F248" s="46"/>
      <c r="G248" s="50"/>
      <c r="H248" s="100"/>
      <c r="I248" s="100"/>
      <c r="J248" s="108"/>
      <c r="K248" s="51"/>
      <c r="L248" s="100"/>
      <c r="M248" s="51"/>
      <c r="N248" s="100"/>
      <c r="O248" s="100"/>
      <c r="P248" s="54"/>
      <c r="Q248" s="54" t="s">
        <v>56</v>
      </c>
      <c r="R248" s="2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5.75" x14ac:dyDescent="0.25">
      <c r="A249" s="100"/>
      <c r="B249" s="51"/>
      <c r="C249" s="51"/>
      <c r="D249" s="45"/>
      <c r="E249" s="46"/>
      <c r="F249" s="46"/>
      <c r="G249" s="50"/>
      <c r="H249" s="100"/>
      <c r="I249" s="100"/>
      <c r="J249" s="108"/>
      <c r="K249" s="51"/>
      <c r="L249" s="100"/>
      <c r="M249" s="51"/>
      <c r="N249" s="100"/>
      <c r="O249" s="100"/>
      <c r="P249" s="54"/>
      <c r="Q249" s="54" t="s">
        <v>56</v>
      </c>
      <c r="R249" s="2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5.75" x14ac:dyDescent="0.25">
      <c r="A250" s="100"/>
      <c r="B250" s="51"/>
      <c r="C250" s="51"/>
      <c r="D250" s="45"/>
      <c r="E250" s="46"/>
      <c r="F250" s="46"/>
      <c r="G250" s="50"/>
      <c r="H250" s="100"/>
      <c r="I250" s="100"/>
      <c r="J250" s="108"/>
      <c r="K250" s="51"/>
      <c r="L250" s="100"/>
      <c r="M250" s="51"/>
      <c r="N250" s="100"/>
      <c r="O250" s="100"/>
      <c r="P250" s="54"/>
      <c r="Q250" s="54" t="s">
        <v>56</v>
      </c>
      <c r="R250" s="2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5.75" x14ac:dyDescent="0.25">
      <c r="A251" s="100"/>
      <c r="B251" s="51"/>
      <c r="C251" s="51"/>
      <c r="D251" s="45"/>
      <c r="E251" s="46"/>
      <c r="F251" s="46"/>
      <c r="G251" s="50"/>
      <c r="H251" s="100"/>
      <c r="I251" s="100"/>
      <c r="J251" s="108"/>
      <c r="K251" s="51"/>
      <c r="L251" s="100"/>
      <c r="M251" s="51"/>
      <c r="N251" s="100"/>
      <c r="O251" s="100"/>
      <c r="P251" s="54"/>
      <c r="Q251" s="54" t="s">
        <v>56</v>
      </c>
      <c r="R251" s="2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5.75" x14ac:dyDescent="0.25">
      <c r="A252" s="100"/>
      <c r="B252" s="51"/>
      <c r="C252" s="51"/>
      <c r="D252" s="45"/>
      <c r="E252" s="46"/>
      <c r="F252" s="46"/>
      <c r="G252" s="50"/>
      <c r="H252" s="100"/>
      <c r="I252" s="100"/>
      <c r="J252" s="108"/>
      <c r="K252" s="51"/>
      <c r="L252" s="100"/>
      <c r="M252" s="51"/>
      <c r="N252" s="100"/>
      <c r="O252" s="100"/>
      <c r="P252" s="54"/>
      <c r="Q252" s="54" t="s">
        <v>56</v>
      </c>
      <c r="R252" s="2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5.75" x14ac:dyDescent="0.25">
      <c r="A253" s="100"/>
      <c r="B253" s="51"/>
      <c r="C253" s="51"/>
      <c r="D253" s="45"/>
      <c r="E253" s="46"/>
      <c r="F253" s="46"/>
      <c r="G253" s="50"/>
      <c r="H253" s="100"/>
      <c r="I253" s="100"/>
      <c r="J253" s="108"/>
      <c r="K253" s="51"/>
      <c r="L253" s="100"/>
      <c r="M253" s="51"/>
      <c r="N253" s="100"/>
      <c r="O253" s="100"/>
      <c r="P253" s="54"/>
      <c r="Q253" s="54" t="s">
        <v>56</v>
      </c>
      <c r="R253" s="2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5.75" x14ac:dyDescent="0.25">
      <c r="A254" s="100"/>
      <c r="B254" s="51"/>
      <c r="C254" s="51"/>
      <c r="D254" s="45"/>
      <c r="E254" s="46"/>
      <c r="F254" s="46"/>
      <c r="G254" s="50"/>
      <c r="H254" s="100"/>
      <c r="I254" s="100"/>
      <c r="J254" s="108"/>
      <c r="K254" s="51"/>
      <c r="L254" s="100"/>
      <c r="M254" s="51"/>
      <c r="N254" s="100"/>
      <c r="O254" s="100"/>
      <c r="P254" s="54"/>
      <c r="Q254" s="54" t="s">
        <v>56</v>
      </c>
      <c r="R254" s="2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5.75" x14ac:dyDescent="0.25">
      <c r="A255" s="100"/>
      <c r="B255" s="51"/>
      <c r="C255" s="51"/>
      <c r="D255" s="45"/>
      <c r="E255" s="46"/>
      <c r="F255" s="46"/>
      <c r="G255" s="50"/>
      <c r="H255" s="100"/>
      <c r="I255" s="100"/>
      <c r="J255" s="108"/>
      <c r="K255" s="51"/>
      <c r="L255" s="100"/>
      <c r="M255" s="51"/>
      <c r="N255" s="100"/>
      <c r="O255" s="100"/>
      <c r="P255" s="54"/>
      <c r="Q255" s="54" t="s">
        <v>56</v>
      </c>
      <c r="R255" s="2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5.75" x14ac:dyDescent="0.25">
      <c r="A256" s="100"/>
      <c r="B256" s="51"/>
      <c r="C256" s="51"/>
      <c r="D256" s="45"/>
      <c r="E256" s="46"/>
      <c r="F256" s="46"/>
      <c r="G256" s="50"/>
      <c r="H256" s="100"/>
      <c r="I256" s="100"/>
      <c r="J256" s="108"/>
      <c r="K256" s="51"/>
      <c r="L256" s="100"/>
      <c r="M256" s="51"/>
      <c r="N256" s="100"/>
      <c r="O256" s="100"/>
      <c r="P256" s="54"/>
      <c r="Q256" s="54" t="s">
        <v>56</v>
      </c>
      <c r="R256" s="2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5.75" x14ac:dyDescent="0.25">
      <c r="A257" s="100"/>
      <c r="B257" s="51"/>
      <c r="C257" s="51"/>
      <c r="D257" s="45"/>
      <c r="E257" s="46"/>
      <c r="F257" s="46"/>
      <c r="G257" s="50"/>
      <c r="H257" s="100"/>
      <c r="I257" s="100"/>
      <c r="J257" s="108"/>
      <c r="K257" s="51"/>
      <c r="L257" s="100"/>
      <c r="M257" s="51"/>
      <c r="N257" s="100"/>
      <c r="O257" s="100"/>
      <c r="P257" s="54"/>
      <c r="Q257" s="54" t="s">
        <v>56</v>
      </c>
      <c r="R257" s="2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5.75" x14ac:dyDescent="0.25">
      <c r="A258" s="100"/>
      <c r="B258" s="51"/>
      <c r="C258" s="51"/>
      <c r="D258" s="45"/>
      <c r="E258" s="46"/>
      <c r="F258" s="46"/>
      <c r="G258" s="50"/>
      <c r="H258" s="100"/>
      <c r="I258" s="100"/>
      <c r="J258" s="108"/>
      <c r="K258" s="51"/>
      <c r="L258" s="100"/>
      <c r="M258" s="51"/>
      <c r="N258" s="100"/>
      <c r="O258" s="100"/>
      <c r="P258" s="54"/>
      <c r="Q258" s="54" t="s">
        <v>56</v>
      </c>
      <c r="R258" s="2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5.75" x14ac:dyDescent="0.25">
      <c r="A259" s="100"/>
      <c r="B259" s="51"/>
      <c r="C259" s="51"/>
      <c r="D259" s="45"/>
      <c r="E259" s="46"/>
      <c r="F259" s="46"/>
      <c r="G259" s="50"/>
      <c r="H259" s="100"/>
      <c r="I259" s="100"/>
      <c r="J259" s="108"/>
      <c r="K259" s="51"/>
      <c r="L259" s="100"/>
      <c r="M259" s="51"/>
      <c r="N259" s="100"/>
      <c r="O259" s="100"/>
      <c r="P259" s="54"/>
      <c r="Q259" s="54" t="s">
        <v>56</v>
      </c>
      <c r="R259" s="2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5.75" x14ac:dyDescent="0.25">
      <c r="A260" s="100"/>
      <c r="B260" s="51"/>
      <c r="C260" s="51"/>
      <c r="D260" s="45"/>
      <c r="E260" s="46"/>
      <c r="F260" s="46"/>
      <c r="G260" s="50"/>
      <c r="H260" s="100"/>
      <c r="I260" s="100"/>
      <c r="J260" s="108"/>
      <c r="K260" s="51"/>
      <c r="L260" s="100"/>
      <c r="M260" s="51"/>
      <c r="N260" s="100"/>
      <c r="O260" s="100"/>
      <c r="P260" s="54"/>
      <c r="Q260" s="54" t="s">
        <v>56</v>
      </c>
      <c r="R260" s="2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5.75" x14ac:dyDescent="0.25">
      <c r="A261" s="100"/>
      <c r="B261" s="51"/>
      <c r="C261" s="51"/>
      <c r="D261" s="45"/>
      <c r="E261" s="46"/>
      <c r="F261" s="46"/>
      <c r="G261" s="50"/>
      <c r="H261" s="100"/>
      <c r="I261" s="100"/>
      <c r="J261" s="108"/>
      <c r="K261" s="51"/>
      <c r="L261" s="100"/>
      <c r="M261" s="51"/>
      <c r="N261" s="100"/>
      <c r="O261" s="100"/>
      <c r="P261" s="54"/>
      <c r="Q261" s="54" t="s">
        <v>56</v>
      </c>
      <c r="R261" s="2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5.75" x14ac:dyDescent="0.25">
      <c r="A262" s="100"/>
      <c r="B262" s="51"/>
      <c r="C262" s="51"/>
      <c r="D262" s="45"/>
      <c r="E262" s="46"/>
      <c r="F262" s="46"/>
      <c r="G262" s="50"/>
      <c r="H262" s="100"/>
      <c r="I262" s="100"/>
      <c r="J262" s="108"/>
      <c r="K262" s="51"/>
      <c r="L262" s="100"/>
      <c r="M262" s="51"/>
      <c r="N262" s="100"/>
      <c r="O262" s="100"/>
      <c r="P262" s="54"/>
      <c r="Q262" s="54" t="s">
        <v>56</v>
      </c>
      <c r="R262" s="2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5.75" x14ac:dyDescent="0.25">
      <c r="A263" s="100"/>
      <c r="B263" s="51"/>
      <c r="C263" s="51"/>
      <c r="D263" s="45"/>
      <c r="E263" s="46"/>
      <c r="F263" s="46"/>
      <c r="G263" s="50"/>
      <c r="H263" s="100"/>
      <c r="I263" s="100"/>
      <c r="J263" s="108"/>
      <c r="K263" s="51"/>
      <c r="L263" s="100"/>
      <c r="M263" s="51"/>
      <c r="N263" s="100"/>
      <c r="O263" s="100"/>
      <c r="P263" s="54"/>
      <c r="Q263" s="54" t="s">
        <v>56</v>
      </c>
      <c r="R263" s="2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5.75" x14ac:dyDescent="0.25">
      <c r="A264" s="100"/>
      <c r="B264" s="51"/>
      <c r="C264" s="51"/>
      <c r="D264" s="45"/>
      <c r="E264" s="46"/>
      <c r="F264" s="46"/>
      <c r="G264" s="50"/>
      <c r="H264" s="100"/>
      <c r="I264" s="100"/>
      <c r="J264" s="108"/>
      <c r="K264" s="51"/>
      <c r="L264" s="100"/>
      <c r="M264" s="51"/>
      <c r="N264" s="100"/>
      <c r="O264" s="100"/>
      <c r="P264" s="54"/>
      <c r="Q264" s="54" t="s">
        <v>56</v>
      </c>
      <c r="R264" s="2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5.75" x14ac:dyDescent="0.25">
      <c r="A265" s="100"/>
      <c r="B265" s="51"/>
      <c r="C265" s="51"/>
      <c r="D265" s="45"/>
      <c r="E265" s="46"/>
      <c r="F265" s="46"/>
      <c r="G265" s="50"/>
      <c r="H265" s="100"/>
      <c r="I265" s="100"/>
      <c r="J265" s="108"/>
      <c r="K265" s="51"/>
      <c r="L265" s="100"/>
      <c r="M265" s="51"/>
      <c r="N265" s="100"/>
      <c r="O265" s="100"/>
      <c r="P265" s="54"/>
      <c r="Q265" s="54" t="s">
        <v>56</v>
      </c>
      <c r="R265" s="2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5.75" x14ac:dyDescent="0.25">
      <c r="A266" s="100"/>
      <c r="B266" s="51"/>
      <c r="C266" s="51"/>
      <c r="D266" s="45"/>
      <c r="E266" s="46"/>
      <c r="F266" s="46"/>
      <c r="G266" s="50"/>
      <c r="H266" s="100"/>
      <c r="I266" s="100"/>
      <c r="J266" s="108"/>
      <c r="K266" s="51"/>
      <c r="L266" s="100"/>
      <c r="M266" s="51"/>
      <c r="N266" s="100"/>
      <c r="O266" s="100"/>
      <c r="P266" s="54"/>
      <c r="Q266" s="54" t="s">
        <v>56</v>
      </c>
      <c r="R266" s="2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5.75" x14ac:dyDescent="0.25">
      <c r="A267" s="100"/>
      <c r="B267" s="51"/>
      <c r="C267" s="51"/>
      <c r="D267" s="45"/>
      <c r="E267" s="46"/>
      <c r="F267" s="46"/>
      <c r="G267" s="50"/>
      <c r="H267" s="100"/>
      <c r="I267" s="100"/>
      <c r="J267" s="108"/>
      <c r="K267" s="51"/>
      <c r="L267" s="100"/>
      <c r="M267" s="51"/>
      <c r="N267" s="100"/>
      <c r="O267" s="100"/>
      <c r="P267" s="54"/>
      <c r="Q267" s="54" t="s">
        <v>56</v>
      </c>
      <c r="R267" s="2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5.75" x14ac:dyDescent="0.25">
      <c r="A268" s="100"/>
      <c r="B268" s="51"/>
      <c r="C268" s="51"/>
      <c r="D268" s="45"/>
      <c r="E268" s="46"/>
      <c r="F268" s="46"/>
      <c r="G268" s="50"/>
      <c r="H268" s="100"/>
      <c r="I268" s="100"/>
      <c r="J268" s="108"/>
      <c r="K268" s="51"/>
      <c r="L268" s="100"/>
      <c r="M268" s="51"/>
      <c r="N268" s="100"/>
      <c r="O268" s="100"/>
      <c r="P268" s="54"/>
      <c r="Q268" s="54" t="s">
        <v>56</v>
      </c>
      <c r="R268" s="2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5.75" x14ac:dyDescent="0.25">
      <c r="A269" s="100"/>
      <c r="B269" s="51"/>
      <c r="C269" s="51"/>
      <c r="D269" s="45"/>
      <c r="E269" s="46"/>
      <c r="F269" s="46"/>
      <c r="G269" s="50"/>
      <c r="H269" s="100"/>
      <c r="I269" s="100"/>
      <c r="J269" s="108"/>
      <c r="K269" s="51"/>
      <c r="L269" s="100"/>
      <c r="M269" s="51"/>
      <c r="N269" s="100"/>
      <c r="O269" s="100"/>
      <c r="P269" s="54"/>
      <c r="Q269" s="54" t="s">
        <v>56</v>
      </c>
      <c r="R269" s="2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5.75" x14ac:dyDescent="0.25">
      <c r="A270" s="100"/>
      <c r="B270" s="51"/>
      <c r="C270" s="51"/>
      <c r="D270" s="45"/>
      <c r="E270" s="46"/>
      <c r="F270" s="46"/>
      <c r="G270" s="50"/>
      <c r="H270" s="100"/>
      <c r="I270" s="100"/>
      <c r="J270" s="108"/>
      <c r="K270" s="51"/>
      <c r="L270" s="100"/>
      <c r="M270" s="51"/>
      <c r="N270" s="100"/>
      <c r="O270" s="100"/>
      <c r="P270" s="54"/>
      <c r="Q270" s="54" t="s">
        <v>56</v>
      </c>
      <c r="R270" s="2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5.75" x14ac:dyDescent="0.25">
      <c r="A271" s="100"/>
      <c r="B271" s="51"/>
      <c r="C271" s="51"/>
      <c r="D271" s="45"/>
      <c r="E271" s="46"/>
      <c r="F271" s="46"/>
      <c r="G271" s="50"/>
      <c r="H271" s="100"/>
      <c r="I271" s="100"/>
      <c r="J271" s="108"/>
      <c r="K271" s="51"/>
      <c r="L271" s="100"/>
      <c r="M271" s="51"/>
      <c r="N271" s="100"/>
      <c r="O271" s="100"/>
      <c r="P271" s="54"/>
      <c r="Q271" s="54" t="s">
        <v>56</v>
      </c>
      <c r="R271" s="2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5.75" x14ac:dyDescent="0.25">
      <c r="A272" s="100"/>
      <c r="B272" s="51"/>
      <c r="C272" s="51"/>
      <c r="D272" s="45"/>
      <c r="E272" s="46"/>
      <c r="F272" s="46"/>
      <c r="G272" s="50"/>
      <c r="H272" s="100"/>
      <c r="I272" s="100"/>
      <c r="J272" s="108"/>
      <c r="K272" s="51"/>
      <c r="L272" s="100"/>
      <c r="M272" s="51"/>
      <c r="N272" s="100"/>
      <c r="O272" s="100"/>
      <c r="P272" s="54"/>
      <c r="Q272" s="54" t="s">
        <v>56</v>
      </c>
      <c r="R272" s="2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5.75" x14ac:dyDescent="0.25">
      <c r="A273" s="100"/>
      <c r="B273" s="51"/>
      <c r="C273" s="51"/>
      <c r="D273" s="45"/>
      <c r="E273" s="46"/>
      <c r="F273" s="46"/>
      <c r="G273" s="50"/>
      <c r="H273" s="100"/>
      <c r="I273" s="100"/>
      <c r="J273" s="108"/>
      <c r="K273" s="51"/>
      <c r="L273" s="100"/>
      <c r="M273" s="51"/>
      <c r="N273" s="100"/>
      <c r="O273" s="100"/>
      <c r="P273" s="54"/>
      <c r="Q273" s="54" t="s">
        <v>56</v>
      </c>
      <c r="R273" s="2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5.75" x14ac:dyDescent="0.25">
      <c r="A274" s="100"/>
      <c r="B274" s="51"/>
      <c r="C274" s="51"/>
      <c r="D274" s="45"/>
      <c r="E274" s="46"/>
      <c r="F274" s="46"/>
      <c r="G274" s="50"/>
      <c r="H274" s="100"/>
      <c r="I274" s="100"/>
      <c r="J274" s="108"/>
      <c r="K274" s="51"/>
      <c r="L274" s="100"/>
      <c r="M274" s="51"/>
      <c r="N274" s="100"/>
      <c r="O274" s="100"/>
      <c r="P274" s="54"/>
      <c r="Q274" s="54" t="s">
        <v>56</v>
      </c>
      <c r="R274" s="2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5.75" x14ac:dyDescent="0.25">
      <c r="A275" s="100"/>
      <c r="B275" s="51"/>
      <c r="C275" s="51"/>
      <c r="D275" s="45"/>
      <c r="E275" s="46"/>
      <c r="F275" s="46"/>
      <c r="G275" s="50"/>
      <c r="H275" s="100"/>
      <c r="I275" s="100"/>
      <c r="J275" s="108"/>
      <c r="K275" s="51"/>
      <c r="L275" s="100"/>
      <c r="M275" s="51"/>
      <c r="N275" s="100"/>
      <c r="O275" s="100"/>
      <c r="P275" s="54"/>
      <c r="Q275" s="54" t="s">
        <v>56</v>
      </c>
      <c r="R275" s="2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5.75" x14ac:dyDescent="0.25">
      <c r="A276" s="100"/>
      <c r="B276" s="51"/>
      <c r="C276" s="51"/>
      <c r="D276" s="45"/>
      <c r="E276" s="46"/>
      <c r="F276" s="46"/>
      <c r="G276" s="50"/>
      <c r="H276" s="100"/>
      <c r="I276" s="100"/>
      <c r="J276" s="108"/>
      <c r="K276" s="51"/>
      <c r="L276" s="100"/>
      <c r="M276" s="51"/>
      <c r="N276" s="100"/>
      <c r="O276" s="100"/>
      <c r="P276" s="54"/>
      <c r="Q276" s="54" t="s">
        <v>56</v>
      </c>
      <c r="R276" s="2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5.75" x14ac:dyDescent="0.25">
      <c r="A277" s="100"/>
      <c r="B277" s="51"/>
      <c r="C277" s="51"/>
      <c r="D277" s="45"/>
      <c r="E277" s="46"/>
      <c r="F277" s="46"/>
      <c r="G277" s="50"/>
      <c r="H277" s="100"/>
      <c r="I277" s="100"/>
      <c r="J277" s="108"/>
      <c r="K277" s="51"/>
      <c r="L277" s="100"/>
      <c r="M277" s="51"/>
      <c r="N277" s="100"/>
      <c r="O277" s="100"/>
      <c r="P277" s="54"/>
      <c r="Q277" s="54" t="s">
        <v>56</v>
      </c>
      <c r="R277" s="2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5.75" x14ac:dyDescent="0.25">
      <c r="A278" s="100"/>
      <c r="B278" s="51"/>
      <c r="C278" s="51"/>
      <c r="D278" s="45"/>
      <c r="E278" s="46"/>
      <c r="F278" s="46"/>
      <c r="G278" s="50"/>
      <c r="H278" s="100"/>
      <c r="I278" s="100"/>
      <c r="J278" s="108"/>
      <c r="K278" s="51"/>
      <c r="L278" s="100"/>
      <c r="M278" s="51"/>
      <c r="N278" s="100"/>
      <c r="O278" s="100"/>
      <c r="P278" s="54"/>
      <c r="Q278" s="54" t="s">
        <v>56</v>
      </c>
      <c r="R278" s="2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5.75" x14ac:dyDescent="0.25">
      <c r="A279" s="100"/>
      <c r="B279" s="51"/>
      <c r="C279" s="51"/>
      <c r="D279" s="45"/>
      <c r="E279" s="46"/>
      <c r="F279" s="46"/>
      <c r="G279" s="50"/>
      <c r="H279" s="100"/>
      <c r="I279" s="100"/>
      <c r="J279" s="108"/>
      <c r="K279" s="51"/>
      <c r="L279" s="100"/>
      <c r="M279" s="51"/>
      <c r="N279" s="100"/>
      <c r="O279" s="100"/>
      <c r="P279" s="54"/>
      <c r="Q279" s="54" t="s">
        <v>56</v>
      </c>
      <c r="R279" s="2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5.75" x14ac:dyDescent="0.25">
      <c r="A280" s="100"/>
      <c r="B280" s="51"/>
      <c r="C280" s="51"/>
      <c r="D280" s="45"/>
      <c r="E280" s="46"/>
      <c r="F280" s="46"/>
      <c r="G280" s="50"/>
      <c r="H280" s="100"/>
      <c r="I280" s="100"/>
      <c r="J280" s="108"/>
      <c r="K280" s="51"/>
      <c r="L280" s="100"/>
      <c r="M280" s="51"/>
      <c r="N280" s="100"/>
      <c r="O280" s="100"/>
      <c r="P280" s="54"/>
      <c r="Q280" s="54" t="s">
        <v>56</v>
      </c>
      <c r="R280" s="2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5.75" x14ac:dyDescent="0.25">
      <c r="A281" s="100"/>
      <c r="B281" s="51"/>
      <c r="C281" s="51"/>
      <c r="D281" s="45"/>
      <c r="E281" s="46"/>
      <c r="F281" s="46"/>
      <c r="G281" s="50"/>
      <c r="H281" s="100"/>
      <c r="I281" s="100"/>
      <c r="J281" s="108"/>
      <c r="K281" s="51"/>
      <c r="L281" s="100"/>
      <c r="M281" s="51"/>
      <c r="N281" s="100"/>
      <c r="O281" s="100"/>
      <c r="P281" s="54"/>
      <c r="Q281" s="54" t="s">
        <v>56</v>
      </c>
      <c r="R281" s="2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5.75" x14ac:dyDescent="0.25">
      <c r="A282" s="100"/>
      <c r="B282" s="51"/>
      <c r="C282" s="51"/>
      <c r="D282" s="45"/>
      <c r="E282" s="46"/>
      <c r="F282" s="46"/>
      <c r="G282" s="50"/>
      <c r="H282" s="100"/>
      <c r="I282" s="100"/>
      <c r="J282" s="108"/>
      <c r="K282" s="51"/>
      <c r="L282" s="100"/>
      <c r="M282" s="51"/>
      <c r="N282" s="100"/>
      <c r="O282" s="100"/>
      <c r="P282" s="54"/>
      <c r="Q282" s="54" t="s">
        <v>56</v>
      </c>
      <c r="R282" s="2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5.75" x14ac:dyDescent="0.25">
      <c r="A283" s="100"/>
      <c r="B283" s="51"/>
      <c r="C283" s="51"/>
      <c r="D283" s="45"/>
      <c r="E283" s="46"/>
      <c r="F283" s="46"/>
      <c r="G283" s="50"/>
      <c r="H283" s="100"/>
      <c r="I283" s="100"/>
      <c r="J283" s="108"/>
      <c r="K283" s="51"/>
      <c r="L283" s="100"/>
      <c r="M283" s="51"/>
      <c r="N283" s="100"/>
      <c r="O283" s="100"/>
      <c r="P283" s="54"/>
      <c r="Q283" s="54" t="s">
        <v>56</v>
      </c>
      <c r="R283" s="2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5.75" x14ac:dyDescent="0.25">
      <c r="A284" s="100"/>
      <c r="B284" s="51"/>
      <c r="C284" s="51"/>
      <c r="D284" s="45"/>
      <c r="E284" s="46"/>
      <c r="F284" s="46"/>
      <c r="G284" s="50"/>
      <c r="H284" s="100"/>
      <c r="I284" s="100"/>
      <c r="J284" s="108"/>
      <c r="K284" s="51"/>
      <c r="L284" s="100"/>
      <c r="M284" s="51"/>
      <c r="N284" s="100"/>
      <c r="O284" s="100"/>
      <c r="P284" s="54"/>
      <c r="Q284" s="54" t="s">
        <v>56</v>
      </c>
      <c r="R284" s="2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5.75" x14ac:dyDescent="0.25">
      <c r="A285" s="100"/>
      <c r="B285" s="51"/>
      <c r="C285" s="51"/>
      <c r="D285" s="45"/>
      <c r="E285" s="46"/>
      <c r="F285" s="46"/>
      <c r="G285" s="50"/>
      <c r="H285" s="100"/>
      <c r="I285" s="100"/>
      <c r="J285" s="108"/>
      <c r="K285" s="51"/>
      <c r="L285" s="100"/>
      <c r="M285" s="51"/>
      <c r="N285" s="100"/>
      <c r="O285" s="100"/>
      <c r="P285" s="54"/>
      <c r="Q285" s="54" t="s">
        <v>56</v>
      </c>
      <c r="R285" s="2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5.75" x14ac:dyDescent="0.25">
      <c r="A286" s="100"/>
      <c r="B286" s="51"/>
      <c r="C286" s="51"/>
      <c r="D286" s="45"/>
      <c r="E286" s="46"/>
      <c r="F286" s="46"/>
      <c r="G286" s="50"/>
      <c r="H286" s="100"/>
      <c r="I286" s="100"/>
      <c r="J286" s="108"/>
      <c r="K286" s="51"/>
      <c r="L286" s="100"/>
      <c r="M286" s="51"/>
      <c r="N286" s="100"/>
      <c r="O286" s="100"/>
      <c r="P286" s="54"/>
      <c r="Q286" s="54" t="s">
        <v>56</v>
      </c>
      <c r="R286" s="2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5.75" x14ac:dyDescent="0.25">
      <c r="A287" s="100"/>
      <c r="B287" s="51"/>
      <c r="C287" s="51"/>
      <c r="D287" s="45"/>
      <c r="E287" s="46"/>
      <c r="F287" s="46"/>
      <c r="G287" s="50"/>
      <c r="H287" s="100"/>
      <c r="I287" s="100"/>
      <c r="J287" s="108"/>
      <c r="K287" s="51"/>
      <c r="L287" s="100"/>
      <c r="M287" s="51"/>
      <c r="N287" s="100"/>
      <c r="O287" s="100"/>
      <c r="P287" s="54"/>
      <c r="Q287" s="54" t="s">
        <v>56</v>
      </c>
      <c r="R287" s="2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5.75" x14ac:dyDescent="0.25">
      <c r="A288" s="100"/>
      <c r="B288" s="51"/>
      <c r="C288" s="51"/>
      <c r="D288" s="45"/>
      <c r="E288" s="46"/>
      <c r="F288" s="46"/>
      <c r="G288" s="50"/>
      <c r="H288" s="100"/>
      <c r="I288" s="100"/>
      <c r="J288" s="108"/>
      <c r="K288" s="51"/>
      <c r="L288" s="100"/>
      <c r="M288" s="51"/>
      <c r="N288" s="100"/>
      <c r="O288" s="100"/>
      <c r="P288" s="54"/>
      <c r="Q288" s="54" t="s">
        <v>56</v>
      </c>
      <c r="R288" s="2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5.75" x14ac:dyDescent="0.25">
      <c r="A289" s="100"/>
      <c r="B289" s="51"/>
      <c r="C289" s="51"/>
      <c r="D289" s="45"/>
      <c r="E289" s="46"/>
      <c r="F289" s="46"/>
      <c r="G289" s="50"/>
      <c r="H289" s="100"/>
      <c r="I289" s="100"/>
      <c r="J289" s="108"/>
      <c r="K289" s="51"/>
      <c r="L289" s="100"/>
      <c r="M289" s="51"/>
      <c r="N289" s="100"/>
      <c r="O289" s="100"/>
      <c r="P289" s="54"/>
      <c r="Q289" s="54" t="s">
        <v>56</v>
      </c>
      <c r="R289" s="2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5.75" x14ac:dyDescent="0.25">
      <c r="A290" s="100"/>
      <c r="B290" s="51"/>
      <c r="C290" s="51"/>
      <c r="D290" s="45"/>
      <c r="E290" s="46"/>
      <c r="F290" s="46"/>
      <c r="G290" s="50"/>
      <c r="H290" s="100"/>
      <c r="I290" s="100"/>
      <c r="J290" s="108"/>
      <c r="K290" s="51"/>
      <c r="L290" s="100"/>
      <c r="M290" s="51"/>
      <c r="N290" s="100"/>
      <c r="O290" s="100"/>
      <c r="P290" s="54"/>
      <c r="Q290" s="54" t="s">
        <v>56</v>
      </c>
      <c r="R290" s="2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5.75" x14ac:dyDescent="0.25">
      <c r="A291" s="100"/>
      <c r="B291" s="51"/>
      <c r="C291" s="51"/>
      <c r="D291" s="45"/>
      <c r="E291" s="46"/>
      <c r="F291" s="46"/>
      <c r="G291" s="50"/>
      <c r="H291" s="100"/>
      <c r="I291" s="100"/>
      <c r="J291" s="108"/>
      <c r="K291" s="51"/>
      <c r="L291" s="100"/>
      <c r="M291" s="51"/>
      <c r="N291" s="100"/>
      <c r="O291" s="100"/>
      <c r="P291" s="54"/>
      <c r="Q291" s="54" t="s">
        <v>56</v>
      </c>
      <c r="R291" s="2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5.75" x14ac:dyDescent="0.25">
      <c r="A292" s="100"/>
      <c r="B292" s="51"/>
      <c r="C292" s="51"/>
      <c r="D292" s="45"/>
      <c r="E292" s="46"/>
      <c r="F292" s="46"/>
      <c r="G292" s="50"/>
      <c r="H292" s="100"/>
      <c r="I292" s="100"/>
      <c r="J292" s="108"/>
      <c r="K292" s="51"/>
      <c r="L292" s="100"/>
      <c r="M292" s="51"/>
      <c r="N292" s="100"/>
      <c r="O292" s="100"/>
      <c r="P292" s="54"/>
      <c r="Q292" s="54" t="s">
        <v>56</v>
      </c>
      <c r="R292" s="2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5.75" x14ac:dyDescent="0.25">
      <c r="A293" s="100"/>
      <c r="B293" s="51"/>
      <c r="C293" s="51"/>
      <c r="D293" s="45"/>
      <c r="E293" s="46"/>
      <c r="F293" s="46"/>
      <c r="G293" s="50"/>
      <c r="H293" s="100"/>
      <c r="I293" s="100"/>
      <c r="J293" s="108"/>
      <c r="K293" s="51"/>
      <c r="L293" s="100"/>
      <c r="M293" s="51"/>
      <c r="N293" s="100"/>
      <c r="O293" s="100"/>
      <c r="P293" s="54"/>
      <c r="Q293" s="54" t="s">
        <v>56</v>
      </c>
      <c r="R293" s="2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5.75" x14ac:dyDescent="0.25">
      <c r="A294" s="100"/>
      <c r="B294" s="51"/>
      <c r="C294" s="51"/>
      <c r="D294" s="45"/>
      <c r="E294" s="46"/>
      <c r="F294" s="46"/>
      <c r="G294" s="50"/>
      <c r="H294" s="100"/>
      <c r="I294" s="100"/>
      <c r="J294" s="108"/>
      <c r="K294" s="51"/>
      <c r="L294" s="100"/>
      <c r="M294" s="51"/>
      <c r="N294" s="100"/>
      <c r="O294" s="100"/>
      <c r="P294" s="54"/>
      <c r="Q294" s="54" t="s">
        <v>56</v>
      </c>
      <c r="R294" s="2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5.75" x14ac:dyDescent="0.25">
      <c r="A295" s="100"/>
      <c r="B295" s="51"/>
      <c r="C295" s="51"/>
      <c r="D295" s="45"/>
      <c r="E295" s="46"/>
      <c r="F295" s="46"/>
      <c r="G295" s="50"/>
      <c r="H295" s="100"/>
      <c r="I295" s="100"/>
      <c r="J295" s="108"/>
      <c r="K295" s="51"/>
      <c r="L295" s="100"/>
      <c r="M295" s="51"/>
      <c r="N295" s="100"/>
      <c r="O295" s="100"/>
      <c r="P295" s="54"/>
      <c r="Q295" s="54" t="s">
        <v>56</v>
      </c>
      <c r="R295" s="2"/>
      <c r="S295" s="6"/>
      <c r="T295" s="6"/>
      <c r="U295" s="6"/>
      <c r="V295" s="6"/>
      <c r="W295" s="6"/>
      <c r="X295" s="6"/>
      <c r="Y295" s="6"/>
      <c r="Z295" s="6"/>
      <c r="AA295" s="6"/>
    </row>
  </sheetData>
  <sheetProtection algorithmName="SHA-512" hashValue="5/5uDCEccrrH3xWDN8zd1IjPjKjkcrN/GhDzjF/S549Q463CxQRHKeI5pn+pL0WLgouCwnxKbRj9Dt8Tm3LJog==" saltValue="5AuTyVs/i0YK+MruWuzvww==" spinCount="100000" sheet="1" objects="1" scenarios="1"/>
  <dataValidations count="19">
    <dataValidation allowBlank="1" showInputMessage="1" showErrorMessage="1" promptTitle="Nombre de entidad" prompt="Digite el nombre de la entidad reportante en la pestaña &quot;forwards peso-dólar&quot;" sqref="C6:C7" xr:uid="{4AA46B42-8D00-4003-BC68-01300D37EF11}"/>
    <dataValidation type="list" allowBlank="1" showInputMessage="1" showErrorMessage="1" promptTitle="Código sector contraparte" prompt="Indique la naturaleza de la contraparte con la cual celebró la operación, especificando de acuerdo con la lista desplegable." sqref="K13:K295" xr:uid="{D984AEA9-25E0-43C4-805B-8F814966A74D}">
      <formula1>$X$3:$X$38</formula1>
    </dataValidation>
    <dataValidation type="list" allowBlank="1" showInputMessage="1" showErrorMessage="1" promptTitle="Operación Original" prompt="Realizada por Matriz o Controlante:_x000a_SI_x000a_NO" sqref="Q13:Q295" xr:uid="{BF240B30-5139-452A-B41F-81DCCB2AD6CD}">
      <formula1>$T$7:$T$8</formula1>
    </dataValidation>
    <dataValidation allowBlank="1" showInputMessage="1" showErrorMessage="1" promptTitle="Periodicidad" prompt="Indique la periodicidad de los pagos en número de veces al año (Ej. Mensual = 12; Trimestral =  4; Semestral = 2, etc)" sqref="N13:O295" xr:uid="{A65A88A5-221B-4292-A77C-DE2D68930877}"/>
    <dataValidation type="decimal" allowBlank="1" showInputMessage="1" showErrorMessage="1" sqref="G13:G295" xr:uid="{F3121B32-10A6-4594-8044-E5AD465F20C9}">
      <formula1>0</formula1>
      <formula2>1000000000000</formula2>
    </dataValidation>
    <dataValidation allowBlank="1" showInputMessage="1" showErrorMessage="1" error="Solo se aceptan datos númericos." sqref="H13:I295" xr:uid="{3C10200B-A994-475D-BA42-D8F063F717AA}"/>
    <dataValidation type="date" operator="greaterThanOrEqual" allowBlank="1" showInputMessage="1" showErrorMessage="1" errorTitle="Fecha no valida" error="La fecha de vencimiento no puede ser inferior a la fecha de negociación." promptTitle="Fecha de vencimiento" prompt="Dia/Mes/Año" sqref="F13:F295" xr:uid="{12678BDE-9D42-4B60-B1E1-10F59E81AF3E}">
      <formula1>E13</formula1>
    </dataValidation>
    <dataValidation type="list" allowBlank="1" showInputMessage="1" promptTitle="Nombre de la contraparte" prompt="Diligencie el nombre de la contraparte con la cual celebró la operación" sqref="J13:J295" xr:uid="{84A2C5C8-16D1-4795-B4C5-C5AA150C428E}">
      <formula1>$V$3:$V$84</formula1>
    </dataValidation>
    <dataValidation type="list" allowBlank="1" showInputMessage="1" showErrorMessage="1" prompt="Seleccione código Swift del tipo de moneda" sqref="B13:C295" xr:uid="{D982AE55-B480-424F-AEC7-F5D1C8BD0679}">
      <formula1>$Z$3:$Z$72</formula1>
    </dataValidation>
    <dataValidation type="list" allowBlank="1" showInputMessage="1" showErrorMessage="1" promptTitle="Modalidad de Cumplimiento: " prompt="DF: Cumplimiento Efectivo _x000a_NDF: Cumplimiento Financiero_x000a_" sqref="M13:M295" xr:uid="{16C3503A-9CEC-4582-AA98-853BCB6C6D73}">
      <formula1>"DF,NDF"</formula1>
    </dataValidation>
    <dataValidation type="list" allowBlank="1" showInputMessage="1" showErrorMessage="1" errorTitle="Error" error="Seleccione un valor de la lista." promptTitle="Tipo de Novedad" prompt="I: Inicial_x000a_M: Modificación_x000a_E: Errores de digitación." sqref="P13:P295" xr:uid="{95A85228-F180-4FDE-82B0-0A367DE5B3F6}">
      <formula1>"I,M,E"</formula1>
    </dataValidation>
    <dataValidation type="list" allowBlank="1" showInputMessage="1" showErrorMessage="1" promptTitle="Tipo de transacción" prompt="C:  Compra_x000a_V:  Venta" sqref="D13:D295" xr:uid="{35521072-7B54-4430-AD4C-3393515E4D7A}">
      <formula1>$T$3:$T$4</formula1>
    </dataValidation>
    <dataValidation type="whole" operator="notEqual" allowBlank="1" showInputMessage="1" showErrorMessage="1" errorTitle="ERROR" error="Solo puede introducir número enteros." promptTitle="Número Consecutivo" prompt="Diligencie el número de consecutivo de la operación qué está registrando. Este número debe ser asignado por el obligado a reportar la operación. Las modificaciones y errores de digitación deben reportarse con el consecutivo de la operación inicial." sqref="A13:A295" xr:uid="{0C698AA7-BBCC-4E53-86BE-219BCEB26E5C}">
      <formula1>0</formula1>
    </dataValidation>
    <dataValidation type="date" allowBlank="1" showInputMessage="1" showErrorMessage="1" promptTitle="Fecha de negociación" prompt="Dia/Mes/Año" sqref="E13:E295" xr:uid="{6BDCC06F-DCEF-4CFD-B26C-8180954A769B}">
      <formula1>32874</formula1>
      <formula2>109575</formula2>
    </dataValidation>
    <dataValidation allowBlank="1" showInputMessage="1" showErrorMessage="1" promptTitle="Periodicidad del Flujo Moneda 2:" prompt="Indica la periodicidad de los flujos en la moneda 2 (si aplica) en términos de meses. " sqref="O12" xr:uid="{8DADCF09-FF4E-4897-B8B5-BDAE7E19B319}"/>
    <dataValidation allowBlank="1" showInputMessage="1" showErrorMessage="1" promptTitle="Periodicidad del Flujo Moneda 1:" prompt="Indica la periodicidad de los flujos en la moneda 1 (si aplica) en términos de meses. " sqref="N12" xr:uid="{AEB41E99-5F70-469B-BEC9-EE72982DAA33}"/>
    <dataValidation allowBlank="1" showInputMessage="1" showErrorMessage="1" promptTitle="Modalidad de cumplimiento:" prompt="DF: Cumplimiento Efectivo _x000a_NDF: Cumplimiento Financiero_x000a_OPCF: Operación a Plazo de Cumplimiento Financiero - Contrato TRM" sqref="M12" xr:uid="{1C0C1E3D-82F2-4619-B9CA-F50557BA0CF8}"/>
    <dataValidation allowBlank="1" showInputMessage="1" showErrorMessage="1" promptTitle="Tipo de Opción" prompt="En caso de que el contrato tenga alguna opción implícita describala." sqref="R23:R295" xr:uid="{A88CF75C-DC79-4CBD-997A-B259B1D0F1AD}"/>
    <dataValidation allowBlank="1" showInputMessage="1" showErrorMessage="1" promptTitle="Nombre Entidad" prompt="Seleccione en la pestaña &quot;forwards peso-dólar&quot;" sqref="H8:I9" xr:uid="{555B4D69-BB8F-497C-AFD6-F70AFBDDDA1F}"/>
  </dataValidations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EF737-0B11-4B05-8338-8B59F7231676}">
  <dimension ref="A1:AB300"/>
  <sheetViews>
    <sheetView workbookViewId="0"/>
  </sheetViews>
  <sheetFormatPr baseColWidth="10" defaultColWidth="0" defaultRowHeight="15" zeroHeight="1" x14ac:dyDescent="0.25"/>
  <cols>
    <col min="1" max="1" width="14.7109375" customWidth="1"/>
    <col min="2" max="2" width="14.28515625" bestFit="1" customWidth="1"/>
    <col min="3" max="3" width="17.42578125" customWidth="1"/>
    <col min="4" max="4" width="19.42578125" customWidth="1"/>
    <col min="5" max="5" width="21" customWidth="1"/>
    <col min="6" max="6" width="19.5703125" customWidth="1"/>
    <col min="7" max="7" width="26" customWidth="1"/>
    <col min="8" max="8" width="29.85546875" customWidth="1"/>
    <col min="9" max="9" width="24.28515625" customWidth="1"/>
    <col min="10" max="10" width="23.28515625" customWidth="1"/>
    <col min="11" max="11" width="17.28515625" customWidth="1"/>
    <col min="12" max="12" width="16.28515625" customWidth="1"/>
    <col min="13" max="13" width="20.140625" customWidth="1"/>
    <col min="14" max="14" width="15.85546875" customWidth="1"/>
    <col min="15" max="15" width="17.140625" customWidth="1"/>
    <col min="16" max="16" width="20" bestFit="1" customWidth="1"/>
    <col min="17" max="17" width="27.7109375" customWidth="1"/>
    <col min="18" max="18" width="21.85546875" hidden="1" customWidth="1"/>
    <col min="19" max="19" width="11.42578125" hidden="1" customWidth="1"/>
    <col min="20" max="20" width="19.7109375" hidden="1" customWidth="1"/>
    <col min="21" max="21" width="7.42578125" hidden="1" customWidth="1"/>
    <col min="22" max="22" width="76" hidden="1" customWidth="1"/>
    <col min="23" max="23" width="6" hidden="1" customWidth="1"/>
    <col min="24" max="24" width="90" hidden="1" customWidth="1"/>
    <col min="25" max="25" width="56.85546875" hidden="1" customWidth="1"/>
    <col min="26" max="26" width="50.140625" hidden="1" customWidth="1"/>
    <col min="27" max="27" width="53.42578125" hidden="1" customWidth="1"/>
    <col min="28" max="28" width="20.42578125" hidden="1" customWidth="1"/>
    <col min="29" max="16384" width="11.42578125" hidden="1"/>
  </cols>
  <sheetData>
    <row r="1" spans="1:28" ht="21.75" thickBot="1" x14ac:dyDescent="0.4">
      <c r="A1" s="82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6"/>
      <c r="S1" s="128"/>
      <c r="T1" s="128"/>
      <c r="U1" s="128"/>
      <c r="V1" s="128"/>
      <c r="W1" s="128"/>
      <c r="X1" s="128"/>
      <c r="Y1" s="128"/>
      <c r="Z1" s="13" t="s">
        <v>178</v>
      </c>
      <c r="AA1" s="129" t="s">
        <v>179</v>
      </c>
      <c r="AB1" s="128"/>
    </row>
    <row r="2" spans="1:28" ht="21" x14ac:dyDescent="0.35">
      <c r="A2" s="130" t="s">
        <v>265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  <c r="R2" s="6"/>
      <c r="S2" s="128"/>
      <c r="T2" s="133" t="s">
        <v>2</v>
      </c>
      <c r="U2" s="134"/>
      <c r="V2" s="13" t="s">
        <v>266</v>
      </c>
      <c r="W2" s="135"/>
      <c r="X2" s="13" t="s">
        <v>9</v>
      </c>
      <c r="Y2" s="128"/>
      <c r="Z2" s="20" t="s">
        <v>180</v>
      </c>
      <c r="AA2" s="136" t="s">
        <v>180</v>
      </c>
      <c r="AB2" s="128"/>
    </row>
    <row r="3" spans="1:28" ht="15.75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4"/>
      <c r="R3" s="6"/>
      <c r="S3" s="128"/>
      <c r="T3" s="137" t="s">
        <v>162</v>
      </c>
      <c r="U3" s="138"/>
      <c r="V3" s="20" t="str">
        <f>+'forwards peso-dólar'!AB3</f>
        <v>BANCO DE BOGOTA               860002964</v>
      </c>
      <c r="W3" s="128"/>
      <c r="X3" s="20" t="str">
        <f>+'forwards peso-dólar'!$AD3</f>
        <v>A      AGRICULTURA, GANADERIA, CAZA, SILVICULTURA, EXTRACCION DE MADERA, PESCA Y ACTIVIDADES DE SERVICIOS CONEXAS</v>
      </c>
      <c r="Y3" s="128"/>
      <c r="Z3" s="20" t="s">
        <v>181</v>
      </c>
      <c r="AA3" s="136" t="s">
        <v>182</v>
      </c>
      <c r="AB3" s="128"/>
    </row>
    <row r="4" spans="1:28" ht="15.75" x14ac:dyDescent="0.25">
      <c r="A4" s="135"/>
      <c r="B4" s="135"/>
      <c r="C4" s="134"/>
      <c r="D4" s="134"/>
      <c r="E4" s="134"/>
      <c r="F4" s="128"/>
      <c r="G4" s="134"/>
      <c r="H4" s="134"/>
      <c r="I4" s="134"/>
      <c r="J4" s="134"/>
      <c r="K4" s="134"/>
      <c r="L4" s="134"/>
      <c r="M4" s="134"/>
      <c r="N4" s="128"/>
      <c r="O4" s="128"/>
      <c r="P4" s="135"/>
      <c r="Q4" s="135"/>
      <c r="R4" s="6"/>
      <c r="S4" s="128"/>
      <c r="T4" s="137" t="s">
        <v>163</v>
      </c>
      <c r="U4" s="138"/>
      <c r="V4" s="20" t="str">
        <f>+'forwards peso-dólar'!AB4</f>
        <v>BANCO POPULAR               860007738</v>
      </c>
      <c r="W4" s="128"/>
      <c r="X4" s="20" t="str">
        <f>+'forwards peso-dólar'!$AD4</f>
        <v>B      EXPLOTACION DE MINAS Y CANTERAS, EXTRACCION PETROLEO CRUDO Y GAS NATURAL</v>
      </c>
      <c r="Y4" s="128"/>
      <c r="Z4" s="20" t="s">
        <v>182</v>
      </c>
      <c r="AA4" s="136" t="s">
        <v>183</v>
      </c>
      <c r="AB4" s="128"/>
    </row>
    <row r="5" spans="1:28" ht="15.75" x14ac:dyDescent="0.25">
      <c r="A5" s="139"/>
      <c r="B5" s="128"/>
      <c r="C5" s="134"/>
      <c r="D5" s="134"/>
      <c r="E5" s="134"/>
      <c r="F5" s="128"/>
      <c r="G5" s="134"/>
      <c r="H5" s="134"/>
      <c r="I5" s="134"/>
      <c r="J5" s="134"/>
      <c r="K5" s="134"/>
      <c r="L5" s="134"/>
      <c r="M5" s="134"/>
      <c r="N5" s="128"/>
      <c r="O5" s="128"/>
      <c r="P5" s="135"/>
      <c r="Q5" s="135"/>
      <c r="R5" s="6"/>
      <c r="S5" s="128"/>
      <c r="T5" s="137" t="s">
        <v>164</v>
      </c>
      <c r="U5" s="138"/>
      <c r="V5" s="20" t="str">
        <f>+'forwards peso-dólar'!AB5</f>
        <v>ITAÚ CORPBANCA COLOMBIA S.A.               890903937</v>
      </c>
      <c r="W5" s="128"/>
      <c r="X5" s="20" t="str">
        <f>+'forwards peso-dólar'!$AD5</f>
        <v>C      INDUSTRIA MANUFACTURERA</v>
      </c>
      <c r="Y5" s="128"/>
      <c r="Z5" s="20" t="s">
        <v>183</v>
      </c>
      <c r="AA5" s="136" t="s">
        <v>184</v>
      </c>
      <c r="AB5" s="128"/>
    </row>
    <row r="6" spans="1:28" ht="19.5" thickBot="1" x14ac:dyDescent="0.35">
      <c r="A6" s="139"/>
      <c r="B6" s="140" t="s">
        <v>18</v>
      </c>
      <c r="C6" s="231" t="str">
        <f>IF('forwards peso-dólar'!C6=0,"",'forwards peso-dólar'!C6)</f>
        <v/>
      </c>
      <c r="D6" s="25" t="str">
        <f>IF('forwards peso-dólar'!D6=0,"",'forwards peso-dólar'!D6)</f>
        <v/>
      </c>
      <c r="E6" s="25" t="str">
        <f>IF('forwards peso-dólar'!E6=0,"",'forwards peso-dólar'!E6)</f>
        <v/>
      </c>
      <c r="F6" s="26" t="str">
        <f>IF('forwards peso-dólar'!F6=0,"",'forwards peso-dólar'!F6)</f>
        <v/>
      </c>
      <c r="G6" s="6"/>
      <c r="H6" s="6"/>
      <c r="I6" s="128"/>
      <c r="J6" s="128"/>
      <c r="K6" s="128"/>
      <c r="L6" s="128"/>
      <c r="M6" s="128"/>
      <c r="N6" s="128"/>
      <c r="O6" s="128"/>
      <c r="P6" s="135"/>
      <c r="Q6" s="135"/>
      <c r="R6" s="6"/>
      <c r="S6" s="128"/>
      <c r="T6" s="141" t="s">
        <v>165</v>
      </c>
      <c r="U6" s="138"/>
      <c r="V6" s="20" t="str">
        <f>+'forwards peso-dólar'!AB6</f>
        <v>BANCOLOMBIA S.A.               890903938</v>
      </c>
      <c r="W6" s="128"/>
      <c r="X6" s="20" t="str">
        <f>+'forwards peso-dólar'!$AD6</f>
        <v>D      SUMINISTRO DE ELECTRICIDAD, GAS, Y AGUA</v>
      </c>
      <c r="Y6" s="128"/>
      <c r="Z6" s="20" t="s">
        <v>184</v>
      </c>
      <c r="AA6" s="136" t="s">
        <v>185</v>
      </c>
      <c r="AB6" s="128"/>
    </row>
    <row r="7" spans="1:28" ht="18.75" x14ac:dyDescent="0.3">
      <c r="A7" s="139"/>
      <c r="B7" s="140" t="s">
        <v>22</v>
      </c>
      <c r="C7" s="27" t="str">
        <f>IF('forwards peso-dólar'!C7=0,"",'forwards peso-dólar'!C7)</f>
        <v/>
      </c>
      <c r="D7" s="28" t="str">
        <f>IF('forwards peso-dólar'!D7=0,"",'forwards peso-dólar'!D7)</f>
        <v/>
      </c>
      <c r="E7" s="28" t="str">
        <f>IF('forwards peso-dólar'!E7=0,"",'forwards peso-dólar'!E7)</f>
        <v/>
      </c>
      <c r="F7" s="29" t="str">
        <f>IF('forwards peso-dólar'!F7=0,"",'forwards peso-dólar'!F7)</f>
        <v/>
      </c>
      <c r="G7" s="6"/>
      <c r="H7" s="6"/>
      <c r="I7" s="128"/>
      <c r="J7" s="128"/>
      <c r="K7" s="128"/>
      <c r="L7" s="128"/>
      <c r="M7" s="128"/>
      <c r="N7" s="128"/>
      <c r="O7" s="128"/>
      <c r="P7" s="134"/>
      <c r="Q7" s="134"/>
      <c r="R7" s="6"/>
      <c r="S7" s="128"/>
      <c r="T7" s="142"/>
      <c r="U7" s="138"/>
      <c r="V7" s="20" t="str">
        <f>+'forwards peso-dólar'!AB7</f>
        <v>BANCO CITIBANK               860051135</v>
      </c>
      <c r="W7" s="128"/>
      <c r="X7" s="20" t="str">
        <f>+'forwards peso-dólar'!$AD7</f>
        <v>E      CONSTRUCCION</v>
      </c>
      <c r="Y7" s="128"/>
      <c r="Z7" s="20" t="s">
        <v>185</v>
      </c>
      <c r="AA7" s="136" t="s">
        <v>186</v>
      </c>
      <c r="AB7" s="128"/>
    </row>
    <row r="8" spans="1:28" ht="16.5" thickBot="1" x14ac:dyDescent="0.3">
      <c r="A8" s="139"/>
      <c r="B8" s="6"/>
      <c r="C8" s="6"/>
      <c r="D8" s="6"/>
      <c r="E8" s="6"/>
      <c r="F8" s="6"/>
      <c r="G8" s="6"/>
      <c r="H8" s="6"/>
      <c r="I8" s="128"/>
      <c r="J8" s="128"/>
      <c r="K8" s="128"/>
      <c r="L8" s="128"/>
      <c r="M8" s="128"/>
      <c r="N8" s="135"/>
      <c r="O8" s="128"/>
      <c r="P8" s="128"/>
      <c r="Q8" s="128"/>
      <c r="R8" s="6"/>
      <c r="S8" s="128"/>
      <c r="T8" s="142"/>
      <c r="U8" s="128"/>
      <c r="V8" s="20" t="str">
        <f>+'forwards peso-dólar'!AB8</f>
        <v>BANCO GNB SUDAMERIS               860050750</v>
      </c>
      <c r="W8" s="128"/>
      <c r="X8" s="20" t="str">
        <f>+'forwards peso-dólar'!$AD8</f>
        <v>F      COMERCIO</v>
      </c>
      <c r="Y8" s="128"/>
      <c r="Z8" s="20" t="s">
        <v>186</v>
      </c>
      <c r="AA8" s="136" t="s">
        <v>187</v>
      </c>
      <c r="AB8" s="128"/>
    </row>
    <row r="9" spans="1:28" ht="15.75" x14ac:dyDescent="0.25">
      <c r="A9" s="139"/>
      <c r="B9" s="128"/>
      <c r="C9" s="128"/>
      <c r="D9" s="128"/>
      <c r="E9" s="143"/>
      <c r="F9" s="128"/>
      <c r="G9" s="143"/>
      <c r="H9" s="143"/>
      <c r="I9" s="143"/>
      <c r="J9" s="128"/>
      <c r="K9" s="128"/>
      <c r="L9" s="128"/>
      <c r="M9" s="128"/>
      <c r="N9" s="135"/>
      <c r="O9" s="128"/>
      <c r="P9" s="128"/>
      <c r="Q9" s="128"/>
      <c r="R9" s="6"/>
      <c r="S9" s="128"/>
      <c r="T9" s="144" t="s">
        <v>166</v>
      </c>
      <c r="U9" s="128"/>
      <c r="V9" s="20" t="str">
        <f>+'forwards peso-dólar'!AB9</f>
        <v>BBVA COLOMBIA               860003020</v>
      </c>
      <c r="W9" s="128"/>
      <c r="X9" s="20" t="str">
        <f>+'forwards peso-dólar'!$AD9</f>
        <v>G      TURISMO, HOTELES Y RESTAURANTES</v>
      </c>
      <c r="Y9" s="128"/>
      <c r="Z9" s="20" t="s">
        <v>187</v>
      </c>
      <c r="AA9" s="136" t="s">
        <v>188</v>
      </c>
      <c r="AB9" s="128"/>
    </row>
    <row r="10" spans="1:28" ht="15.75" x14ac:dyDescent="0.25">
      <c r="A10" s="139"/>
      <c r="B10" s="128"/>
      <c r="C10" s="128"/>
      <c r="D10" s="128"/>
      <c r="E10" s="145"/>
      <c r="F10" s="128"/>
      <c r="G10" s="145"/>
      <c r="H10" s="145"/>
      <c r="I10" s="145"/>
      <c r="J10" s="128"/>
      <c r="K10" s="128"/>
      <c r="L10" s="128"/>
      <c r="M10" s="128"/>
      <c r="N10" s="135"/>
      <c r="O10" s="128"/>
      <c r="P10" s="128"/>
      <c r="Q10" s="128"/>
      <c r="R10" s="6"/>
      <c r="S10" s="128"/>
      <c r="T10" s="146" t="s">
        <v>83</v>
      </c>
      <c r="U10" s="135"/>
      <c r="V10" s="20" t="str">
        <f>+'forwards peso-dólar'!AB10</f>
        <v>SCOTIABANK COLPATRIA S.A.               860034594</v>
      </c>
      <c r="W10" s="128"/>
      <c r="X10" s="20" t="str">
        <f>+'forwards peso-dólar'!$AD10</f>
        <v>H      TRANSPORTE, MANIPULACION DE CARGA, ALMACENAMIENTO Y DEPOSITO</v>
      </c>
      <c r="Y10" s="128"/>
      <c r="Z10" s="20" t="s">
        <v>188</v>
      </c>
      <c r="AA10" s="136" t="s">
        <v>189</v>
      </c>
      <c r="AB10" s="128"/>
    </row>
    <row r="11" spans="1:28" ht="16.5" thickBo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/>
      <c r="S11" s="128"/>
      <c r="T11" s="147" t="s">
        <v>86</v>
      </c>
      <c r="U11" s="128"/>
      <c r="V11" s="20" t="str">
        <f>+'forwards peso-dólar'!AB11</f>
        <v>BANCO DE OCCIDENTE               890300279</v>
      </c>
      <c r="W11" s="128"/>
      <c r="X11" s="20" t="str">
        <f>+'forwards peso-dólar'!$AD11</f>
        <v>I      CORREO Y TELECOMUNICACIONES</v>
      </c>
      <c r="Y11" s="128"/>
      <c r="Z11" s="20" t="s">
        <v>189</v>
      </c>
      <c r="AA11" s="136" t="s">
        <v>195</v>
      </c>
      <c r="AB11" s="128"/>
    </row>
    <row r="12" spans="1:28" ht="57" thickBot="1" x14ac:dyDescent="0.3">
      <c r="A12" s="117" t="s">
        <v>37</v>
      </c>
      <c r="B12" s="114" t="s">
        <v>38</v>
      </c>
      <c r="C12" s="114" t="s">
        <v>267</v>
      </c>
      <c r="D12" s="148" t="s">
        <v>39</v>
      </c>
      <c r="E12" s="114" t="s">
        <v>268</v>
      </c>
      <c r="F12" s="149" t="s">
        <v>40</v>
      </c>
      <c r="G12" s="117" t="s">
        <v>269</v>
      </c>
      <c r="H12" s="148" t="s">
        <v>270</v>
      </c>
      <c r="I12" s="117" t="s">
        <v>271</v>
      </c>
      <c r="J12" s="117" t="s">
        <v>42</v>
      </c>
      <c r="K12" s="117" t="s">
        <v>272</v>
      </c>
      <c r="L12" s="117" t="s">
        <v>273</v>
      </c>
      <c r="M12" s="117" t="s">
        <v>274</v>
      </c>
      <c r="N12" s="114" t="s">
        <v>275</v>
      </c>
      <c r="O12" s="114" t="s">
        <v>46</v>
      </c>
      <c r="P12" s="114" t="s">
        <v>49</v>
      </c>
      <c r="Q12" s="114" t="s">
        <v>52</v>
      </c>
      <c r="R12" s="6" t="s">
        <v>276</v>
      </c>
      <c r="S12" s="128"/>
      <c r="T12" s="142"/>
      <c r="U12" s="128"/>
      <c r="V12" s="20" t="str">
        <f>+'forwards peso-dólar'!AB12</f>
        <v>BANCO DE COMERCIO EXTERIOR BANCOLDEX               800149923</v>
      </c>
      <c r="W12" s="128"/>
      <c r="X12" s="20" t="str">
        <f>+'forwards peso-dólar'!$AD12</f>
        <v>J1     BANCA CENTRAL</v>
      </c>
      <c r="Y12" s="128"/>
      <c r="Z12" s="20" t="s">
        <v>195</v>
      </c>
      <c r="AA12" s="136" t="s">
        <v>196</v>
      </c>
      <c r="AB12" s="128"/>
    </row>
    <row r="13" spans="1:28" ht="15.75" x14ac:dyDescent="0.25">
      <c r="A13" s="150"/>
      <c r="B13" s="151"/>
      <c r="C13" s="152"/>
      <c r="D13" s="153"/>
      <c r="E13" s="151"/>
      <c r="F13" s="153"/>
      <c r="G13" s="154"/>
      <c r="H13" s="153"/>
      <c r="I13" s="155"/>
      <c r="J13" s="155"/>
      <c r="K13" s="155"/>
      <c r="L13" s="155"/>
      <c r="M13" s="156"/>
      <c r="N13" s="157"/>
      <c r="O13" s="157"/>
      <c r="P13" s="158"/>
      <c r="Q13" s="158" t="s">
        <v>56</v>
      </c>
      <c r="R13" s="6"/>
      <c r="S13" s="128"/>
      <c r="T13" s="144" t="s">
        <v>277</v>
      </c>
      <c r="U13" s="128"/>
      <c r="V13" s="20" t="str">
        <f>+'forwards peso-dólar'!AB13</f>
        <v>BANCO CAJA SOCIAL               860007335</v>
      </c>
      <c r="W13" s="128"/>
      <c r="X13" s="20" t="str">
        <f>+'forwards peso-dólar'!$AD13</f>
        <v>J2     BANCOS COMERCIALES Y BANCOS ESPECIALIZADOS EN CARTERA HIPOTECARIA</v>
      </c>
      <c r="Y13" s="128"/>
      <c r="Z13" s="20" t="s">
        <v>196</v>
      </c>
      <c r="AA13" s="136" t="s">
        <v>197</v>
      </c>
      <c r="AB13" s="128"/>
    </row>
    <row r="14" spans="1:28" ht="15.75" x14ac:dyDescent="0.25">
      <c r="A14" s="150"/>
      <c r="B14" s="151"/>
      <c r="C14" s="152"/>
      <c r="D14" s="153"/>
      <c r="E14" s="151"/>
      <c r="F14" s="153"/>
      <c r="G14" s="154"/>
      <c r="H14" s="153"/>
      <c r="I14" s="155"/>
      <c r="J14" s="155"/>
      <c r="K14" s="155"/>
      <c r="L14" s="155"/>
      <c r="M14" s="156"/>
      <c r="N14" s="157"/>
      <c r="O14" s="157"/>
      <c r="P14" s="158"/>
      <c r="Q14" s="158" t="s">
        <v>56</v>
      </c>
      <c r="R14" s="6"/>
      <c r="S14" s="128"/>
      <c r="T14" s="159" t="s">
        <v>278</v>
      </c>
      <c r="U14" s="128"/>
      <c r="V14" s="20" t="str">
        <f>+'forwards peso-dólar'!AB14</f>
        <v>BANCO AGRARIO DE COLOMBIA S.A.- BANAGRARIO               800037800</v>
      </c>
      <c r="W14" s="128"/>
      <c r="X14" s="20" t="str">
        <f>+'forwards peso-dólar'!$AD14</f>
        <v>J3     CORPORACIONES FINANCIERAS (INCLUYE IFI)</v>
      </c>
      <c r="Y14" s="128"/>
      <c r="Z14" s="20" t="s">
        <v>197</v>
      </c>
      <c r="AA14" s="136" t="s">
        <v>198</v>
      </c>
      <c r="AB14" s="128"/>
    </row>
    <row r="15" spans="1:28" ht="15.75" x14ac:dyDescent="0.25">
      <c r="A15" s="150"/>
      <c r="B15" s="151"/>
      <c r="C15" s="152"/>
      <c r="D15" s="153"/>
      <c r="E15" s="151"/>
      <c r="F15" s="153"/>
      <c r="G15" s="154"/>
      <c r="H15" s="153"/>
      <c r="I15" s="155"/>
      <c r="J15" s="155"/>
      <c r="K15" s="155"/>
      <c r="L15" s="155"/>
      <c r="M15" s="156"/>
      <c r="N15" s="157"/>
      <c r="O15" s="157"/>
      <c r="P15" s="158"/>
      <c r="Q15" s="158" t="s">
        <v>56</v>
      </c>
      <c r="R15" s="6"/>
      <c r="S15" s="128"/>
      <c r="T15" s="159" t="s">
        <v>279</v>
      </c>
      <c r="U15" s="128"/>
      <c r="V15" s="20" t="str">
        <f>+'forwards peso-dólar'!AB15</f>
        <v>BANCO DAVIVIENDA               860034313</v>
      </c>
      <c r="W15" s="128"/>
      <c r="X15" s="20" t="str">
        <f>+'forwards peso-dólar'!$AD15</f>
        <v>J4     COMPAÑÍAS DE FINANCIAMIENTO COMERCIAL (INCLUYE COMPAÑIAS DE LEASING)</v>
      </c>
      <c r="Y15" s="128"/>
      <c r="Z15" s="20" t="s">
        <v>198</v>
      </c>
      <c r="AA15" s="136" t="s">
        <v>199</v>
      </c>
      <c r="AB15" s="128"/>
    </row>
    <row r="16" spans="1:28" ht="15.75" x14ac:dyDescent="0.25">
      <c r="A16" s="150"/>
      <c r="B16" s="151"/>
      <c r="C16" s="152"/>
      <c r="D16" s="153"/>
      <c r="E16" s="151"/>
      <c r="F16" s="153"/>
      <c r="G16" s="154"/>
      <c r="H16" s="153"/>
      <c r="I16" s="155"/>
      <c r="J16" s="155"/>
      <c r="K16" s="155"/>
      <c r="L16" s="155"/>
      <c r="M16" s="156"/>
      <c r="N16" s="157"/>
      <c r="O16" s="157"/>
      <c r="P16" s="158"/>
      <c r="Q16" s="158" t="s">
        <v>56</v>
      </c>
      <c r="R16" s="6"/>
      <c r="S16" s="128"/>
      <c r="T16" s="159" t="s">
        <v>280</v>
      </c>
      <c r="U16" s="128"/>
      <c r="V16" s="20" t="str">
        <f>+'forwards peso-dólar'!AB16</f>
        <v>BANCO COMERCIAL AV VILLAS               860035827</v>
      </c>
      <c r="W16" s="128"/>
      <c r="X16" s="20" t="str">
        <f>+'forwards peso-dólar'!$AD16</f>
        <v>J5     COOPERATIVAS FINANCIERAS Y FONDOS DE EMPLEADOS</v>
      </c>
      <c r="Y16" s="128"/>
      <c r="Z16" s="20" t="s">
        <v>199</v>
      </c>
      <c r="AA16" s="136" t="s">
        <v>200</v>
      </c>
      <c r="AB16" s="128"/>
    </row>
    <row r="17" spans="1:28" ht="15.75" x14ac:dyDescent="0.25">
      <c r="A17" s="150"/>
      <c r="B17" s="151"/>
      <c r="C17" s="152"/>
      <c r="D17" s="153"/>
      <c r="E17" s="151"/>
      <c r="F17" s="153"/>
      <c r="G17" s="154"/>
      <c r="H17" s="153"/>
      <c r="I17" s="155"/>
      <c r="J17" s="155"/>
      <c r="K17" s="155"/>
      <c r="L17" s="155"/>
      <c r="M17" s="156"/>
      <c r="N17" s="157"/>
      <c r="O17" s="157"/>
      <c r="P17" s="158"/>
      <c r="Q17" s="158" t="s">
        <v>56</v>
      </c>
      <c r="R17" s="6"/>
      <c r="S17" s="128"/>
      <c r="T17" s="159" t="s">
        <v>281</v>
      </c>
      <c r="U17" s="128"/>
      <c r="V17" s="20" t="str">
        <f>+'forwards peso-dólar'!AB17</f>
        <v>BANCO CREDIFINANCIERA S.A.               900200960</v>
      </c>
      <c r="W17" s="128"/>
      <c r="X17" s="20" t="str">
        <f>+'forwards peso-dólar'!$AD17</f>
        <v>J6     SOCIEDADES FIDUCIARIAS</v>
      </c>
      <c r="Y17" s="128"/>
      <c r="Z17" s="20" t="s">
        <v>200</v>
      </c>
      <c r="AA17" s="136" t="s">
        <v>201</v>
      </c>
      <c r="AB17" s="128"/>
    </row>
    <row r="18" spans="1:28" ht="15.75" x14ac:dyDescent="0.25">
      <c r="A18" s="150"/>
      <c r="B18" s="151"/>
      <c r="C18" s="152"/>
      <c r="D18" s="153"/>
      <c r="E18" s="151"/>
      <c r="F18" s="153"/>
      <c r="G18" s="154"/>
      <c r="H18" s="153"/>
      <c r="I18" s="155"/>
      <c r="J18" s="155"/>
      <c r="K18" s="155"/>
      <c r="L18" s="155"/>
      <c r="M18" s="156"/>
      <c r="N18" s="157"/>
      <c r="O18" s="157"/>
      <c r="P18" s="158"/>
      <c r="Q18" s="158" t="s">
        <v>56</v>
      </c>
      <c r="R18" s="6"/>
      <c r="S18" s="128"/>
      <c r="T18" s="159" t="s">
        <v>282</v>
      </c>
      <c r="U18" s="128"/>
      <c r="V18" s="20" t="str">
        <f>+'forwards peso-dólar'!AB18</f>
        <v>BANCO W S.A.               900378212</v>
      </c>
      <c r="W18" s="128"/>
      <c r="X18" s="20" t="str">
        <f>+'forwards peso-dólar'!$AD18</f>
        <v>J7     SOCIEDADES DE CAPITALIZACION</v>
      </c>
      <c r="Y18" s="128"/>
      <c r="Z18" s="20" t="s">
        <v>201</v>
      </c>
      <c r="AA18" s="136" t="s">
        <v>202</v>
      </c>
      <c r="AB18" s="128"/>
    </row>
    <row r="19" spans="1:28" ht="16.5" thickBot="1" x14ac:dyDescent="0.3">
      <c r="A19" s="150"/>
      <c r="B19" s="151"/>
      <c r="C19" s="152"/>
      <c r="D19" s="153"/>
      <c r="E19" s="151"/>
      <c r="F19" s="153"/>
      <c r="G19" s="154"/>
      <c r="H19" s="153"/>
      <c r="I19" s="155"/>
      <c r="J19" s="155"/>
      <c r="K19" s="155"/>
      <c r="L19" s="155"/>
      <c r="M19" s="156"/>
      <c r="N19" s="157"/>
      <c r="O19" s="157"/>
      <c r="P19" s="158"/>
      <c r="Q19" s="158" t="s">
        <v>56</v>
      </c>
      <c r="R19" s="6"/>
      <c r="S19" s="128"/>
      <c r="T19" s="147" t="s">
        <v>283</v>
      </c>
      <c r="U19" s="128"/>
      <c r="V19" s="20" t="str">
        <f>+'forwards peso-dólar'!AB19</f>
        <v>BANCO FALABELLA S.A.               900047981</v>
      </c>
      <c r="W19" s="128"/>
      <c r="X19" s="20" t="str">
        <f>+'forwards peso-dólar'!$AD19</f>
        <v>J8     ACTIVIDADES DE COMPRA DE CARTERA (FACTORING)</v>
      </c>
      <c r="Y19" s="128"/>
      <c r="Z19" s="20" t="s">
        <v>202</v>
      </c>
      <c r="AA19" s="136" t="s">
        <v>203</v>
      </c>
      <c r="AB19" s="128"/>
    </row>
    <row r="20" spans="1:28" ht="16.5" thickBot="1" x14ac:dyDescent="0.3">
      <c r="A20" s="150"/>
      <c r="B20" s="151"/>
      <c r="C20" s="152"/>
      <c r="D20" s="153"/>
      <c r="E20" s="151"/>
      <c r="F20" s="153"/>
      <c r="G20" s="154"/>
      <c r="H20" s="153"/>
      <c r="I20" s="155"/>
      <c r="J20" s="155"/>
      <c r="K20" s="155"/>
      <c r="L20" s="155"/>
      <c r="M20" s="156"/>
      <c r="N20" s="157"/>
      <c r="O20" s="157"/>
      <c r="P20" s="158"/>
      <c r="Q20" s="158" t="s">
        <v>56</v>
      </c>
      <c r="R20" s="6"/>
      <c r="S20" s="128"/>
      <c r="T20" s="142"/>
      <c r="U20" s="128"/>
      <c r="V20" s="20" t="str">
        <f>+'forwards peso-dólar'!AB20</f>
        <v>BANCO SANTANDER DE NEGOCIOS COLOMBIA S.A.               900628110</v>
      </c>
      <c r="W20" s="128"/>
      <c r="X20" s="20" t="str">
        <f>+'forwards peso-dólar'!$AD20</f>
        <v>J9     BOLSA DE VALORES</v>
      </c>
      <c r="Y20" s="128"/>
      <c r="Z20" s="20" t="s">
        <v>203</v>
      </c>
      <c r="AA20" s="136" t="s">
        <v>204</v>
      </c>
      <c r="AB20" s="128"/>
    </row>
    <row r="21" spans="1:28" ht="15.75" x14ac:dyDescent="0.25">
      <c r="A21" s="150"/>
      <c r="B21" s="151"/>
      <c r="C21" s="152"/>
      <c r="D21" s="153"/>
      <c r="E21" s="151"/>
      <c r="F21" s="153"/>
      <c r="G21" s="154"/>
      <c r="H21" s="153"/>
      <c r="I21" s="155"/>
      <c r="J21" s="155"/>
      <c r="K21" s="155"/>
      <c r="L21" s="155"/>
      <c r="M21" s="156"/>
      <c r="N21" s="157"/>
      <c r="O21" s="157"/>
      <c r="P21" s="158"/>
      <c r="Q21" s="158" t="s">
        <v>56</v>
      </c>
      <c r="R21" s="6"/>
      <c r="S21" s="128"/>
      <c r="T21" s="144" t="s">
        <v>71</v>
      </c>
      <c r="U21" s="128"/>
      <c r="V21" s="20" t="str">
        <f>+'forwards peso-dólar'!AB21</f>
        <v>CORPORACION FINANCIERA COLOMBIANA S.A.               890300653</v>
      </c>
      <c r="W21" s="128"/>
      <c r="X21" s="20" t="str">
        <f>+'forwards peso-dólar'!$AD21</f>
        <v>J10    SOCIEDADES COMISIONISTAS DE BOLSA (A NOMBRE PROPIO O DE TERCEROS)</v>
      </c>
      <c r="Y21" s="128"/>
      <c r="Z21" s="20" t="s">
        <v>204</v>
      </c>
      <c r="AA21" s="136" t="s">
        <v>205</v>
      </c>
      <c r="AB21" s="128"/>
    </row>
    <row r="22" spans="1:28" ht="15.75" x14ac:dyDescent="0.25">
      <c r="A22" s="150"/>
      <c r="B22" s="151"/>
      <c r="C22" s="152"/>
      <c r="D22" s="153"/>
      <c r="E22" s="151"/>
      <c r="F22" s="153"/>
      <c r="G22" s="154"/>
      <c r="H22" s="153"/>
      <c r="I22" s="155"/>
      <c r="J22" s="155"/>
      <c r="K22" s="155"/>
      <c r="L22" s="155"/>
      <c r="M22" s="156"/>
      <c r="N22" s="157"/>
      <c r="O22" s="157"/>
      <c r="P22" s="158"/>
      <c r="Q22" s="158" t="s">
        <v>56</v>
      </c>
      <c r="R22" s="6"/>
      <c r="S22" s="128"/>
      <c r="T22" s="159" t="s">
        <v>53</v>
      </c>
      <c r="U22" s="128"/>
      <c r="V22" s="20" t="str">
        <f>+'forwards peso-dólar'!AB22</f>
        <v>BANCO SERFINANZA S.A               860043186</v>
      </c>
      <c r="W22" s="128"/>
      <c r="X22" s="20" t="str">
        <f>+'forwards peso-dólar'!$AD22</f>
        <v>J11    CASAS DE CAMBIO</v>
      </c>
      <c r="Y22" s="128"/>
      <c r="Z22" s="20" t="s">
        <v>205</v>
      </c>
      <c r="AA22" s="136" t="s">
        <v>206</v>
      </c>
      <c r="AB22" s="128"/>
    </row>
    <row r="23" spans="1:28" ht="16.5" thickBot="1" x14ac:dyDescent="0.3">
      <c r="A23" s="150"/>
      <c r="B23" s="151"/>
      <c r="C23" s="152"/>
      <c r="D23" s="153"/>
      <c r="E23" s="151"/>
      <c r="F23" s="153"/>
      <c r="G23" s="154"/>
      <c r="H23" s="153"/>
      <c r="I23" s="155"/>
      <c r="J23" s="155"/>
      <c r="K23" s="155"/>
      <c r="L23" s="155"/>
      <c r="M23" s="156"/>
      <c r="N23" s="157"/>
      <c r="O23" s="157"/>
      <c r="P23" s="158"/>
      <c r="Q23" s="158" t="s">
        <v>56</v>
      </c>
      <c r="R23" s="6"/>
      <c r="S23" s="128"/>
      <c r="T23" s="147" t="s">
        <v>56</v>
      </c>
      <c r="U23" s="128"/>
      <c r="V23" s="20" t="str">
        <f>+'forwards peso-dólar'!AB23</f>
        <v>FINANCIERA DE DESARROLLO NACIONAL S.A.               860509022</v>
      </c>
      <c r="W23" s="128"/>
      <c r="X23" s="20" t="str">
        <f>+'forwards peso-dólar'!$AD23</f>
        <v>J12    ENTIDADES FINANCIERAS OFICIALES ESPECIALES: FEN, ICETEX, BANCOLDEX, FINAGRO, FINDETER Y FONADE</v>
      </c>
      <c r="Y23" s="128"/>
      <c r="Z23" s="20" t="s">
        <v>206</v>
      </c>
      <c r="AA23" s="136" t="s">
        <v>207</v>
      </c>
      <c r="AB23" s="128"/>
    </row>
    <row r="24" spans="1:28" ht="16.5" thickBot="1" x14ac:dyDescent="0.3">
      <c r="A24" s="150"/>
      <c r="B24" s="151"/>
      <c r="C24" s="152"/>
      <c r="D24" s="153"/>
      <c r="E24" s="151"/>
      <c r="F24" s="153"/>
      <c r="G24" s="154"/>
      <c r="H24" s="153"/>
      <c r="I24" s="155"/>
      <c r="J24" s="155"/>
      <c r="K24" s="155"/>
      <c r="L24" s="155"/>
      <c r="M24" s="156"/>
      <c r="N24" s="157"/>
      <c r="O24" s="157"/>
      <c r="P24" s="158"/>
      <c r="Q24" s="158" t="s">
        <v>56</v>
      </c>
      <c r="R24" s="6"/>
      <c r="S24" s="128"/>
      <c r="T24" s="142"/>
      <c r="U24" s="128"/>
      <c r="V24" s="20" t="str">
        <f>+'forwards peso-dólar'!AB24</f>
        <v>BANCO J.P. MORGAN COLOMBIA S.A.               900114346</v>
      </c>
      <c r="W24" s="128"/>
      <c r="X24" s="20" t="str">
        <f>+'forwards peso-dólar'!$AD24</f>
        <v>J13    OTROS INTERMEDIARIOS FINANCIEROS (SEDPE)</v>
      </c>
      <c r="Y24" s="128"/>
      <c r="Z24" s="20" t="s">
        <v>207</v>
      </c>
      <c r="AA24" s="136" t="s">
        <v>208</v>
      </c>
      <c r="AB24" s="128"/>
    </row>
    <row r="25" spans="1:28" ht="15.75" x14ac:dyDescent="0.25">
      <c r="A25" s="150"/>
      <c r="B25" s="151"/>
      <c r="C25" s="152"/>
      <c r="D25" s="153"/>
      <c r="E25" s="151"/>
      <c r="F25" s="153"/>
      <c r="G25" s="154"/>
      <c r="H25" s="153"/>
      <c r="I25" s="155"/>
      <c r="J25" s="155"/>
      <c r="K25" s="155"/>
      <c r="L25" s="155"/>
      <c r="M25" s="156"/>
      <c r="N25" s="157"/>
      <c r="O25" s="157"/>
      <c r="P25" s="158"/>
      <c r="Q25" s="158" t="s">
        <v>56</v>
      </c>
      <c r="R25" s="6"/>
      <c r="S25" s="128"/>
      <c r="T25" s="144" t="s">
        <v>284</v>
      </c>
      <c r="U25" s="128"/>
      <c r="V25" s="20" t="str">
        <f>+'forwards peso-dólar'!AB25</f>
        <v>FINANCIERA DE DESARROLLO TERRITORIAL S.A. FINDETER               800096329</v>
      </c>
      <c r="W25" s="128"/>
      <c r="X25" s="20" t="str">
        <f>+'forwards peso-dólar'!$AD25</f>
        <v>K      ENTIDAD NO RESIDENTE</v>
      </c>
      <c r="Y25" s="128"/>
      <c r="Z25" s="20" t="s">
        <v>208</v>
      </c>
      <c r="AA25" s="136" t="s">
        <v>209</v>
      </c>
      <c r="AB25" s="128"/>
    </row>
    <row r="26" spans="1:28" ht="15.75" x14ac:dyDescent="0.25">
      <c r="A26" s="150"/>
      <c r="B26" s="151"/>
      <c r="C26" s="152"/>
      <c r="D26" s="153"/>
      <c r="E26" s="151"/>
      <c r="F26" s="153"/>
      <c r="G26" s="154"/>
      <c r="H26" s="153"/>
      <c r="I26" s="155"/>
      <c r="J26" s="155"/>
      <c r="K26" s="155"/>
      <c r="L26" s="155"/>
      <c r="M26" s="156"/>
      <c r="N26" s="157"/>
      <c r="O26" s="157"/>
      <c r="P26" s="158"/>
      <c r="Q26" s="158" t="s">
        <v>56</v>
      </c>
      <c r="R26" s="6"/>
      <c r="S26" s="128"/>
      <c r="T26" s="159" t="s">
        <v>10</v>
      </c>
      <c r="U26" s="128"/>
      <c r="V26" s="20" t="str">
        <f>+'forwards peso-dólar'!AB26</f>
        <v>BANCO BTG PACTUAL COLOMBIA S.A.               901491551</v>
      </c>
      <c r="W26" s="128"/>
      <c r="X26" s="20" t="str">
        <f>+'forwards peso-dólar'!$AD26</f>
        <v>L1     PLANES DE SEGUROS  GENERALES, SEGUROS DE VIDA Y REASEGUROS</v>
      </c>
      <c r="Y26" s="128"/>
      <c r="Z26" s="20" t="s">
        <v>209</v>
      </c>
      <c r="AA26" s="136" t="s">
        <v>210</v>
      </c>
      <c r="AB26" s="128"/>
    </row>
    <row r="27" spans="1:28" ht="16.5" thickBot="1" x14ac:dyDescent="0.3">
      <c r="A27" s="150"/>
      <c r="B27" s="151"/>
      <c r="C27" s="152"/>
      <c r="D27" s="153"/>
      <c r="E27" s="151"/>
      <c r="F27" s="153"/>
      <c r="G27" s="154"/>
      <c r="H27" s="153"/>
      <c r="I27" s="155"/>
      <c r="J27" s="155"/>
      <c r="K27" s="155"/>
      <c r="L27" s="155"/>
      <c r="M27" s="156"/>
      <c r="N27" s="157"/>
      <c r="O27" s="157"/>
      <c r="P27" s="158"/>
      <c r="Q27" s="158" t="s">
        <v>56</v>
      </c>
      <c r="R27" s="6"/>
      <c r="S27" s="128"/>
      <c r="T27" s="147" t="s">
        <v>13</v>
      </c>
      <c r="U27" s="128"/>
      <c r="V27" s="20" t="str">
        <f>+'forwards peso-dólar'!AB27</f>
        <v>COLTEFINANCIERA S.A. COMPAÑÍA DE FINANCIAMIENTO               890927034</v>
      </c>
      <c r="W27" s="128"/>
      <c r="X27" s="20" t="str">
        <f>+'forwards peso-dólar'!$AD27</f>
        <v>L2     PLANES DE PENSIONES VOLUNTARIAS</v>
      </c>
      <c r="Y27" s="128"/>
      <c r="Z27" s="20" t="s">
        <v>210</v>
      </c>
      <c r="AA27" s="136" t="s">
        <v>211</v>
      </c>
      <c r="AB27" s="128"/>
    </row>
    <row r="28" spans="1:28" ht="15.75" x14ac:dyDescent="0.25">
      <c r="A28" s="150"/>
      <c r="B28" s="151"/>
      <c r="C28" s="152"/>
      <c r="D28" s="153"/>
      <c r="E28" s="151"/>
      <c r="F28" s="153"/>
      <c r="G28" s="154"/>
      <c r="H28" s="153"/>
      <c r="I28" s="155"/>
      <c r="J28" s="155"/>
      <c r="K28" s="155"/>
      <c r="L28" s="155"/>
      <c r="M28" s="156"/>
      <c r="N28" s="157"/>
      <c r="O28" s="157"/>
      <c r="P28" s="158"/>
      <c r="Q28" s="158" t="s">
        <v>56</v>
      </c>
      <c r="R28" s="6"/>
      <c r="S28" s="128"/>
      <c r="T28" s="142"/>
      <c r="U28" s="128"/>
      <c r="V28" s="20" t="str">
        <f>+'forwards peso-dólar'!AB28</f>
        <v>BANCO PICHINCHA               890200756</v>
      </c>
      <c r="W28" s="128"/>
      <c r="X28" s="20" t="str">
        <f>+'forwards peso-dólar'!$AD28</f>
        <v>L3     PLANES DE CESANTIAS</v>
      </c>
      <c r="Y28" s="128"/>
      <c r="Z28" s="20" t="s">
        <v>211</v>
      </c>
      <c r="AA28" s="136" t="s">
        <v>212</v>
      </c>
      <c r="AB28" s="128"/>
    </row>
    <row r="29" spans="1:28" ht="15.75" x14ac:dyDescent="0.25">
      <c r="A29" s="150"/>
      <c r="B29" s="151"/>
      <c r="C29" s="152"/>
      <c r="D29" s="153"/>
      <c r="E29" s="151"/>
      <c r="F29" s="153"/>
      <c r="G29" s="154"/>
      <c r="H29" s="153"/>
      <c r="I29" s="155"/>
      <c r="J29" s="155"/>
      <c r="K29" s="155"/>
      <c r="L29" s="155"/>
      <c r="M29" s="156"/>
      <c r="N29" s="157"/>
      <c r="O29" s="157"/>
      <c r="P29" s="158"/>
      <c r="Q29" s="158" t="s">
        <v>56</v>
      </c>
      <c r="R29" s="6"/>
      <c r="S29" s="128"/>
      <c r="T29" s="142"/>
      <c r="U29" s="128"/>
      <c r="V29" s="20" t="str">
        <f>+'forwards peso-dólar'!AB29</f>
        <v>BANCO UNIÓN S.A.               860006797</v>
      </c>
      <c r="W29" s="128"/>
      <c r="X29" s="20" t="str">
        <f>+'forwards peso-dólar'!$AD29</f>
        <v>L4     PLANES DE PENSIONES DE AFILIACION OBLIGATORIA</v>
      </c>
      <c r="Y29" s="128"/>
      <c r="Z29" s="20" t="s">
        <v>212</v>
      </c>
      <c r="AA29" s="136" t="s">
        <v>213</v>
      </c>
      <c r="AB29" s="128"/>
    </row>
    <row r="30" spans="1:28" ht="16.5" thickBot="1" x14ac:dyDescent="0.3">
      <c r="A30" s="150"/>
      <c r="B30" s="151"/>
      <c r="C30" s="152"/>
      <c r="D30" s="153"/>
      <c r="E30" s="151"/>
      <c r="F30" s="153"/>
      <c r="G30" s="154"/>
      <c r="H30" s="153"/>
      <c r="I30" s="155"/>
      <c r="J30" s="155"/>
      <c r="K30" s="155"/>
      <c r="L30" s="155"/>
      <c r="M30" s="156"/>
      <c r="N30" s="157"/>
      <c r="O30" s="157"/>
      <c r="P30" s="158"/>
      <c r="Q30" s="158" t="s">
        <v>56</v>
      </c>
      <c r="R30" s="6"/>
      <c r="S30" s="128"/>
      <c r="T30" s="142"/>
      <c r="U30" s="128"/>
      <c r="V30" s="20" t="str">
        <f>+'forwards peso-dólar'!AB30</f>
        <v>BNP PARIBAS COLOMBIA CORPORACIÓN FINANCIERA S.A.               900408537</v>
      </c>
      <c r="W30" s="128"/>
      <c r="X30" s="20" t="str">
        <f>+'forwards peso-dólar'!$AD30</f>
        <v>L5     PLANES DE PENSIONES DEL REGIMEN DE PRIMA MEDIA (INCLUYE: SEGURO SOCIAL, CAJANAL, CAPRECOM, ENTRE OTROS)</v>
      </c>
      <c r="Y30" s="128"/>
      <c r="Z30" s="20" t="s">
        <v>213</v>
      </c>
      <c r="AA30" s="136" t="s">
        <v>214</v>
      </c>
      <c r="AB30" s="128"/>
    </row>
    <row r="31" spans="1:28" ht="15.75" x14ac:dyDescent="0.25">
      <c r="A31" s="150"/>
      <c r="B31" s="151"/>
      <c r="C31" s="152"/>
      <c r="D31" s="153"/>
      <c r="E31" s="151"/>
      <c r="F31" s="153"/>
      <c r="G31" s="154"/>
      <c r="H31" s="153"/>
      <c r="I31" s="155"/>
      <c r="J31" s="155"/>
      <c r="K31" s="155"/>
      <c r="L31" s="155"/>
      <c r="M31" s="156"/>
      <c r="N31" s="157"/>
      <c r="O31" s="157"/>
      <c r="P31" s="158"/>
      <c r="Q31" s="158" t="s">
        <v>56</v>
      </c>
      <c r="R31" s="6"/>
      <c r="S31" s="128"/>
      <c r="T31" s="144" t="s">
        <v>285</v>
      </c>
      <c r="U31" s="128"/>
      <c r="V31" s="20" t="str">
        <f>+'forwards peso-dólar'!AB31</f>
        <v>CREDIFAMILIA CF               900406472</v>
      </c>
      <c r="W31" s="128"/>
      <c r="X31" s="20" t="str">
        <f>+'forwards peso-dólar'!$AD31</f>
        <v>L6     POSISIÓN PROPIA DE FONDOS DE FONDOS DE PENSIONES Y CESANTIAS O ASEGURADORAS</v>
      </c>
      <c r="Y31" s="128"/>
      <c r="Z31" s="20" t="s">
        <v>214</v>
      </c>
      <c r="AA31" s="136" t="s">
        <v>215</v>
      </c>
      <c r="AB31" s="128"/>
    </row>
    <row r="32" spans="1:28" ht="15.75" x14ac:dyDescent="0.25">
      <c r="A32" s="150"/>
      <c r="B32" s="151"/>
      <c r="C32" s="152"/>
      <c r="D32" s="153"/>
      <c r="E32" s="151"/>
      <c r="F32" s="153"/>
      <c r="G32" s="154"/>
      <c r="H32" s="153"/>
      <c r="I32" s="155"/>
      <c r="J32" s="155"/>
      <c r="K32" s="155"/>
      <c r="L32" s="155"/>
      <c r="M32" s="156"/>
      <c r="N32" s="157"/>
      <c r="O32" s="157"/>
      <c r="P32" s="158"/>
      <c r="Q32" s="158" t="s">
        <v>56</v>
      </c>
      <c r="R32" s="6"/>
      <c r="S32" s="128"/>
      <c r="T32" s="159" t="s">
        <v>286</v>
      </c>
      <c r="U32" s="128"/>
      <c r="V32" s="20" t="str">
        <f>+'forwards peso-dólar'!AB32</f>
        <v>CONFIAR - COOPERATIVA FINANCIERA               890981395</v>
      </c>
      <c r="W32" s="128"/>
      <c r="X32" s="20" t="str">
        <f>+'forwards peso-dólar'!$AD32</f>
        <v>L7     PATRIMONIOS AUTÓNOMOS ADMINISTRADOS POR FONDOS DE PENSIONES Y CESANTÍAS</v>
      </c>
      <c r="Y32" s="128"/>
      <c r="Z32" s="20" t="s">
        <v>215</v>
      </c>
      <c r="AA32" s="136" t="s">
        <v>216</v>
      </c>
      <c r="AB32" s="128"/>
    </row>
    <row r="33" spans="1:28" ht="16.5" thickBot="1" x14ac:dyDescent="0.3">
      <c r="A33" s="150"/>
      <c r="B33" s="151"/>
      <c r="C33" s="152"/>
      <c r="D33" s="153"/>
      <c r="E33" s="151"/>
      <c r="F33" s="153"/>
      <c r="G33" s="154"/>
      <c r="H33" s="153"/>
      <c r="I33" s="155"/>
      <c r="J33" s="155"/>
      <c r="K33" s="155"/>
      <c r="L33" s="155"/>
      <c r="M33" s="156"/>
      <c r="N33" s="157"/>
      <c r="O33" s="157"/>
      <c r="P33" s="158"/>
      <c r="Q33" s="158" t="s">
        <v>56</v>
      </c>
      <c r="R33" s="6"/>
      <c r="S33" s="128"/>
      <c r="T33" s="147" t="s">
        <v>287</v>
      </c>
      <c r="U33" s="128"/>
      <c r="V33" s="20" t="str">
        <f>+'forwards peso-dólar'!AB33</f>
        <v>CREDICORP CAPITAL COLOMBIA S.A.               860068182</v>
      </c>
      <c r="W33" s="128"/>
      <c r="X33" s="20" t="str">
        <f>+'forwards peso-dólar'!$AD33</f>
        <v>M      ACTIVIDADES EMPRESARIALES: ACTIVIDADES INMOBILIARIAS, ALQUILER DE MAQUINARIA Y EQUIPO, INFORMATICA Y ACTIVIDADES CONEXAS, INVESTIGACION Y DESARROLLO, OTRAS ACTIVIDADES EMPRESARIALES</v>
      </c>
      <c r="Y33" s="128"/>
      <c r="Z33" s="20" t="s">
        <v>216</v>
      </c>
      <c r="AA33" s="136" t="s">
        <v>217</v>
      </c>
      <c r="AB33" s="128"/>
    </row>
    <row r="34" spans="1:28" ht="15.75" x14ac:dyDescent="0.25">
      <c r="A34" s="150"/>
      <c r="B34" s="151"/>
      <c r="C34" s="152"/>
      <c r="D34" s="153"/>
      <c r="E34" s="151"/>
      <c r="F34" s="153"/>
      <c r="G34" s="154"/>
      <c r="H34" s="153"/>
      <c r="I34" s="155"/>
      <c r="J34" s="155"/>
      <c r="K34" s="155"/>
      <c r="L34" s="155"/>
      <c r="M34" s="156"/>
      <c r="N34" s="157"/>
      <c r="O34" s="157"/>
      <c r="P34" s="158"/>
      <c r="Q34" s="158" t="s">
        <v>56</v>
      </c>
      <c r="R34" s="6"/>
      <c r="S34" s="128"/>
      <c r="T34" s="142"/>
      <c r="U34" s="128"/>
      <c r="V34" s="20" t="str">
        <f>+'forwards peso-dólar'!AB34</f>
        <v>CÁMARA DE RIESGO CENTRAL DE CONTRAPARTE COLOMBIA               900182389</v>
      </c>
      <c r="W34" s="128"/>
      <c r="X34" s="20" t="str">
        <f>+'forwards peso-dólar'!$AD34</f>
        <v>N      ADMINISTRACION PUBLICA Y DEFENSA</v>
      </c>
      <c r="Y34" s="128"/>
      <c r="Z34" s="20" t="s">
        <v>217</v>
      </c>
      <c r="AA34" s="136" t="s">
        <v>218</v>
      </c>
      <c r="AB34" s="128"/>
    </row>
    <row r="35" spans="1:28" ht="15.75" x14ac:dyDescent="0.25">
      <c r="A35" s="150"/>
      <c r="B35" s="151"/>
      <c r="C35" s="152"/>
      <c r="D35" s="153"/>
      <c r="E35" s="151"/>
      <c r="F35" s="153"/>
      <c r="G35" s="154"/>
      <c r="H35" s="153"/>
      <c r="I35" s="155"/>
      <c r="J35" s="155"/>
      <c r="K35" s="155"/>
      <c r="L35" s="155"/>
      <c r="M35" s="156"/>
      <c r="N35" s="157"/>
      <c r="O35" s="157"/>
      <c r="P35" s="158"/>
      <c r="Q35" s="158" t="s">
        <v>56</v>
      </c>
      <c r="R35" s="6"/>
      <c r="S35" s="128"/>
      <c r="T35" s="142"/>
      <c r="U35" s="128"/>
      <c r="V35" s="20" t="str">
        <f>+'forwards peso-dólar'!AB35</f>
        <v>CORREDORES DAVIVIENDA S.A. COMISIONISTA DE BOLSA               860079174</v>
      </c>
      <c r="W35" s="128"/>
      <c r="X35" s="20" t="str">
        <f>+'forwards peso-dólar'!$AD35</f>
        <v>O      EDUCACION, ACTIVIDADES CULTURALES Y DEPORTIVAS, ACTIVIDAD DE ASOCIACIONES</v>
      </c>
      <c r="Y35" s="128"/>
      <c r="Z35" s="20" t="s">
        <v>218</v>
      </c>
      <c r="AA35" s="136" t="s">
        <v>219</v>
      </c>
      <c r="AB35" s="128"/>
    </row>
    <row r="36" spans="1:28" ht="15.75" x14ac:dyDescent="0.25">
      <c r="A36" s="150"/>
      <c r="B36" s="151"/>
      <c r="C36" s="152"/>
      <c r="D36" s="153"/>
      <c r="E36" s="151"/>
      <c r="F36" s="153"/>
      <c r="G36" s="154"/>
      <c r="H36" s="153"/>
      <c r="I36" s="155"/>
      <c r="J36" s="155"/>
      <c r="K36" s="155"/>
      <c r="L36" s="155"/>
      <c r="M36" s="156"/>
      <c r="N36" s="157"/>
      <c r="O36" s="157"/>
      <c r="P36" s="158"/>
      <c r="Q36" s="158" t="s">
        <v>56</v>
      </c>
      <c r="R36" s="6"/>
      <c r="S36" s="128"/>
      <c r="T36" s="128"/>
      <c r="U36" s="128"/>
      <c r="V36" s="20" t="str">
        <f>+'forwards peso-dólar'!AB36</f>
        <v>ACCIONES Y VALORES S.A. COMISIONISTA DE BOLSA               860071562</v>
      </c>
      <c r="W36" s="128"/>
      <c r="X36" s="20" t="str">
        <f>+'forwards peso-dólar'!$AD36</f>
        <v>P      SERVICIOS SOCIALES Y DE SALUD</v>
      </c>
      <c r="Y36" s="128"/>
      <c r="Z36" s="20" t="s">
        <v>219</v>
      </c>
      <c r="AA36" s="136" t="s">
        <v>220</v>
      </c>
      <c r="AB36" s="128"/>
    </row>
    <row r="37" spans="1:28" ht="15.75" x14ac:dyDescent="0.25">
      <c r="A37" s="150"/>
      <c r="B37" s="151"/>
      <c r="C37" s="152"/>
      <c r="D37" s="153"/>
      <c r="E37" s="151"/>
      <c r="F37" s="153"/>
      <c r="G37" s="154"/>
      <c r="H37" s="153"/>
      <c r="I37" s="155"/>
      <c r="J37" s="155"/>
      <c r="K37" s="155"/>
      <c r="L37" s="155"/>
      <c r="M37" s="156"/>
      <c r="N37" s="157"/>
      <c r="O37" s="157"/>
      <c r="P37" s="158"/>
      <c r="Q37" s="158" t="s">
        <v>56</v>
      </c>
      <c r="R37" s="6"/>
      <c r="S37" s="128"/>
      <c r="T37" s="128"/>
      <c r="U37" s="128"/>
      <c r="V37" s="20" t="str">
        <f>+'forwards peso-dólar'!AB37</f>
        <v>ALIANZA VALORES - COMISIONISTA DE BOLSA S.A.               860000185</v>
      </c>
      <c r="W37" s="128"/>
      <c r="X37" s="20" t="str">
        <f>+'forwards peso-dólar'!$AD37</f>
        <v>Q      ORGANIZACIONES Y ORGANOS EXTRATERRITORIALES</v>
      </c>
      <c r="Y37" s="128"/>
      <c r="Z37" s="20" t="s">
        <v>220</v>
      </c>
      <c r="AA37" s="136" t="s">
        <v>221</v>
      </c>
      <c r="AB37" s="128"/>
    </row>
    <row r="38" spans="1:28" ht="16.5" thickBot="1" x14ac:dyDescent="0.3">
      <c r="A38" s="150"/>
      <c r="B38" s="151"/>
      <c r="C38" s="152"/>
      <c r="D38" s="153"/>
      <c r="E38" s="151"/>
      <c r="F38" s="153"/>
      <c r="G38" s="154"/>
      <c r="H38" s="153"/>
      <c r="I38" s="155"/>
      <c r="J38" s="155"/>
      <c r="K38" s="155"/>
      <c r="L38" s="155"/>
      <c r="M38" s="156"/>
      <c r="N38" s="157"/>
      <c r="O38" s="157"/>
      <c r="P38" s="158"/>
      <c r="Q38" s="158" t="s">
        <v>56</v>
      </c>
      <c r="R38" s="6"/>
      <c r="S38" s="128"/>
      <c r="T38" s="128"/>
      <c r="U38" s="128"/>
      <c r="V38" s="20" t="str">
        <f>+'forwards peso-dólar'!AB38</f>
        <v>VALORES BANCOLOMBIA S.A COMISIONISTA DE BOLSA               800128735</v>
      </c>
      <c r="W38" s="128"/>
      <c r="X38" s="63" t="str">
        <f>+'forwards peso-dólar'!$AD38</f>
        <v>R      PERSONA NATURAL</v>
      </c>
      <c r="Y38" s="128"/>
      <c r="Z38" s="20" t="s">
        <v>221</v>
      </c>
      <c r="AA38" s="136" t="s">
        <v>222</v>
      </c>
      <c r="AB38" s="128"/>
    </row>
    <row r="39" spans="1:28" ht="15.75" x14ac:dyDescent="0.25">
      <c r="A39" s="150"/>
      <c r="B39" s="151"/>
      <c r="C39" s="152"/>
      <c r="D39" s="153"/>
      <c r="E39" s="151"/>
      <c r="F39" s="153"/>
      <c r="G39" s="154"/>
      <c r="H39" s="153"/>
      <c r="I39" s="155"/>
      <c r="J39" s="155"/>
      <c r="K39" s="155"/>
      <c r="L39" s="155"/>
      <c r="M39" s="156"/>
      <c r="N39" s="157"/>
      <c r="O39" s="157"/>
      <c r="P39" s="158"/>
      <c r="Q39" s="158" t="s">
        <v>56</v>
      </c>
      <c r="R39" s="6"/>
      <c r="S39" s="128"/>
      <c r="T39" s="128"/>
      <c r="U39" s="128"/>
      <c r="V39" s="20" t="str">
        <f>+'forwards peso-dólar'!AB39</f>
        <v>BTG PACTUAL COLOMBIA S.A. COMISIONISTA DE BOLSA               890907157</v>
      </c>
      <c r="W39" s="128"/>
      <c r="X39" s="128"/>
      <c r="Y39" s="128"/>
      <c r="Z39" s="20" t="s">
        <v>222</v>
      </c>
      <c r="AA39" s="136" t="s">
        <v>223</v>
      </c>
      <c r="AB39" s="128"/>
    </row>
    <row r="40" spans="1:28" ht="15.75" x14ac:dyDescent="0.25">
      <c r="A40" s="150"/>
      <c r="B40" s="151"/>
      <c r="C40" s="152"/>
      <c r="D40" s="153"/>
      <c r="E40" s="151"/>
      <c r="F40" s="153"/>
      <c r="G40" s="154"/>
      <c r="H40" s="153"/>
      <c r="I40" s="155"/>
      <c r="J40" s="155"/>
      <c r="K40" s="155"/>
      <c r="L40" s="155"/>
      <c r="M40" s="156"/>
      <c r="N40" s="157"/>
      <c r="O40" s="157"/>
      <c r="P40" s="158"/>
      <c r="Q40" s="158" t="s">
        <v>56</v>
      </c>
      <c r="R40" s="6"/>
      <c r="S40" s="128"/>
      <c r="T40" s="128"/>
      <c r="U40" s="128"/>
      <c r="V40" s="20" t="str">
        <f>+'forwards peso-dólar'!AB40</f>
        <v>CASA DE BOLSA S.A. SOCIEDAD COMISIONISTA DE BOLSA               800203186</v>
      </c>
      <c r="W40" s="128"/>
      <c r="X40" s="128"/>
      <c r="Y40" s="128"/>
      <c r="Z40" s="20" t="s">
        <v>223</v>
      </c>
      <c r="AA40" s="136" t="s">
        <v>224</v>
      </c>
      <c r="AB40" s="128"/>
    </row>
    <row r="41" spans="1:28" ht="15.75" x14ac:dyDescent="0.25">
      <c r="A41" s="150"/>
      <c r="B41" s="151"/>
      <c r="C41" s="152"/>
      <c r="D41" s="153"/>
      <c r="E41" s="151"/>
      <c r="F41" s="153"/>
      <c r="G41" s="154"/>
      <c r="H41" s="153"/>
      <c r="I41" s="155"/>
      <c r="J41" s="155"/>
      <c r="K41" s="155"/>
      <c r="L41" s="155"/>
      <c r="M41" s="156"/>
      <c r="N41" s="157"/>
      <c r="O41" s="157"/>
      <c r="P41" s="158"/>
      <c r="Q41" s="158" t="s">
        <v>56</v>
      </c>
      <c r="R41" s="6"/>
      <c r="S41" s="128"/>
      <c r="T41" s="128"/>
      <c r="U41" s="128"/>
      <c r="V41" s="20" t="str">
        <f>+'forwards peso-dólar'!AB41</f>
        <v>ITAÚ COMISIONISTA DE BOLSA COLOMBIA S.A.               830035217</v>
      </c>
      <c r="W41" s="128"/>
      <c r="X41" s="128"/>
      <c r="Y41" s="128"/>
      <c r="Z41" s="20" t="s">
        <v>224</v>
      </c>
      <c r="AA41" s="136" t="s">
        <v>225</v>
      </c>
      <c r="AB41" s="128"/>
    </row>
    <row r="42" spans="1:28" ht="15.75" x14ac:dyDescent="0.25">
      <c r="A42" s="150"/>
      <c r="B42" s="151"/>
      <c r="C42" s="152"/>
      <c r="D42" s="153"/>
      <c r="E42" s="151"/>
      <c r="F42" s="153"/>
      <c r="G42" s="154"/>
      <c r="H42" s="153"/>
      <c r="I42" s="155"/>
      <c r="J42" s="155"/>
      <c r="K42" s="155"/>
      <c r="L42" s="155"/>
      <c r="M42" s="156"/>
      <c r="N42" s="157"/>
      <c r="O42" s="157"/>
      <c r="P42" s="158"/>
      <c r="Q42" s="158" t="s">
        <v>56</v>
      </c>
      <c r="R42" s="6"/>
      <c r="S42" s="128"/>
      <c r="T42" s="128"/>
      <c r="U42" s="128"/>
      <c r="V42" s="20" t="str">
        <f>+'forwards peso-dólar'!AB42</f>
        <v>LARRAÍN VIAL COLOMBIA S.A COMISIONISTA DE BOLSA               900577140</v>
      </c>
      <c r="W42" s="128"/>
      <c r="X42" s="128"/>
      <c r="Y42" s="128"/>
      <c r="Z42" s="20" t="s">
        <v>225</v>
      </c>
      <c r="AA42" s="136" t="s">
        <v>226</v>
      </c>
      <c r="AB42" s="128"/>
    </row>
    <row r="43" spans="1:28" ht="15.75" x14ac:dyDescent="0.25">
      <c r="A43" s="150"/>
      <c r="B43" s="151"/>
      <c r="C43" s="152"/>
      <c r="D43" s="153"/>
      <c r="E43" s="151"/>
      <c r="F43" s="153"/>
      <c r="G43" s="154"/>
      <c r="H43" s="153"/>
      <c r="I43" s="155"/>
      <c r="J43" s="155"/>
      <c r="K43" s="155"/>
      <c r="L43" s="155"/>
      <c r="M43" s="156"/>
      <c r="N43" s="157"/>
      <c r="O43" s="157"/>
      <c r="P43" s="158"/>
      <c r="Q43" s="158" t="s">
        <v>56</v>
      </c>
      <c r="R43" s="6"/>
      <c r="S43" s="128"/>
      <c r="T43" s="128"/>
      <c r="U43" s="128"/>
      <c r="V43" s="20" t="str">
        <f>+'forwards peso-dólar'!AB43</f>
        <v>SERVIVALORES GNB SUDAMERIS S.A.               830118120</v>
      </c>
      <c r="W43" s="128"/>
      <c r="X43" s="128"/>
      <c r="Y43" s="128"/>
      <c r="Z43" s="20" t="s">
        <v>226</v>
      </c>
      <c r="AA43" s="136" t="s">
        <v>227</v>
      </c>
      <c r="AB43" s="128"/>
    </row>
    <row r="44" spans="1:28" ht="15.75" x14ac:dyDescent="0.25">
      <c r="A44" s="150"/>
      <c r="B44" s="151"/>
      <c r="C44" s="152"/>
      <c r="D44" s="153"/>
      <c r="E44" s="151"/>
      <c r="F44" s="153"/>
      <c r="G44" s="154"/>
      <c r="H44" s="153"/>
      <c r="I44" s="155"/>
      <c r="J44" s="155"/>
      <c r="K44" s="155"/>
      <c r="L44" s="155"/>
      <c r="M44" s="156"/>
      <c r="N44" s="157"/>
      <c r="O44" s="157"/>
      <c r="P44" s="158"/>
      <c r="Q44" s="158" t="s">
        <v>56</v>
      </c>
      <c r="R44" s="6"/>
      <c r="S44" s="128"/>
      <c r="T44" s="128"/>
      <c r="U44" s="128"/>
      <c r="V44" s="20" t="str">
        <f>+'forwards peso-dólar'!AB44</f>
        <v>MOVII S.A               901077952</v>
      </c>
      <c r="W44" s="128"/>
      <c r="X44" s="128"/>
      <c r="Y44" s="128"/>
      <c r="Z44" s="20" t="s">
        <v>227</v>
      </c>
      <c r="AA44" s="136" t="s">
        <v>228</v>
      </c>
      <c r="AB44" s="128"/>
    </row>
    <row r="45" spans="1:28" ht="15.75" x14ac:dyDescent="0.25">
      <c r="A45" s="150"/>
      <c r="B45" s="151"/>
      <c r="C45" s="152"/>
      <c r="D45" s="153"/>
      <c r="E45" s="151"/>
      <c r="F45" s="153"/>
      <c r="G45" s="154"/>
      <c r="H45" s="153"/>
      <c r="I45" s="155"/>
      <c r="J45" s="155"/>
      <c r="K45" s="155"/>
      <c r="L45" s="155"/>
      <c r="M45" s="156"/>
      <c r="N45" s="157"/>
      <c r="O45" s="157"/>
      <c r="P45" s="158"/>
      <c r="Q45" s="158" t="s">
        <v>56</v>
      </c>
      <c r="R45" s="6"/>
      <c r="S45" s="128"/>
      <c r="T45" s="128"/>
      <c r="U45" s="128"/>
      <c r="V45" s="20" t="str">
        <f>+'forwards peso-dólar'!AB45</f>
        <v>PAGOS GDE S.A.               901077411</v>
      </c>
      <c r="W45" s="128"/>
      <c r="X45" s="128"/>
      <c r="Y45" s="128"/>
      <c r="Z45" s="20" t="s">
        <v>228</v>
      </c>
      <c r="AA45" s="136" t="s">
        <v>229</v>
      </c>
      <c r="AB45" s="128"/>
    </row>
    <row r="46" spans="1:28" ht="15.75" x14ac:dyDescent="0.25">
      <c r="A46" s="150"/>
      <c r="B46" s="151"/>
      <c r="C46" s="152"/>
      <c r="D46" s="153"/>
      <c r="E46" s="151"/>
      <c r="F46" s="153"/>
      <c r="G46" s="154"/>
      <c r="H46" s="153"/>
      <c r="I46" s="155"/>
      <c r="J46" s="155"/>
      <c r="K46" s="155"/>
      <c r="L46" s="155"/>
      <c r="M46" s="156"/>
      <c r="N46" s="157"/>
      <c r="O46" s="157"/>
      <c r="P46" s="158"/>
      <c r="Q46" s="158" t="s">
        <v>56</v>
      </c>
      <c r="R46" s="6"/>
      <c r="S46" s="128"/>
      <c r="T46" s="128"/>
      <c r="U46" s="128"/>
      <c r="V46" s="20" t="str">
        <f>+'forwards peso-dólar'!AB46</f>
        <v>GLOBAL COLOMBIA 81 S.A.               901429272</v>
      </c>
      <c r="W46" s="128"/>
      <c r="X46" s="128"/>
      <c r="Y46" s="128"/>
      <c r="Z46" s="20" t="s">
        <v>229</v>
      </c>
      <c r="AA46" s="136" t="s">
        <v>230</v>
      </c>
      <c r="AB46" s="128"/>
    </row>
    <row r="47" spans="1:28" ht="15.75" x14ac:dyDescent="0.25">
      <c r="A47" s="150"/>
      <c r="B47" s="151"/>
      <c r="C47" s="152"/>
      <c r="D47" s="153"/>
      <c r="E47" s="151"/>
      <c r="F47" s="153"/>
      <c r="G47" s="154"/>
      <c r="H47" s="153"/>
      <c r="I47" s="155"/>
      <c r="J47" s="155"/>
      <c r="K47" s="155"/>
      <c r="L47" s="155"/>
      <c r="M47" s="156"/>
      <c r="N47" s="157"/>
      <c r="O47" s="157"/>
      <c r="P47" s="158"/>
      <c r="Q47" s="158" t="s">
        <v>56</v>
      </c>
      <c r="R47" s="6"/>
      <c r="S47" s="128"/>
      <c r="T47" s="128"/>
      <c r="U47" s="128"/>
      <c r="V47" s="20" t="str">
        <f>+'forwards peso-dólar'!AB47</f>
        <v>ADCAP COLOMBIA S.A.               890931609</v>
      </c>
      <c r="W47" s="128"/>
      <c r="X47" s="128"/>
      <c r="Y47" s="128"/>
      <c r="Z47" s="20" t="s">
        <v>230</v>
      </c>
      <c r="AA47" s="136" t="s">
        <v>231</v>
      </c>
      <c r="AB47" s="128"/>
    </row>
    <row r="48" spans="1:28" ht="15.75" x14ac:dyDescent="0.25">
      <c r="A48" s="150"/>
      <c r="B48" s="151"/>
      <c r="C48" s="152"/>
      <c r="D48" s="153"/>
      <c r="E48" s="151"/>
      <c r="F48" s="153"/>
      <c r="G48" s="154"/>
      <c r="H48" s="153"/>
      <c r="I48" s="155"/>
      <c r="J48" s="155"/>
      <c r="K48" s="155"/>
      <c r="L48" s="155"/>
      <c r="M48" s="156"/>
      <c r="N48" s="157"/>
      <c r="O48" s="157"/>
      <c r="P48" s="158"/>
      <c r="Q48" s="158" t="s">
        <v>56</v>
      </c>
      <c r="R48" s="6"/>
      <c r="S48" s="128"/>
      <c r="T48" s="128"/>
      <c r="U48" s="128"/>
      <c r="V48" s="20" t="str">
        <f>+'forwards peso-dólar'!AB48</f>
        <v>CIA. DE PROFESIONALES DE BOLSA S.A.                                   800019807</v>
      </c>
      <c r="W48" s="128"/>
      <c r="X48" s="128"/>
      <c r="Y48" s="128"/>
      <c r="Z48" s="20" t="s">
        <v>231</v>
      </c>
      <c r="AA48" s="136" t="s">
        <v>232</v>
      </c>
      <c r="AB48" s="128"/>
    </row>
    <row r="49" spans="1:28" ht="15.75" x14ac:dyDescent="0.25">
      <c r="A49" s="150"/>
      <c r="B49" s="151"/>
      <c r="C49" s="152"/>
      <c r="D49" s="153"/>
      <c r="E49" s="151"/>
      <c r="F49" s="153"/>
      <c r="G49" s="154"/>
      <c r="H49" s="153"/>
      <c r="I49" s="155"/>
      <c r="J49" s="155"/>
      <c r="K49" s="155"/>
      <c r="L49" s="155"/>
      <c r="M49" s="156"/>
      <c r="N49" s="157"/>
      <c r="O49" s="157"/>
      <c r="P49" s="158"/>
      <c r="Q49" s="158" t="s">
        <v>56</v>
      </c>
      <c r="R49" s="6"/>
      <c r="S49" s="128"/>
      <c r="T49" s="128"/>
      <c r="U49" s="128"/>
      <c r="V49" s="20" t="str">
        <f>+'forwards peso-dólar'!AB49</f>
        <v>BANCA DE INVERSIÓN BANCOLOMBIA S.A.                800235426</v>
      </c>
      <c r="W49" s="128"/>
      <c r="X49" s="128"/>
      <c r="Y49" s="128"/>
      <c r="Z49" s="20" t="s">
        <v>232</v>
      </c>
      <c r="AA49" s="136" t="s">
        <v>233</v>
      </c>
      <c r="AB49" s="128"/>
    </row>
    <row r="50" spans="1:28" ht="15.75" x14ac:dyDescent="0.25">
      <c r="A50" s="150"/>
      <c r="B50" s="151"/>
      <c r="C50" s="152"/>
      <c r="D50" s="153"/>
      <c r="E50" s="151"/>
      <c r="F50" s="153"/>
      <c r="G50" s="154"/>
      <c r="H50" s="153"/>
      <c r="I50" s="155"/>
      <c r="J50" s="155"/>
      <c r="K50" s="155"/>
      <c r="L50" s="155"/>
      <c r="M50" s="156"/>
      <c r="N50" s="157"/>
      <c r="O50" s="157"/>
      <c r="P50" s="158"/>
      <c r="Q50" s="158" t="s">
        <v>56</v>
      </c>
      <c r="R50" s="6"/>
      <c r="S50" s="128"/>
      <c r="T50" s="128"/>
      <c r="U50" s="128"/>
      <c r="V50" s="20" t="str">
        <f>+'forwards peso-dólar'!AB50</f>
        <v>F.C COLFONDOS               800198644</v>
      </c>
      <c r="W50" s="128"/>
      <c r="X50" s="128"/>
      <c r="Y50" s="128"/>
      <c r="Z50" s="20" t="s">
        <v>233</v>
      </c>
      <c r="AA50" s="136" t="s">
        <v>234</v>
      </c>
      <c r="AB50" s="128"/>
    </row>
    <row r="51" spans="1:28" ht="15.75" x14ac:dyDescent="0.25">
      <c r="A51" s="150"/>
      <c r="B51" s="151"/>
      <c r="C51" s="152"/>
      <c r="D51" s="153"/>
      <c r="E51" s="151"/>
      <c r="F51" s="153"/>
      <c r="G51" s="154"/>
      <c r="H51" s="153"/>
      <c r="I51" s="155"/>
      <c r="J51" s="155"/>
      <c r="K51" s="155"/>
      <c r="L51" s="155"/>
      <c r="M51" s="156"/>
      <c r="N51" s="157"/>
      <c r="O51" s="157"/>
      <c r="P51" s="158"/>
      <c r="Q51" s="158" t="s">
        <v>56</v>
      </c>
      <c r="R51" s="6"/>
      <c r="S51" s="128"/>
      <c r="T51" s="128"/>
      <c r="U51" s="128"/>
      <c r="V51" s="20" t="str">
        <f>+'forwards peso-dólar'!AB51</f>
        <v>F.C PORVENIR               800170043</v>
      </c>
      <c r="W51" s="128"/>
      <c r="X51" s="128"/>
      <c r="Y51" s="128"/>
      <c r="Z51" s="20" t="s">
        <v>234</v>
      </c>
      <c r="AA51" s="136" t="s">
        <v>235</v>
      </c>
      <c r="AB51" s="128"/>
    </row>
    <row r="52" spans="1:28" ht="15.75" x14ac:dyDescent="0.25">
      <c r="A52" s="150"/>
      <c r="B52" s="151"/>
      <c r="C52" s="152"/>
      <c r="D52" s="153"/>
      <c r="E52" s="151"/>
      <c r="F52" s="153"/>
      <c r="G52" s="154"/>
      <c r="H52" s="153"/>
      <c r="I52" s="155"/>
      <c r="J52" s="155"/>
      <c r="K52" s="155"/>
      <c r="L52" s="155"/>
      <c r="M52" s="156"/>
      <c r="N52" s="157"/>
      <c r="O52" s="157"/>
      <c r="P52" s="158"/>
      <c r="Q52" s="158" t="s">
        <v>56</v>
      </c>
      <c r="R52" s="6"/>
      <c r="S52" s="128"/>
      <c r="T52" s="128"/>
      <c r="U52" s="128"/>
      <c r="V52" s="20" t="str">
        <f>+'forwards peso-dólar'!AB52</f>
        <v>F.C PROTECCION               800170494</v>
      </c>
      <c r="W52" s="128"/>
      <c r="X52" s="128"/>
      <c r="Y52" s="128"/>
      <c r="Z52" s="20" t="s">
        <v>235</v>
      </c>
      <c r="AA52" s="136" t="s">
        <v>236</v>
      </c>
      <c r="AB52" s="128"/>
    </row>
    <row r="53" spans="1:28" ht="15.75" x14ac:dyDescent="0.25">
      <c r="A53" s="150"/>
      <c r="B53" s="151"/>
      <c r="C53" s="152"/>
      <c r="D53" s="153"/>
      <c r="E53" s="151"/>
      <c r="F53" s="153"/>
      <c r="G53" s="154"/>
      <c r="H53" s="153"/>
      <c r="I53" s="155"/>
      <c r="J53" s="155"/>
      <c r="K53" s="155"/>
      <c r="L53" s="155"/>
      <c r="M53" s="156"/>
      <c r="N53" s="157"/>
      <c r="O53" s="157"/>
      <c r="P53" s="158"/>
      <c r="Q53" s="158" t="s">
        <v>56</v>
      </c>
      <c r="R53" s="6"/>
      <c r="S53" s="128"/>
      <c r="T53" s="128"/>
      <c r="U53" s="128"/>
      <c r="V53" s="20" t="str">
        <f>+'forwards peso-dólar'!AB53</f>
        <v>F.C SKANDIA               800184549</v>
      </c>
      <c r="W53" s="128"/>
      <c r="X53" s="128"/>
      <c r="Y53" s="128"/>
      <c r="Z53" s="20" t="s">
        <v>236</v>
      </c>
      <c r="AA53" s="136" t="s">
        <v>237</v>
      </c>
      <c r="AB53" s="128"/>
    </row>
    <row r="54" spans="1:28" ht="15.75" x14ac:dyDescent="0.25">
      <c r="A54" s="150"/>
      <c r="B54" s="151"/>
      <c r="C54" s="152"/>
      <c r="D54" s="153"/>
      <c r="E54" s="151"/>
      <c r="F54" s="153"/>
      <c r="G54" s="154"/>
      <c r="H54" s="153"/>
      <c r="I54" s="155"/>
      <c r="J54" s="155"/>
      <c r="K54" s="155"/>
      <c r="L54" s="155"/>
      <c r="M54" s="156"/>
      <c r="N54" s="157"/>
      <c r="O54" s="157"/>
      <c r="P54" s="158"/>
      <c r="Q54" s="158" t="s">
        <v>56</v>
      </c>
      <c r="R54" s="6"/>
      <c r="S54" s="128"/>
      <c r="T54" s="128"/>
      <c r="U54" s="128"/>
      <c r="V54" s="20" t="str">
        <f>+'forwards peso-dólar'!AB54</f>
        <v>F.P.O COLFONDOS - CONSERVADOR               900391896</v>
      </c>
      <c r="W54" s="128"/>
      <c r="X54" s="128"/>
      <c r="Y54" s="128"/>
      <c r="Z54" s="20" t="s">
        <v>237</v>
      </c>
      <c r="AA54" s="136" t="s">
        <v>238</v>
      </c>
      <c r="AB54" s="128"/>
    </row>
    <row r="55" spans="1:28" ht="15.75" x14ac:dyDescent="0.25">
      <c r="A55" s="150"/>
      <c r="B55" s="151"/>
      <c r="C55" s="152"/>
      <c r="D55" s="153"/>
      <c r="E55" s="151"/>
      <c r="F55" s="153"/>
      <c r="G55" s="154"/>
      <c r="H55" s="153"/>
      <c r="I55" s="155"/>
      <c r="J55" s="155"/>
      <c r="K55" s="155"/>
      <c r="L55" s="155"/>
      <c r="M55" s="156"/>
      <c r="N55" s="157"/>
      <c r="O55" s="157"/>
      <c r="P55" s="158"/>
      <c r="Q55" s="158" t="s">
        <v>56</v>
      </c>
      <c r="R55" s="6"/>
      <c r="S55" s="128"/>
      <c r="T55" s="128"/>
      <c r="U55" s="128"/>
      <c r="V55" s="20" t="str">
        <f>+'forwards peso-dólar'!AB55</f>
        <v>F.P.O COLFONDOS - MAYOR RIESGO               900391900</v>
      </c>
      <c r="W55" s="128"/>
      <c r="X55" s="128"/>
      <c r="Y55" s="128"/>
      <c r="Z55" s="20" t="s">
        <v>238</v>
      </c>
      <c r="AA55" s="136" t="s">
        <v>239</v>
      </c>
      <c r="AB55" s="128"/>
    </row>
    <row r="56" spans="1:28" ht="15.75" x14ac:dyDescent="0.25">
      <c r="A56" s="150"/>
      <c r="B56" s="151"/>
      <c r="C56" s="152"/>
      <c r="D56" s="153"/>
      <c r="E56" s="151"/>
      <c r="F56" s="153"/>
      <c r="G56" s="154"/>
      <c r="H56" s="153"/>
      <c r="I56" s="155"/>
      <c r="J56" s="155"/>
      <c r="K56" s="155"/>
      <c r="L56" s="155"/>
      <c r="M56" s="156"/>
      <c r="N56" s="157"/>
      <c r="O56" s="157"/>
      <c r="P56" s="158"/>
      <c r="Q56" s="158" t="s">
        <v>56</v>
      </c>
      <c r="R56" s="6"/>
      <c r="S56" s="128"/>
      <c r="T56" s="128"/>
      <c r="U56" s="128"/>
      <c r="V56" s="20" t="str">
        <f>+'forwards peso-dólar'!AB56</f>
        <v>F.P.O COLFONDOS - MODERADO               800227940</v>
      </c>
      <c r="W56" s="128"/>
      <c r="X56" s="128"/>
      <c r="Y56" s="128"/>
      <c r="Z56" s="20" t="s">
        <v>239</v>
      </c>
      <c r="AA56" s="136" t="s">
        <v>240</v>
      </c>
      <c r="AB56" s="128"/>
    </row>
    <row r="57" spans="1:28" ht="15.75" x14ac:dyDescent="0.25">
      <c r="A57" s="150"/>
      <c r="B57" s="151"/>
      <c r="C57" s="152"/>
      <c r="D57" s="153"/>
      <c r="E57" s="151"/>
      <c r="F57" s="153"/>
      <c r="G57" s="154"/>
      <c r="H57" s="153"/>
      <c r="I57" s="155"/>
      <c r="J57" s="155"/>
      <c r="K57" s="155"/>
      <c r="L57" s="155"/>
      <c r="M57" s="156"/>
      <c r="N57" s="157"/>
      <c r="O57" s="157"/>
      <c r="P57" s="158"/>
      <c r="Q57" s="158" t="s">
        <v>56</v>
      </c>
      <c r="R57" s="6"/>
      <c r="S57" s="128"/>
      <c r="T57" s="128"/>
      <c r="U57" s="128"/>
      <c r="V57" s="20" t="str">
        <f>+'forwards peso-dólar'!AB57</f>
        <v>F.P.O COLFONDOS - RETIRO PROGRAMADO               900391901</v>
      </c>
      <c r="W57" s="128"/>
      <c r="X57" s="128"/>
      <c r="Y57" s="128"/>
      <c r="Z57" s="20" t="s">
        <v>240</v>
      </c>
      <c r="AA57" s="136" t="s">
        <v>241</v>
      </c>
      <c r="AB57" s="128"/>
    </row>
    <row r="58" spans="1:28" ht="15.75" x14ac:dyDescent="0.25">
      <c r="A58" s="150"/>
      <c r="B58" s="151"/>
      <c r="C58" s="152"/>
      <c r="D58" s="153"/>
      <c r="E58" s="151"/>
      <c r="F58" s="153"/>
      <c r="G58" s="154"/>
      <c r="H58" s="153"/>
      <c r="I58" s="155"/>
      <c r="J58" s="155"/>
      <c r="K58" s="155"/>
      <c r="L58" s="155"/>
      <c r="M58" s="156"/>
      <c r="N58" s="157"/>
      <c r="O58" s="157"/>
      <c r="P58" s="158"/>
      <c r="Q58" s="158" t="s">
        <v>56</v>
      </c>
      <c r="R58" s="6"/>
      <c r="S58" s="128"/>
      <c r="T58" s="128"/>
      <c r="U58" s="128"/>
      <c r="V58" s="20" t="str">
        <f>+'forwards peso-dólar'!AB58</f>
        <v>F.P.O PORVENIR - CONSERVADOR               900387519</v>
      </c>
      <c r="W58" s="128"/>
      <c r="X58" s="128"/>
      <c r="Y58" s="128"/>
      <c r="Z58" s="20" t="s">
        <v>241</v>
      </c>
      <c r="AA58" s="136" t="s">
        <v>242</v>
      </c>
      <c r="AB58" s="128"/>
    </row>
    <row r="59" spans="1:28" ht="15.75" x14ac:dyDescent="0.25">
      <c r="A59" s="150"/>
      <c r="B59" s="151"/>
      <c r="C59" s="152"/>
      <c r="D59" s="153"/>
      <c r="E59" s="151"/>
      <c r="F59" s="153"/>
      <c r="G59" s="154"/>
      <c r="H59" s="153"/>
      <c r="I59" s="155"/>
      <c r="J59" s="155"/>
      <c r="K59" s="155"/>
      <c r="L59" s="155"/>
      <c r="M59" s="156"/>
      <c r="N59" s="157"/>
      <c r="O59" s="157"/>
      <c r="P59" s="158"/>
      <c r="Q59" s="158" t="s">
        <v>56</v>
      </c>
      <c r="R59" s="6"/>
      <c r="S59" s="128"/>
      <c r="T59" s="128"/>
      <c r="U59" s="128"/>
      <c r="V59" s="20" t="str">
        <f>+'forwards peso-dólar'!AB59</f>
        <v>F.P.O PORVENIR - MAYOR RIESGO               900387526</v>
      </c>
      <c r="W59" s="128"/>
      <c r="X59" s="128"/>
      <c r="Y59" s="128"/>
      <c r="Z59" s="20" t="s">
        <v>242</v>
      </c>
      <c r="AA59" s="136" t="s">
        <v>243</v>
      </c>
      <c r="AB59" s="128"/>
    </row>
    <row r="60" spans="1:28" ht="15.75" x14ac:dyDescent="0.25">
      <c r="A60" s="150"/>
      <c r="B60" s="151"/>
      <c r="C60" s="152"/>
      <c r="D60" s="153"/>
      <c r="E60" s="151"/>
      <c r="F60" s="153"/>
      <c r="G60" s="154"/>
      <c r="H60" s="153"/>
      <c r="I60" s="155"/>
      <c r="J60" s="155"/>
      <c r="K60" s="155"/>
      <c r="L60" s="155"/>
      <c r="M60" s="156"/>
      <c r="N60" s="157"/>
      <c r="O60" s="157"/>
      <c r="P60" s="158"/>
      <c r="Q60" s="158" t="s">
        <v>56</v>
      </c>
      <c r="R60" s="6"/>
      <c r="S60" s="128"/>
      <c r="T60" s="128"/>
      <c r="U60" s="128"/>
      <c r="V60" s="20" t="str">
        <f>+'forwards peso-dólar'!AB60</f>
        <v>F.P.O PORVENIR - MODERADO               800224808</v>
      </c>
      <c r="W60" s="128"/>
      <c r="X60" s="128"/>
      <c r="Y60" s="128"/>
      <c r="Z60" s="20" t="s">
        <v>243</v>
      </c>
      <c r="AA60" s="136" t="s">
        <v>244</v>
      </c>
      <c r="AB60" s="128"/>
    </row>
    <row r="61" spans="1:28" ht="15.75" x14ac:dyDescent="0.25">
      <c r="A61" s="150"/>
      <c r="B61" s="151"/>
      <c r="C61" s="152"/>
      <c r="D61" s="153"/>
      <c r="E61" s="151"/>
      <c r="F61" s="153"/>
      <c r="G61" s="154"/>
      <c r="H61" s="153"/>
      <c r="I61" s="155"/>
      <c r="J61" s="155"/>
      <c r="K61" s="155"/>
      <c r="L61" s="155"/>
      <c r="M61" s="156"/>
      <c r="N61" s="157"/>
      <c r="O61" s="157"/>
      <c r="P61" s="158"/>
      <c r="Q61" s="158" t="s">
        <v>56</v>
      </c>
      <c r="R61" s="6"/>
      <c r="S61" s="128"/>
      <c r="T61" s="128"/>
      <c r="U61" s="128"/>
      <c r="V61" s="20" t="str">
        <f>+'forwards peso-dólar'!AB61</f>
        <v>F.P.O PORVENIR - RETIRO PROGRAMADO               900394960</v>
      </c>
      <c r="W61" s="128"/>
      <c r="X61" s="128"/>
      <c r="Y61" s="128"/>
      <c r="Z61" s="20" t="s">
        <v>244</v>
      </c>
      <c r="AA61" s="136" t="s">
        <v>245</v>
      </c>
      <c r="AB61" s="128"/>
    </row>
    <row r="62" spans="1:28" ht="15.75" x14ac:dyDescent="0.25">
      <c r="A62" s="150"/>
      <c r="B62" s="151"/>
      <c r="C62" s="152"/>
      <c r="D62" s="153"/>
      <c r="E62" s="151"/>
      <c r="F62" s="153"/>
      <c r="G62" s="154"/>
      <c r="H62" s="153"/>
      <c r="I62" s="155"/>
      <c r="J62" s="155"/>
      <c r="K62" s="155"/>
      <c r="L62" s="155"/>
      <c r="M62" s="156"/>
      <c r="N62" s="157"/>
      <c r="O62" s="157"/>
      <c r="P62" s="158"/>
      <c r="Q62" s="158" t="s">
        <v>56</v>
      </c>
      <c r="R62" s="6"/>
      <c r="S62" s="128"/>
      <c r="T62" s="128"/>
      <c r="U62" s="128"/>
      <c r="V62" s="20" t="str">
        <f>+'forwards peso-dólar'!AB62</f>
        <v>F.P.O PROTECCION - CONSERVADOR               900379759</v>
      </c>
      <c r="W62" s="128"/>
      <c r="X62" s="128"/>
      <c r="Y62" s="128"/>
      <c r="Z62" s="20" t="s">
        <v>245</v>
      </c>
      <c r="AA62" s="136" t="s">
        <v>246</v>
      </c>
      <c r="AB62" s="128"/>
    </row>
    <row r="63" spans="1:28" ht="15.75" x14ac:dyDescent="0.25">
      <c r="A63" s="150"/>
      <c r="B63" s="151"/>
      <c r="C63" s="152"/>
      <c r="D63" s="153"/>
      <c r="E63" s="151"/>
      <c r="F63" s="153"/>
      <c r="G63" s="154"/>
      <c r="H63" s="153"/>
      <c r="I63" s="155"/>
      <c r="J63" s="155"/>
      <c r="K63" s="155"/>
      <c r="L63" s="155"/>
      <c r="M63" s="156"/>
      <c r="N63" s="157"/>
      <c r="O63" s="157"/>
      <c r="P63" s="158"/>
      <c r="Q63" s="158" t="s">
        <v>56</v>
      </c>
      <c r="R63" s="6"/>
      <c r="S63" s="128"/>
      <c r="T63" s="128"/>
      <c r="U63" s="128"/>
      <c r="V63" s="20" t="str">
        <f>+'forwards peso-dólar'!AB63</f>
        <v>F.P.O PROTECCION - MAYOR RIESGO               900379896</v>
      </c>
      <c r="W63" s="128"/>
      <c r="X63" s="128"/>
      <c r="Y63" s="128"/>
      <c r="Z63" s="20" t="s">
        <v>246</v>
      </c>
      <c r="AA63" s="136" t="s">
        <v>247</v>
      </c>
      <c r="AB63" s="128"/>
    </row>
    <row r="64" spans="1:28" ht="15.75" x14ac:dyDescent="0.25">
      <c r="A64" s="150"/>
      <c r="B64" s="151"/>
      <c r="C64" s="152"/>
      <c r="D64" s="153"/>
      <c r="E64" s="151"/>
      <c r="F64" s="153"/>
      <c r="G64" s="154"/>
      <c r="H64" s="153"/>
      <c r="I64" s="155"/>
      <c r="J64" s="155"/>
      <c r="K64" s="155"/>
      <c r="L64" s="155"/>
      <c r="M64" s="156"/>
      <c r="N64" s="157"/>
      <c r="O64" s="157"/>
      <c r="P64" s="158"/>
      <c r="Q64" s="158" t="s">
        <v>56</v>
      </c>
      <c r="R64" s="6"/>
      <c r="S64" s="128"/>
      <c r="T64" s="128"/>
      <c r="U64" s="128"/>
      <c r="V64" s="20" t="str">
        <f>+'forwards peso-dólar'!AB64</f>
        <v>F.P.O PROTECCION - MODERADO               800229739</v>
      </c>
      <c r="W64" s="128"/>
      <c r="X64" s="128"/>
      <c r="Y64" s="128"/>
      <c r="Z64" s="20" t="s">
        <v>247</v>
      </c>
      <c r="AA64" s="136" t="s">
        <v>248</v>
      </c>
      <c r="AB64" s="128"/>
    </row>
    <row r="65" spans="1:28" ht="15.75" x14ac:dyDescent="0.25">
      <c r="A65" s="150"/>
      <c r="B65" s="151"/>
      <c r="C65" s="152"/>
      <c r="D65" s="153"/>
      <c r="E65" s="151"/>
      <c r="F65" s="153"/>
      <c r="G65" s="154"/>
      <c r="H65" s="153"/>
      <c r="I65" s="155"/>
      <c r="J65" s="155"/>
      <c r="K65" s="155"/>
      <c r="L65" s="155"/>
      <c r="M65" s="156"/>
      <c r="N65" s="157"/>
      <c r="O65" s="157"/>
      <c r="P65" s="158"/>
      <c r="Q65" s="158" t="s">
        <v>56</v>
      </c>
      <c r="R65" s="6"/>
      <c r="S65" s="128"/>
      <c r="T65" s="128"/>
      <c r="U65" s="128"/>
      <c r="V65" s="20" t="str">
        <f>+'forwards peso-dólar'!AB65</f>
        <v>F.P.O PROTECCION - RETIRO PROGRAMADO               900379921</v>
      </c>
      <c r="W65" s="128"/>
      <c r="X65" s="128"/>
      <c r="Y65" s="128"/>
      <c r="Z65" s="20" t="s">
        <v>248</v>
      </c>
      <c r="AA65" s="136" t="s">
        <v>249</v>
      </c>
      <c r="AB65" s="128"/>
    </row>
    <row r="66" spans="1:28" ht="15.75" x14ac:dyDescent="0.25">
      <c r="A66" s="150"/>
      <c r="B66" s="151"/>
      <c r="C66" s="152"/>
      <c r="D66" s="153"/>
      <c r="E66" s="151"/>
      <c r="F66" s="153"/>
      <c r="G66" s="154"/>
      <c r="H66" s="153"/>
      <c r="I66" s="155"/>
      <c r="J66" s="155"/>
      <c r="K66" s="155"/>
      <c r="L66" s="155"/>
      <c r="M66" s="156"/>
      <c r="N66" s="157"/>
      <c r="O66" s="157"/>
      <c r="P66" s="158"/>
      <c r="Q66" s="158" t="s">
        <v>56</v>
      </c>
      <c r="R66" s="6"/>
      <c r="S66" s="128"/>
      <c r="T66" s="128"/>
      <c r="U66" s="128"/>
      <c r="V66" s="20" t="str">
        <f>+'forwards peso-dólar'!AB66</f>
        <v>F.P.O SKANDIA - ALTERNATIVO               830125132</v>
      </c>
      <c r="W66" s="128"/>
      <c r="X66" s="128"/>
      <c r="Y66" s="128"/>
      <c r="Z66" s="20" t="s">
        <v>249</v>
      </c>
      <c r="AA66" s="136" t="s">
        <v>250</v>
      </c>
      <c r="AB66" s="128"/>
    </row>
    <row r="67" spans="1:28" ht="15.75" x14ac:dyDescent="0.25">
      <c r="A67" s="150"/>
      <c r="B67" s="151"/>
      <c r="C67" s="152"/>
      <c r="D67" s="153"/>
      <c r="E67" s="151"/>
      <c r="F67" s="153"/>
      <c r="G67" s="154"/>
      <c r="H67" s="153"/>
      <c r="I67" s="155"/>
      <c r="J67" s="155"/>
      <c r="K67" s="155"/>
      <c r="L67" s="155"/>
      <c r="M67" s="156"/>
      <c r="N67" s="157"/>
      <c r="O67" s="157"/>
      <c r="P67" s="158"/>
      <c r="Q67" s="158" t="s">
        <v>56</v>
      </c>
      <c r="R67" s="6"/>
      <c r="S67" s="128"/>
      <c r="T67" s="128"/>
      <c r="U67" s="128"/>
      <c r="V67" s="20" t="str">
        <f>+'forwards peso-dólar'!AB67</f>
        <v>F.P.O SKANDIA - CONSERVADOR               900382681</v>
      </c>
      <c r="W67" s="128"/>
      <c r="X67" s="128"/>
      <c r="Y67" s="128"/>
      <c r="Z67" s="20" t="s">
        <v>250</v>
      </c>
      <c r="AA67" s="136" t="s">
        <v>251</v>
      </c>
      <c r="AB67" s="128"/>
    </row>
    <row r="68" spans="1:28" ht="15.75" x14ac:dyDescent="0.25">
      <c r="A68" s="150"/>
      <c r="B68" s="151"/>
      <c r="C68" s="152"/>
      <c r="D68" s="153"/>
      <c r="E68" s="151"/>
      <c r="F68" s="153"/>
      <c r="G68" s="154"/>
      <c r="H68" s="153"/>
      <c r="I68" s="155"/>
      <c r="J68" s="155"/>
      <c r="K68" s="155"/>
      <c r="L68" s="155"/>
      <c r="M68" s="156"/>
      <c r="N68" s="157"/>
      <c r="O68" s="157"/>
      <c r="P68" s="158"/>
      <c r="Q68" s="158" t="s">
        <v>56</v>
      </c>
      <c r="R68" s="6"/>
      <c r="S68" s="128"/>
      <c r="T68" s="128"/>
      <c r="U68" s="128"/>
      <c r="V68" s="20" t="str">
        <f>+'forwards peso-dólar'!AB68</f>
        <v>F.P.O SKANDIA - MAYOR RIESGO               900382690</v>
      </c>
      <c r="W68" s="128"/>
      <c r="X68" s="128"/>
      <c r="Y68" s="128"/>
      <c r="Z68" s="20" t="s">
        <v>251</v>
      </c>
      <c r="AA68" s="136" t="s">
        <v>252</v>
      </c>
      <c r="AB68" s="128"/>
    </row>
    <row r="69" spans="1:28" ht="15.75" x14ac:dyDescent="0.25">
      <c r="A69" s="150"/>
      <c r="B69" s="151"/>
      <c r="C69" s="152"/>
      <c r="D69" s="153"/>
      <c r="E69" s="151"/>
      <c r="F69" s="153"/>
      <c r="G69" s="154"/>
      <c r="H69" s="153"/>
      <c r="I69" s="155"/>
      <c r="J69" s="155"/>
      <c r="K69" s="155"/>
      <c r="L69" s="155"/>
      <c r="M69" s="156"/>
      <c r="N69" s="157"/>
      <c r="O69" s="157"/>
      <c r="P69" s="158"/>
      <c r="Q69" s="158" t="s">
        <v>56</v>
      </c>
      <c r="R69" s="6"/>
      <c r="S69" s="128"/>
      <c r="T69" s="128"/>
      <c r="U69" s="128"/>
      <c r="V69" s="20" t="str">
        <f>+'forwards peso-dólar'!AB69</f>
        <v>F.P.O SKANDIA - MODERADO               800253055</v>
      </c>
      <c r="W69" s="128"/>
      <c r="X69" s="128"/>
      <c r="Y69" s="128"/>
      <c r="Z69" s="20" t="s">
        <v>252</v>
      </c>
      <c r="AA69" s="136" t="s">
        <v>253</v>
      </c>
      <c r="AB69" s="128"/>
    </row>
    <row r="70" spans="1:28" ht="15.75" x14ac:dyDescent="0.25">
      <c r="A70" s="150"/>
      <c r="B70" s="151"/>
      <c r="C70" s="152"/>
      <c r="D70" s="153"/>
      <c r="E70" s="151"/>
      <c r="F70" s="153"/>
      <c r="G70" s="154"/>
      <c r="H70" s="153"/>
      <c r="I70" s="155"/>
      <c r="J70" s="155"/>
      <c r="K70" s="155"/>
      <c r="L70" s="155"/>
      <c r="M70" s="156"/>
      <c r="N70" s="157"/>
      <c r="O70" s="157"/>
      <c r="P70" s="158"/>
      <c r="Q70" s="158" t="s">
        <v>56</v>
      </c>
      <c r="R70" s="6"/>
      <c r="S70" s="128"/>
      <c r="T70" s="128"/>
      <c r="U70" s="128"/>
      <c r="V70" s="20" t="str">
        <f>+'forwards peso-dólar'!AB70</f>
        <v>F.P.O SKANDIA - RETIRO PROGRAMADO               900382695</v>
      </c>
      <c r="W70" s="128"/>
      <c r="X70" s="128"/>
      <c r="Y70" s="128"/>
      <c r="Z70" s="20" t="s">
        <v>253</v>
      </c>
      <c r="AA70" s="136" t="s">
        <v>254</v>
      </c>
      <c r="AB70" s="128"/>
    </row>
    <row r="71" spans="1:28" ht="16.5" thickBot="1" x14ac:dyDescent="0.3">
      <c r="A71" s="150"/>
      <c r="B71" s="151"/>
      <c r="C71" s="152"/>
      <c r="D71" s="153"/>
      <c r="E71" s="151"/>
      <c r="F71" s="153"/>
      <c r="G71" s="154"/>
      <c r="H71" s="153"/>
      <c r="I71" s="155"/>
      <c r="J71" s="155"/>
      <c r="K71" s="155"/>
      <c r="L71" s="155"/>
      <c r="M71" s="156"/>
      <c r="N71" s="157"/>
      <c r="O71" s="157"/>
      <c r="P71" s="158"/>
      <c r="Q71" s="158" t="s">
        <v>56</v>
      </c>
      <c r="R71" s="6"/>
      <c r="S71" s="128"/>
      <c r="T71" s="128"/>
      <c r="U71" s="128"/>
      <c r="V71" s="20" t="str">
        <f>+'forwards peso-dólar'!AB71</f>
        <v>F.P.V COLFONDOS               830070784</v>
      </c>
      <c r="W71" s="128"/>
      <c r="X71" s="128"/>
      <c r="Y71" s="128"/>
      <c r="Z71" s="63" t="s">
        <v>254</v>
      </c>
      <c r="AA71" s="20" t="s">
        <v>181</v>
      </c>
      <c r="AB71" s="128"/>
    </row>
    <row r="72" spans="1:28" ht="15.75" x14ac:dyDescent="0.25">
      <c r="A72" s="150"/>
      <c r="B72" s="151"/>
      <c r="C72" s="152"/>
      <c r="D72" s="153"/>
      <c r="E72" s="151"/>
      <c r="F72" s="153"/>
      <c r="G72" s="154"/>
      <c r="H72" s="153"/>
      <c r="I72" s="155"/>
      <c r="J72" s="155"/>
      <c r="K72" s="155"/>
      <c r="L72" s="155"/>
      <c r="M72" s="156"/>
      <c r="N72" s="157"/>
      <c r="O72" s="157"/>
      <c r="P72" s="158"/>
      <c r="Q72" s="158" t="s">
        <v>56</v>
      </c>
      <c r="R72" s="6"/>
      <c r="S72" s="128"/>
      <c r="T72" s="128"/>
      <c r="U72" s="128"/>
      <c r="V72" s="20" t="str">
        <f>+'forwards peso-dólar'!AB72</f>
        <v>F.P.V. PORVENIR               830006270</v>
      </c>
      <c r="W72" s="128"/>
      <c r="X72" s="128"/>
      <c r="Y72" s="128"/>
      <c r="Z72" s="128"/>
      <c r="AA72" s="128"/>
      <c r="AB72" s="128"/>
    </row>
    <row r="73" spans="1:28" ht="15.75" x14ac:dyDescent="0.25">
      <c r="A73" s="150"/>
      <c r="B73" s="151"/>
      <c r="C73" s="152"/>
      <c r="D73" s="153"/>
      <c r="E73" s="151"/>
      <c r="F73" s="153"/>
      <c r="G73" s="154"/>
      <c r="H73" s="153"/>
      <c r="I73" s="155"/>
      <c r="J73" s="155"/>
      <c r="K73" s="155"/>
      <c r="L73" s="155"/>
      <c r="M73" s="156"/>
      <c r="N73" s="157"/>
      <c r="O73" s="157"/>
      <c r="P73" s="158"/>
      <c r="Q73" s="158" t="s">
        <v>56</v>
      </c>
      <c r="R73" s="6"/>
      <c r="S73" s="128"/>
      <c r="T73" s="128"/>
      <c r="U73" s="128"/>
      <c r="V73" s="20" t="str">
        <f>+'forwards peso-dólar'!AB73</f>
        <v>F.P.V. PROTECCION               800198281</v>
      </c>
      <c r="W73" s="128"/>
      <c r="X73" s="128"/>
      <c r="Y73" s="128"/>
      <c r="Z73" s="128"/>
      <c r="AA73" s="128"/>
      <c r="AB73" s="128"/>
    </row>
    <row r="74" spans="1:28" ht="15.75" x14ac:dyDescent="0.25">
      <c r="A74" s="150"/>
      <c r="B74" s="151"/>
      <c r="C74" s="152"/>
      <c r="D74" s="153"/>
      <c r="E74" s="151"/>
      <c r="F74" s="153"/>
      <c r="G74" s="154"/>
      <c r="H74" s="153"/>
      <c r="I74" s="155"/>
      <c r="J74" s="155"/>
      <c r="K74" s="155"/>
      <c r="L74" s="155"/>
      <c r="M74" s="156"/>
      <c r="N74" s="157"/>
      <c r="O74" s="157"/>
      <c r="P74" s="158"/>
      <c r="Q74" s="158" t="s">
        <v>56</v>
      </c>
      <c r="R74" s="6"/>
      <c r="S74" s="128"/>
      <c r="T74" s="128"/>
      <c r="U74" s="128"/>
      <c r="V74" s="20" t="str">
        <f>+'forwards peso-dólar'!AB74</f>
        <v>F.P.V. SKANDIA               830038085</v>
      </c>
      <c r="W74" s="128"/>
      <c r="X74" s="128"/>
      <c r="Y74" s="128"/>
      <c r="Z74" s="128"/>
      <c r="AA74" s="128"/>
      <c r="AB74" s="128"/>
    </row>
    <row r="75" spans="1:28" ht="15.75" x14ac:dyDescent="0.25">
      <c r="A75" s="150"/>
      <c r="B75" s="151"/>
      <c r="C75" s="152"/>
      <c r="D75" s="153"/>
      <c r="E75" s="151"/>
      <c r="F75" s="153"/>
      <c r="G75" s="154"/>
      <c r="H75" s="153"/>
      <c r="I75" s="155"/>
      <c r="J75" s="155"/>
      <c r="K75" s="155"/>
      <c r="L75" s="155"/>
      <c r="M75" s="156"/>
      <c r="N75" s="157"/>
      <c r="O75" s="157"/>
      <c r="P75" s="158"/>
      <c r="Q75" s="158" t="s">
        <v>56</v>
      </c>
      <c r="R75" s="6"/>
      <c r="S75" s="128"/>
      <c r="T75" s="128"/>
      <c r="U75" s="128"/>
      <c r="V75" s="20" t="str">
        <f>+'forwards peso-dólar'!AB75</f>
        <v>SOCIEDAD ADMINISTRADORA DE FONDOS DE PENSIONES Y CESANTÍAS PORVENIR S.A.               800144331</v>
      </c>
      <c r="W75" s="128"/>
      <c r="X75" s="128"/>
      <c r="Y75" s="128"/>
      <c r="Z75" s="128"/>
      <c r="AA75" s="128"/>
      <c r="AB75" s="128"/>
    </row>
    <row r="76" spans="1:28" ht="15.75" x14ac:dyDescent="0.25">
      <c r="A76" s="150"/>
      <c r="B76" s="151"/>
      <c r="C76" s="152"/>
      <c r="D76" s="153"/>
      <c r="E76" s="151"/>
      <c r="F76" s="153"/>
      <c r="G76" s="154"/>
      <c r="H76" s="153"/>
      <c r="I76" s="155"/>
      <c r="J76" s="155"/>
      <c r="K76" s="155"/>
      <c r="L76" s="155"/>
      <c r="M76" s="156"/>
      <c r="N76" s="157"/>
      <c r="O76" s="157"/>
      <c r="P76" s="158"/>
      <c r="Q76" s="158" t="s">
        <v>56</v>
      </c>
      <c r="R76" s="6"/>
      <c r="S76" s="128"/>
      <c r="T76" s="128"/>
      <c r="U76" s="128"/>
      <c r="V76" s="20" t="str">
        <f>+'forwards peso-dólar'!AB76</f>
        <v>GLOBAL SECURITIES S.A.               800189604</v>
      </c>
      <c r="W76" s="128"/>
      <c r="X76" s="128"/>
      <c r="Y76" s="128"/>
      <c r="Z76" s="128"/>
      <c r="AA76" s="128"/>
      <c r="AB76" s="128"/>
    </row>
    <row r="77" spans="1:28" ht="15.75" x14ac:dyDescent="0.25">
      <c r="A77" s="150"/>
      <c r="B77" s="151"/>
      <c r="C77" s="152"/>
      <c r="D77" s="153"/>
      <c r="E77" s="151"/>
      <c r="F77" s="153"/>
      <c r="G77" s="154"/>
      <c r="H77" s="153"/>
      <c r="I77" s="155"/>
      <c r="J77" s="155"/>
      <c r="K77" s="155"/>
      <c r="L77" s="155"/>
      <c r="M77" s="156"/>
      <c r="N77" s="157"/>
      <c r="O77" s="157"/>
      <c r="P77" s="158"/>
      <c r="Q77" s="158" t="s">
        <v>56</v>
      </c>
      <c r="R77" s="6"/>
      <c r="S77" s="128"/>
      <c r="T77" s="128"/>
      <c r="U77" s="128"/>
      <c r="V77" s="20" t="str">
        <f>+'forwards peso-dólar'!AB77</f>
        <v>BANCO MUNDO MUJER S.A.               900768933</v>
      </c>
      <c r="W77" s="128"/>
      <c r="X77" s="128"/>
      <c r="Y77" s="128"/>
      <c r="Z77" s="128"/>
      <c r="AA77" s="128"/>
      <c r="AB77" s="128"/>
    </row>
    <row r="78" spans="1:28" ht="15.75" x14ac:dyDescent="0.25">
      <c r="A78" s="150"/>
      <c r="B78" s="151"/>
      <c r="C78" s="152"/>
      <c r="D78" s="153"/>
      <c r="E78" s="151"/>
      <c r="F78" s="153"/>
      <c r="G78" s="154"/>
      <c r="H78" s="153"/>
      <c r="I78" s="155"/>
      <c r="J78" s="155"/>
      <c r="K78" s="155"/>
      <c r="L78" s="155"/>
      <c r="M78" s="156"/>
      <c r="N78" s="157"/>
      <c r="O78" s="157"/>
      <c r="P78" s="158"/>
      <c r="Q78" s="158" t="s">
        <v>56</v>
      </c>
      <c r="R78" s="6"/>
      <c r="S78" s="128"/>
      <c r="T78" s="128"/>
      <c r="U78" s="128"/>
      <c r="V78" s="20" t="str">
        <f>+'forwards peso-dólar'!AB78</f>
        <v>GRUPO DE INVERSIONES SURAMERICANA S.A.               811012271</v>
      </c>
      <c r="W78" s="128"/>
      <c r="X78" s="128"/>
      <c r="Y78" s="128"/>
      <c r="Z78" s="128"/>
      <c r="AA78" s="128"/>
      <c r="AB78" s="128"/>
    </row>
    <row r="79" spans="1:28" ht="15.75" x14ac:dyDescent="0.25">
      <c r="A79" s="150"/>
      <c r="B79" s="151"/>
      <c r="C79" s="152"/>
      <c r="D79" s="153"/>
      <c r="E79" s="151"/>
      <c r="F79" s="153"/>
      <c r="G79" s="154"/>
      <c r="H79" s="153"/>
      <c r="I79" s="155"/>
      <c r="J79" s="155"/>
      <c r="K79" s="155"/>
      <c r="L79" s="155"/>
      <c r="M79" s="156"/>
      <c r="N79" s="157"/>
      <c r="O79" s="157"/>
      <c r="P79" s="158"/>
      <c r="Q79" s="158" t="s">
        <v>56</v>
      </c>
      <c r="R79" s="6"/>
      <c r="S79" s="128"/>
      <c r="T79" s="128"/>
      <c r="U79" s="128"/>
      <c r="V79" s="20" t="str">
        <f>+'forwards peso-dólar'!AB79</f>
        <v>FONDO DE GARANTIAS DE INSTITUCIONES FINANCIERAS - FOGAFIN                860530751</v>
      </c>
      <c r="W79" s="128"/>
      <c r="X79" s="128"/>
      <c r="Y79" s="128"/>
      <c r="Z79" s="128"/>
      <c r="AA79" s="128"/>
      <c r="AB79" s="128"/>
    </row>
    <row r="80" spans="1:28" ht="15.75" x14ac:dyDescent="0.25">
      <c r="A80" s="150"/>
      <c r="B80" s="151"/>
      <c r="C80" s="152"/>
      <c r="D80" s="153"/>
      <c r="E80" s="151"/>
      <c r="F80" s="153"/>
      <c r="G80" s="154"/>
      <c r="H80" s="153"/>
      <c r="I80" s="155"/>
      <c r="J80" s="155"/>
      <c r="K80" s="155"/>
      <c r="L80" s="155"/>
      <c r="M80" s="156"/>
      <c r="N80" s="157"/>
      <c r="O80" s="157"/>
      <c r="P80" s="158"/>
      <c r="Q80" s="158" t="s">
        <v>56</v>
      </c>
      <c r="R80" s="6"/>
      <c r="S80" s="128"/>
      <c r="T80" s="128"/>
      <c r="U80" s="128"/>
      <c r="V80" s="20" t="str">
        <f>+'forwards peso-dólar'!AB80</f>
        <v>TESORERIA GENERAL DE LA NACION               899999090</v>
      </c>
      <c r="W80" s="135"/>
      <c r="X80" s="128"/>
      <c r="Y80" s="128"/>
      <c r="Z80" s="128"/>
      <c r="AA80" s="128"/>
      <c r="AB80" s="128"/>
    </row>
    <row r="81" spans="1:28" ht="15.75" x14ac:dyDescent="0.25">
      <c r="A81" s="150"/>
      <c r="B81" s="151"/>
      <c r="C81" s="152"/>
      <c r="D81" s="153"/>
      <c r="E81" s="151"/>
      <c r="F81" s="153"/>
      <c r="G81" s="154"/>
      <c r="H81" s="153"/>
      <c r="I81" s="155"/>
      <c r="J81" s="155"/>
      <c r="K81" s="155"/>
      <c r="L81" s="155"/>
      <c r="M81" s="156"/>
      <c r="N81" s="157"/>
      <c r="O81" s="157"/>
      <c r="P81" s="158"/>
      <c r="Q81" s="158" t="s">
        <v>56</v>
      </c>
      <c r="R81" s="6"/>
      <c r="S81" s="128"/>
      <c r="T81" s="128"/>
      <c r="U81" s="128"/>
      <c r="V81" s="20" t="str">
        <f>+'forwards peso-dólar'!AB81</f>
        <v>PORVENIR PASIVOS PENSIONALES               900095612</v>
      </c>
      <c r="W81" s="135"/>
      <c r="X81" s="128"/>
      <c r="Y81" s="128"/>
      <c r="Z81" s="128"/>
      <c r="AA81" s="128"/>
      <c r="AB81" s="128"/>
    </row>
    <row r="82" spans="1:28" ht="15.75" x14ac:dyDescent="0.25">
      <c r="A82" s="150"/>
      <c r="B82" s="151"/>
      <c r="C82" s="152"/>
      <c r="D82" s="153"/>
      <c r="E82" s="151"/>
      <c r="F82" s="153"/>
      <c r="G82" s="154"/>
      <c r="H82" s="153"/>
      <c r="I82" s="155"/>
      <c r="J82" s="155"/>
      <c r="K82" s="155"/>
      <c r="L82" s="155"/>
      <c r="M82" s="156"/>
      <c r="N82" s="157"/>
      <c r="O82" s="157"/>
      <c r="P82" s="158"/>
      <c r="Q82" s="158" t="s">
        <v>56</v>
      </c>
      <c r="R82" s="6"/>
      <c r="S82" s="128"/>
      <c r="T82" s="128"/>
      <c r="U82" s="128"/>
      <c r="V82" s="20" t="str">
        <f>+'forwards peso-dólar'!AB82</f>
        <v>SEGUROS DE VIDA SURAMERICANA S.A               890903790</v>
      </c>
      <c r="W82" s="128"/>
      <c r="X82" s="128"/>
      <c r="Y82" s="128"/>
      <c r="Z82" s="128"/>
      <c r="AA82" s="128"/>
      <c r="AB82" s="128"/>
    </row>
    <row r="83" spans="1:28" ht="15.75" x14ac:dyDescent="0.25">
      <c r="A83" s="150"/>
      <c r="B83" s="151"/>
      <c r="C83" s="152"/>
      <c r="D83" s="153"/>
      <c r="E83" s="151"/>
      <c r="F83" s="153"/>
      <c r="G83" s="154"/>
      <c r="H83" s="153"/>
      <c r="I83" s="155"/>
      <c r="J83" s="155"/>
      <c r="K83" s="155"/>
      <c r="L83" s="155"/>
      <c r="M83" s="156"/>
      <c r="N83" s="157"/>
      <c r="O83" s="157"/>
      <c r="P83" s="158"/>
      <c r="Q83" s="158" t="s">
        <v>56</v>
      </c>
      <c r="R83" s="6"/>
      <c r="S83" s="128"/>
      <c r="T83" s="128"/>
      <c r="U83" s="128"/>
      <c r="V83" s="20" t="str">
        <f>+'forwards peso-dólar'!AB83</f>
        <v>SEGUROS BOLÍVAR S.A.               860002503</v>
      </c>
      <c r="W83" s="128"/>
      <c r="X83" s="128"/>
      <c r="Y83" s="128"/>
      <c r="Z83" s="128"/>
      <c r="AA83" s="128"/>
      <c r="AB83" s="128"/>
    </row>
    <row r="84" spans="1:28" ht="16.5" thickBot="1" x14ac:dyDescent="0.3">
      <c r="A84" s="150"/>
      <c r="B84" s="151"/>
      <c r="C84" s="152"/>
      <c r="D84" s="153"/>
      <c r="E84" s="151"/>
      <c r="F84" s="153"/>
      <c r="G84" s="154"/>
      <c r="H84" s="153"/>
      <c r="I84" s="155"/>
      <c r="J84" s="155"/>
      <c r="K84" s="155"/>
      <c r="L84" s="155"/>
      <c r="M84" s="156"/>
      <c r="N84" s="157"/>
      <c r="O84" s="157"/>
      <c r="P84" s="158"/>
      <c r="Q84" s="158" t="s">
        <v>56</v>
      </c>
      <c r="R84" s="6"/>
      <c r="S84" s="128"/>
      <c r="T84" s="128"/>
      <c r="U84" s="128"/>
      <c r="V84" s="63" t="str">
        <f>+'forwards peso-dólar'!AB84</f>
        <v>CÁMARA DE RIESGO CENTRAL DE CONTRAPARTE DE COLOMBIA S.A.               900182389</v>
      </c>
      <c r="W84" s="128"/>
      <c r="X84" s="128"/>
      <c r="Y84" s="128"/>
      <c r="Z84" s="128"/>
      <c r="AA84" s="128"/>
      <c r="AB84" s="128"/>
    </row>
    <row r="85" spans="1:28" ht="15.75" x14ac:dyDescent="0.25">
      <c r="A85" s="150"/>
      <c r="B85" s="151"/>
      <c r="C85" s="152"/>
      <c r="D85" s="153"/>
      <c r="E85" s="151"/>
      <c r="F85" s="153"/>
      <c r="G85" s="154"/>
      <c r="H85" s="153"/>
      <c r="I85" s="155"/>
      <c r="J85" s="155"/>
      <c r="K85" s="155"/>
      <c r="L85" s="155"/>
      <c r="M85" s="156"/>
      <c r="N85" s="157"/>
      <c r="O85" s="157"/>
      <c r="P85" s="158"/>
      <c r="Q85" s="158" t="s">
        <v>56</v>
      </c>
      <c r="R85" s="6"/>
      <c r="S85" s="128"/>
      <c r="T85" s="128"/>
      <c r="U85" s="128"/>
      <c r="V85" s="7"/>
      <c r="W85" s="128"/>
      <c r="X85" s="128"/>
      <c r="Y85" s="128"/>
      <c r="Z85" s="128"/>
      <c r="AA85" s="128"/>
      <c r="AB85" s="128"/>
    </row>
    <row r="86" spans="1:28" ht="15.75" x14ac:dyDescent="0.25">
      <c r="A86" s="150"/>
      <c r="B86" s="151"/>
      <c r="C86" s="152"/>
      <c r="D86" s="153"/>
      <c r="E86" s="151"/>
      <c r="F86" s="153"/>
      <c r="G86" s="154"/>
      <c r="H86" s="153"/>
      <c r="I86" s="155"/>
      <c r="J86" s="155"/>
      <c r="K86" s="155"/>
      <c r="L86" s="155"/>
      <c r="M86" s="156"/>
      <c r="N86" s="157"/>
      <c r="O86" s="157"/>
      <c r="P86" s="158"/>
      <c r="Q86" s="158" t="s">
        <v>56</v>
      </c>
      <c r="R86" s="6"/>
      <c r="S86" s="128"/>
      <c r="T86" s="128"/>
      <c r="U86" s="128"/>
      <c r="V86" s="7"/>
      <c r="W86" s="128"/>
      <c r="X86" s="128"/>
      <c r="Y86" s="128"/>
      <c r="Z86" s="128"/>
      <c r="AA86" s="128"/>
      <c r="AB86" s="128"/>
    </row>
    <row r="87" spans="1:28" ht="15.75" x14ac:dyDescent="0.25">
      <c r="A87" s="150"/>
      <c r="B87" s="151"/>
      <c r="C87" s="152"/>
      <c r="D87" s="153"/>
      <c r="E87" s="151"/>
      <c r="F87" s="153"/>
      <c r="G87" s="154"/>
      <c r="H87" s="153"/>
      <c r="I87" s="155"/>
      <c r="J87" s="155"/>
      <c r="K87" s="155"/>
      <c r="L87" s="155"/>
      <c r="M87" s="156"/>
      <c r="N87" s="157"/>
      <c r="O87" s="157"/>
      <c r="P87" s="158"/>
      <c r="Q87" s="158" t="s">
        <v>56</v>
      </c>
      <c r="R87" s="6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</row>
    <row r="88" spans="1:28" ht="15.75" x14ac:dyDescent="0.25">
      <c r="A88" s="150"/>
      <c r="B88" s="151"/>
      <c r="C88" s="152"/>
      <c r="D88" s="153"/>
      <c r="E88" s="151"/>
      <c r="F88" s="153"/>
      <c r="G88" s="154"/>
      <c r="H88" s="153"/>
      <c r="I88" s="155"/>
      <c r="J88" s="155"/>
      <c r="K88" s="155"/>
      <c r="L88" s="155"/>
      <c r="M88" s="156"/>
      <c r="N88" s="157"/>
      <c r="O88" s="157"/>
      <c r="P88" s="158"/>
      <c r="Q88" s="158" t="s">
        <v>56</v>
      </c>
      <c r="R88" s="6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</row>
    <row r="89" spans="1:28" ht="15.75" x14ac:dyDescent="0.25">
      <c r="A89" s="150"/>
      <c r="B89" s="151"/>
      <c r="C89" s="152"/>
      <c r="D89" s="153"/>
      <c r="E89" s="151"/>
      <c r="F89" s="153"/>
      <c r="G89" s="154"/>
      <c r="H89" s="153"/>
      <c r="I89" s="155"/>
      <c r="J89" s="155"/>
      <c r="K89" s="155"/>
      <c r="L89" s="155"/>
      <c r="M89" s="156"/>
      <c r="N89" s="157"/>
      <c r="O89" s="157"/>
      <c r="P89" s="158"/>
      <c r="Q89" s="158" t="s">
        <v>56</v>
      </c>
      <c r="R89" s="6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</row>
    <row r="90" spans="1:28" ht="15.75" x14ac:dyDescent="0.25">
      <c r="A90" s="150"/>
      <c r="B90" s="151"/>
      <c r="C90" s="152"/>
      <c r="D90" s="153"/>
      <c r="E90" s="151"/>
      <c r="F90" s="153"/>
      <c r="G90" s="154"/>
      <c r="H90" s="153"/>
      <c r="I90" s="155"/>
      <c r="J90" s="155"/>
      <c r="K90" s="155"/>
      <c r="L90" s="155"/>
      <c r="M90" s="156"/>
      <c r="N90" s="157"/>
      <c r="O90" s="157"/>
      <c r="P90" s="158"/>
      <c r="Q90" s="158" t="s">
        <v>56</v>
      </c>
      <c r="R90" s="6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</row>
    <row r="91" spans="1:28" ht="15.75" x14ac:dyDescent="0.25">
      <c r="A91" s="150"/>
      <c r="B91" s="151"/>
      <c r="C91" s="152"/>
      <c r="D91" s="153"/>
      <c r="E91" s="151"/>
      <c r="F91" s="153"/>
      <c r="G91" s="154"/>
      <c r="H91" s="153"/>
      <c r="I91" s="155"/>
      <c r="J91" s="155"/>
      <c r="K91" s="155"/>
      <c r="L91" s="155"/>
      <c r="M91" s="156"/>
      <c r="N91" s="157"/>
      <c r="O91" s="157"/>
      <c r="P91" s="158"/>
      <c r="Q91" s="158" t="s">
        <v>56</v>
      </c>
      <c r="R91" s="6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</row>
    <row r="92" spans="1:28" ht="15.75" x14ac:dyDescent="0.25">
      <c r="A92" s="150"/>
      <c r="B92" s="151"/>
      <c r="C92" s="152"/>
      <c r="D92" s="153"/>
      <c r="E92" s="151"/>
      <c r="F92" s="153"/>
      <c r="G92" s="154"/>
      <c r="H92" s="153"/>
      <c r="I92" s="155"/>
      <c r="J92" s="155"/>
      <c r="K92" s="155"/>
      <c r="L92" s="155"/>
      <c r="M92" s="156"/>
      <c r="N92" s="157"/>
      <c r="O92" s="157"/>
      <c r="P92" s="158"/>
      <c r="Q92" s="158" t="s">
        <v>56</v>
      </c>
      <c r="R92" s="6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</row>
    <row r="93" spans="1:28" ht="15.75" x14ac:dyDescent="0.25">
      <c r="A93" s="150"/>
      <c r="B93" s="151"/>
      <c r="C93" s="152"/>
      <c r="D93" s="153"/>
      <c r="E93" s="151"/>
      <c r="F93" s="153"/>
      <c r="G93" s="154"/>
      <c r="H93" s="153"/>
      <c r="I93" s="155"/>
      <c r="J93" s="155"/>
      <c r="K93" s="155"/>
      <c r="L93" s="155"/>
      <c r="M93" s="156"/>
      <c r="N93" s="157"/>
      <c r="O93" s="157"/>
      <c r="P93" s="158"/>
      <c r="Q93" s="158" t="s">
        <v>56</v>
      </c>
      <c r="R93" s="6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</row>
    <row r="94" spans="1:28" ht="15.75" x14ac:dyDescent="0.25">
      <c r="A94" s="150"/>
      <c r="B94" s="151"/>
      <c r="C94" s="152"/>
      <c r="D94" s="153"/>
      <c r="E94" s="151"/>
      <c r="F94" s="153"/>
      <c r="G94" s="154"/>
      <c r="H94" s="153"/>
      <c r="I94" s="155"/>
      <c r="J94" s="155"/>
      <c r="K94" s="155"/>
      <c r="L94" s="155"/>
      <c r="M94" s="156"/>
      <c r="N94" s="157"/>
      <c r="O94" s="157"/>
      <c r="P94" s="158"/>
      <c r="Q94" s="158" t="s">
        <v>56</v>
      </c>
      <c r="R94" s="6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</row>
    <row r="95" spans="1:28" ht="15.75" x14ac:dyDescent="0.25">
      <c r="A95" s="150"/>
      <c r="B95" s="151"/>
      <c r="C95" s="152"/>
      <c r="D95" s="153"/>
      <c r="E95" s="151"/>
      <c r="F95" s="153"/>
      <c r="G95" s="154"/>
      <c r="H95" s="153"/>
      <c r="I95" s="155"/>
      <c r="J95" s="155"/>
      <c r="K95" s="155"/>
      <c r="L95" s="155"/>
      <c r="M95" s="156"/>
      <c r="N95" s="157"/>
      <c r="O95" s="157"/>
      <c r="P95" s="158"/>
      <c r="Q95" s="158" t="s">
        <v>56</v>
      </c>
      <c r="R95" s="6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</row>
    <row r="96" spans="1:28" ht="15.75" x14ac:dyDescent="0.25">
      <c r="A96" s="150"/>
      <c r="B96" s="151"/>
      <c r="C96" s="152"/>
      <c r="D96" s="153"/>
      <c r="E96" s="151"/>
      <c r="F96" s="153"/>
      <c r="G96" s="154"/>
      <c r="H96" s="153"/>
      <c r="I96" s="155"/>
      <c r="J96" s="155"/>
      <c r="K96" s="155"/>
      <c r="L96" s="155"/>
      <c r="M96" s="156"/>
      <c r="N96" s="157"/>
      <c r="O96" s="157"/>
      <c r="P96" s="158"/>
      <c r="Q96" s="158" t="s">
        <v>56</v>
      </c>
      <c r="R96" s="6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</row>
    <row r="97" spans="1:28" ht="15.75" x14ac:dyDescent="0.25">
      <c r="A97" s="150"/>
      <c r="B97" s="151"/>
      <c r="C97" s="152"/>
      <c r="D97" s="153"/>
      <c r="E97" s="151"/>
      <c r="F97" s="153"/>
      <c r="G97" s="154"/>
      <c r="H97" s="153"/>
      <c r="I97" s="155"/>
      <c r="J97" s="155"/>
      <c r="K97" s="155"/>
      <c r="L97" s="155"/>
      <c r="M97" s="156"/>
      <c r="N97" s="157"/>
      <c r="O97" s="157"/>
      <c r="P97" s="158"/>
      <c r="Q97" s="158" t="s">
        <v>56</v>
      </c>
      <c r="R97" s="6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</row>
    <row r="98" spans="1:28" ht="15.75" x14ac:dyDescent="0.25">
      <c r="A98" s="150"/>
      <c r="B98" s="151"/>
      <c r="C98" s="152"/>
      <c r="D98" s="153"/>
      <c r="E98" s="151"/>
      <c r="F98" s="153"/>
      <c r="G98" s="154"/>
      <c r="H98" s="153"/>
      <c r="I98" s="155"/>
      <c r="J98" s="155"/>
      <c r="K98" s="155"/>
      <c r="L98" s="155"/>
      <c r="M98" s="156"/>
      <c r="N98" s="157"/>
      <c r="O98" s="157"/>
      <c r="P98" s="158"/>
      <c r="Q98" s="158" t="s">
        <v>56</v>
      </c>
      <c r="R98" s="6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</row>
    <row r="99" spans="1:28" ht="15.75" x14ac:dyDescent="0.25">
      <c r="A99" s="150"/>
      <c r="B99" s="151"/>
      <c r="C99" s="152"/>
      <c r="D99" s="153"/>
      <c r="E99" s="151"/>
      <c r="F99" s="153"/>
      <c r="G99" s="154"/>
      <c r="H99" s="153"/>
      <c r="I99" s="155"/>
      <c r="J99" s="155"/>
      <c r="K99" s="155"/>
      <c r="L99" s="155"/>
      <c r="M99" s="156"/>
      <c r="N99" s="157"/>
      <c r="O99" s="157"/>
      <c r="P99" s="158"/>
      <c r="Q99" s="158" t="s">
        <v>56</v>
      </c>
      <c r="R99" s="6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</row>
    <row r="100" spans="1:28" ht="15.75" x14ac:dyDescent="0.25">
      <c r="A100" s="150"/>
      <c r="B100" s="151"/>
      <c r="C100" s="152"/>
      <c r="D100" s="153"/>
      <c r="E100" s="151"/>
      <c r="F100" s="153"/>
      <c r="G100" s="154"/>
      <c r="H100" s="153"/>
      <c r="I100" s="155"/>
      <c r="J100" s="155"/>
      <c r="K100" s="155"/>
      <c r="L100" s="155"/>
      <c r="M100" s="156"/>
      <c r="N100" s="157"/>
      <c r="O100" s="157"/>
      <c r="P100" s="158"/>
      <c r="Q100" s="158" t="s">
        <v>56</v>
      </c>
      <c r="R100" s="6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</row>
    <row r="101" spans="1:28" ht="15.75" x14ac:dyDescent="0.25">
      <c r="A101" s="150"/>
      <c r="B101" s="151"/>
      <c r="C101" s="152"/>
      <c r="D101" s="153"/>
      <c r="E101" s="151"/>
      <c r="F101" s="153"/>
      <c r="G101" s="154"/>
      <c r="H101" s="153"/>
      <c r="I101" s="155"/>
      <c r="J101" s="155"/>
      <c r="K101" s="155"/>
      <c r="L101" s="155"/>
      <c r="M101" s="156"/>
      <c r="N101" s="157"/>
      <c r="O101" s="157"/>
      <c r="P101" s="158"/>
      <c r="Q101" s="158" t="s">
        <v>56</v>
      </c>
      <c r="R101" s="6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</row>
    <row r="102" spans="1:28" ht="15.75" x14ac:dyDescent="0.25">
      <c r="A102" s="150"/>
      <c r="B102" s="151"/>
      <c r="C102" s="152"/>
      <c r="D102" s="153"/>
      <c r="E102" s="151"/>
      <c r="F102" s="153"/>
      <c r="G102" s="154"/>
      <c r="H102" s="153"/>
      <c r="I102" s="155"/>
      <c r="J102" s="155"/>
      <c r="K102" s="155"/>
      <c r="L102" s="155"/>
      <c r="M102" s="156"/>
      <c r="N102" s="157"/>
      <c r="O102" s="157"/>
      <c r="P102" s="158"/>
      <c r="Q102" s="158" t="s">
        <v>56</v>
      </c>
      <c r="R102" s="6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</row>
    <row r="103" spans="1:28" ht="15.75" x14ac:dyDescent="0.25">
      <c r="A103" s="150"/>
      <c r="B103" s="151"/>
      <c r="C103" s="152"/>
      <c r="D103" s="153"/>
      <c r="E103" s="151"/>
      <c r="F103" s="153"/>
      <c r="G103" s="154"/>
      <c r="H103" s="153"/>
      <c r="I103" s="155"/>
      <c r="J103" s="155"/>
      <c r="K103" s="155"/>
      <c r="L103" s="155"/>
      <c r="M103" s="156"/>
      <c r="N103" s="157"/>
      <c r="O103" s="157"/>
      <c r="P103" s="158"/>
      <c r="Q103" s="158" t="s">
        <v>56</v>
      </c>
      <c r="R103" s="6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</row>
    <row r="104" spans="1:28" ht="15.75" x14ac:dyDescent="0.25">
      <c r="A104" s="150"/>
      <c r="B104" s="151"/>
      <c r="C104" s="152"/>
      <c r="D104" s="153"/>
      <c r="E104" s="151"/>
      <c r="F104" s="153"/>
      <c r="G104" s="154"/>
      <c r="H104" s="153"/>
      <c r="I104" s="155"/>
      <c r="J104" s="155"/>
      <c r="K104" s="155"/>
      <c r="L104" s="155"/>
      <c r="M104" s="156"/>
      <c r="N104" s="157"/>
      <c r="O104" s="157"/>
      <c r="P104" s="158"/>
      <c r="Q104" s="158" t="s">
        <v>56</v>
      </c>
      <c r="R104" s="6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</row>
    <row r="105" spans="1:28" ht="15.75" x14ac:dyDescent="0.25">
      <c r="A105" s="150"/>
      <c r="B105" s="151"/>
      <c r="C105" s="152"/>
      <c r="D105" s="153"/>
      <c r="E105" s="151"/>
      <c r="F105" s="153"/>
      <c r="G105" s="154"/>
      <c r="H105" s="153"/>
      <c r="I105" s="155"/>
      <c r="J105" s="155"/>
      <c r="K105" s="155"/>
      <c r="L105" s="155"/>
      <c r="M105" s="156"/>
      <c r="N105" s="157"/>
      <c r="O105" s="157"/>
      <c r="P105" s="158"/>
      <c r="Q105" s="158" t="s">
        <v>56</v>
      </c>
      <c r="R105" s="6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</row>
    <row r="106" spans="1:28" ht="15.75" x14ac:dyDescent="0.25">
      <c r="A106" s="150"/>
      <c r="B106" s="151"/>
      <c r="C106" s="152"/>
      <c r="D106" s="153"/>
      <c r="E106" s="151"/>
      <c r="F106" s="153"/>
      <c r="G106" s="154"/>
      <c r="H106" s="153"/>
      <c r="I106" s="155"/>
      <c r="J106" s="155"/>
      <c r="K106" s="155"/>
      <c r="L106" s="155"/>
      <c r="M106" s="156"/>
      <c r="N106" s="157"/>
      <c r="O106" s="157"/>
      <c r="P106" s="158"/>
      <c r="Q106" s="158" t="s">
        <v>56</v>
      </c>
      <c r="R106" s="6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</row>
    <row r="107" spans="1:28" ht="15.75" x14ac:dyDescent="0.25">
      <c r="A107" s="150"/>
      <c r="B107" s="151"/>
      <c r="C107" s="152"/>
      <c r="D107" s="153"/>
      <c r="E107" s="151"/>
      <c r="F107" s="153"/>
      <c r="G107" s="154"/>
      <c r="H107" s="153"/>
      <c r="I107" s="155"/>
      <c r="J107" s="155"/>
      <c r="K107" s="155"/>
      <c r="L107" s="155"/>
      <c r="M107" s="156"/>
      <c r="N107" s="157"/>
      <c r="O107" s="157"/>
      <c r="P107" s="158"/>
      <c r="Q107" s="158" t="s">
        <v>56</v>
      </c>
      <c r="R107" s="6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</row>
    <row r="108" spans="1:28" ht="15.75" x14ac:dyDescent="0.25">
      <c r="A108" s="150"/>
      <c r="B108" s="151"/>
      <c r="C108" s="152"/>
      <c r="D108" s="153"/>
      <c r="E108" s="151"/>
      <c r="F108" s="153"/>
      <c r="G108" s="154"/>
      <c r="H108" s="153"/>
      <c r="I108" s="155"/>
      <c r="J108" s="155"/>
      <c r="K108" s="155"/>
      <c r="L108" s="155"/>
      <c r="M108" s="156"/>
      <c r="N108" s="157"/>
      <c r="O108" s="157"/>
      <c r="P108" s="158"/>
      <c r="Q108" s="158" t="s">
        <v>56</v>
      </c>
      <c r="R108" s="6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</row>
    <row r="109" spans="1:28" ht="15.75" x14ac:dyDescent="0.25">
      <c r="A109" s="150"/>
      <c r="B109" s="151"/>
      <c r="C109" s="152"/>
      <c r="D109" s="153"/>
      <c r="E109" s="151"/>
      <c r="F109" s="153"/>
      <c r="G109" s="154"/>
      <c r="H109" s="153"/>
      <c r="I109" s="155"/>
      <c r="J109" s="155"/>
      <c r="K109" s="155"/>
      <c r="L109" s="155"/>
      <c r="M109" s="156"/>
      <c r="N109" s="157"/>
      <c r="O109" s="157"/>
      <c r="P109" s="158"/>
      <c r="Q109" s="158" t="s">
        <v>56</v>
      </c>
      <c r="R109" s="6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</row>
    <row r="110" spans="1:28" ht="15.75" x14ac:dyDescent="0.25">
      <c r="A110" s="150"/>
      <c r="B110" s="151"/>
      <c r="C110" s="152"/>
      <c r="D110" s="153"/>
      <c r="E110" s="151"/>
      <c r="F110" s="153"/>
      <c r="G110" s="154"/>
      <c r="H110" s="153"/>
      <c r="I110" s="155"/>
      <c r="J110" s="155"/>
      <c r="K110" s="155"/>
      <c r="L110" s="155"/>
      <c r="M110" s="156"/>
      <c r="N110" s="157"/>
      <c r="O110" s="157"/>
      <c r="P110" s="158"/>
      <c r="Q110" s="158" t="s">
        <v>56</v>
      </c>
      <c r="R110" s="6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</row>
    <row r="111" spans="1:28" ht="15.75" x14ac:dyDescent="0.25">
      <c r="A111" s="150"/>
      <c r="B111" s="151"/>
      <c r="C111" s="152"/>
      <c r="D111" s="153"/>
      <c r="E111" s="151"/>
      <c r="F111" s="153"/>
      <c r="G111" s="154"/>
      <c r="H111" s="153"/>
      <c r="I111" s="155"/>
      <c r="J111" s="155"/>
      <c r="K111" s="155"/>
      <c r="L111" s="155"/>
      <c r="M111" s="156"/>
      <c r="N111" s="157"/>
      <c r="O111" s="157"/>
      <c r="P111" s="158"/>
      <c r="Q111" s="158" t="s">
        <v>56</v>
      </c>
      <c r="R111" s="6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</row>
    <row r="112" spans="1:28" ht="15.75" x14ac:dyDescent="0.25">
      <c r="A112" s="150"/>
      <c r="B112" s="151"/>
      <c r="C112" s="152"/>
      <c r="D112" s="153"/>
      <c r="E112" s="151"/>
      <c r="F112" s="153"/>
      <c r="G112" s="154"/>
      <c r="H112" s="153"/>
      <c r="I112" s="155"/>
      <c r="J112" s="155"/>
      <c r="K112" s="155"/>
      <c r="L112" s="155"/>
      <c r="M112" s="156"/>
      <c r="N112" s="157"/>
      <c r="O112" s="157"/>
      <c r="P112" s="158"/>
      <c r="Q112" s="158" t="s">
        <v>56</v>
      </c>
      <c r="R112" s="6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</row>
    <row r="113" spans="1:28" ht="15.75" x14ac:dyDescent="0.25">
      <c r="A113" s="150"/>
      <c r="B113" s="151"/>
      <c r="C113" s="152"/>
      <c r="D113" s="153"/>
      <c r="E113" s="151"/>
      <c r="F113" s="153"/>
      <c r="G113" s="154"/>
      <c r="H113" s="153"/>
      <c r="I113" s="155"/>
      <c r="J113" s="155"/>
      <c r="K113" s="155"/>
      <c r="L113" s="155"/>
      <c r="M113" s="156"/>
      <c r="N113" s="157"/>
      <c r="O113" s="157"/>
      <c r="P113" s="158"/>
      <c r="Q113" s="158" t="s">
        <v>56</v>
      </c>
      <c r="R113" s="6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</row>
    <row r="114" spans="1:28" ht="15.75" x14ac:dyDescent="0.25">
      <c r="A114" s="150"/>
      <c r="B114" s="151"/>
      <c r="C114" s="152"/>
      <c r="D114" s="153"/>
      <c r="E114" s="151"/>
      <c r="F114" s="153"/>
      <c r="G114" s="154"/>
      <c r="H114" s="153"/>
      <c r="I114" s="155"/>
      <c r="J114" s="155"/>
      <c r="K114" s="155"/>
      <c r="L114" s="155"/>
      <c r="M114" s="156"/>
      <c r="N114" s="157"/>
      <c r="O114" s="157"/>
      <c r="P114" s="158"/>
      <c r="Q114" s="158" t="s">
        <v>56</v>
      </c>
      <c r="R114" s="6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</row>
    <row r="115" spans="1:28" ht="15.75" x14ac:dyDescent="0.25">
      <c r="A115" s="150"/>
      <c r="B115" s="151"/>
      <c r="C115" s="152"/>
      <c r="D115" s="153"/>
      <c r="E115" s="151"/>
      <c r="F115" s="153"/>
      <c r="G115" s="154"/>
      <c r="H115" s="153"/>
      <c r="I115" s="155"/>
      <c r="J115" s="155"/>
      <c r="K115" s="155"/>
      <c r="L115" s="155"/>
      <c r="M115" s="156"/>
      <c r="N115" s="157"/>
      <c r="O115" s="157"/>
      <c r="P115" s="158"/>
      <c r="Q115" s="158" t="s">
        <v>56</v>
      </c>
      <c r="R115" s="6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</row>
    <row r="116" spans="1:28" ht="15.75" x14ac:dyDescent="0.25">
      <c r="A116" s="150"/>
      <c r="B116" s="151"/>
      <c r="C116" s="152"/>
      <c r="D116" s="153"/>
      <c r="E116" s="151"/>
      <c r="F116" s="153"/>
      <c r="G116" s="154"/>
      <c r="H116" s="153"/>
      <c r="I116" s="155"/>
      <c r="J116" s="155"/>
      <c r="K116" s="155"/>
      <c r="L116" s="155"/>
      <c r="M116" s="156"/>
      <c r="N116" s="157"/>
      <c r="O116" s="157"/>
      <c r="P116" s="158"/>
      <c r="Q116" s="158" t="s">
        <v>56</v>
      </c>
      <c r="R116" s="6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</row>
    <row r="117" spans="1:28" ht="15.75" x14ac:dyDescent="0.25">
      <c r="A117" s="150"/>
      <c r="B117" s="151"/>
      <c r="C117" s="152"/>
      <c r="D117" s="153"/>
      <c r="E117" s="151"/>
      <c r="F117" s="153"/>
      <c r="G117" s="154"/>
      <c r="H117" s="153"/>
      <c r="I117" s="155"/>
      <c r="J117" s="155"/>
      <c r="K117" s="155"/>
      <c r="L117" s="155"/>
      <c r="M117" s="156"/>
      <c r="N117" s="157"/>
      <c r="O117" s="157"/>
      <c r="P117" s="158"/>
      <c r="Q117" s="158" t="s">
        <v>56</v>
      </c>
      <c r="R117" s="6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</row>
    <row r="118" spans="1:28" ht="15.75" x14ac:dyDescent="0.25">
      <c r="A118" s="150"/>
      <c r="B118" s="151"/>
      <c r="C118" s="152"/>
      <c r="D118" s="153"/>
      <c r="E118" s="151"/>
      <c r="F118" s="153"/>
      <c r="G118" s="154"/>
      <c r="H118" s="153"/>
      <c r="I118" s="155"/>
      <c r="J118" s="155"/>
      <c r="K118" s="155"/>
      <c r="L118" s="155"/>
      <c r="M118" s="156"/>
      <c r="N118" s="157"/>
      <c r="O118" s="157"/>
      <c r="P118" s="158"/>
      <c r="Q118" s="158" t="s">
        <v>56</v>
      </c>
      <c r="R118" s="6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</row>
    <row r="119" spans="1:28" ht="15.75" x14ac:dyDescent="0.25">
      <c r="A119" s="150"/>
      <c r="B119" s="151"/>
      <c r="C119" s="152"/>
      <c r="D119" s="153"/>
      <c r="E119" s="151"/>
      <c r="F119" s="153"/>
      <c r="G119" s="154"/>
      <c r="H119" s="153"/>
      <c r="I119" s="155"/>
      <c r="J119" s="155"/>
      <c r="K119" s="155"/>
      <c r="L119" s="155"/>
      <c r="M119" s="156"/>
      <c r="N119" s="157"/>
      <c r="O119" s="157"/>
      <c r="P119" s="158"/>
      <c r="Q119" s="158" t="s">
        <v>56</v>
      </c>
      <c r="R119" s="6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</row>
    <row r="120" spans="1:28" ht="15.75" x14ac:dyDescent="0.25">
      <c r="A120" s="150"/>
      <c r="B120" s="151"/>
      <c r="C120" s="152"/>
      <c r="D120" s="153"/>
      <c r="E120" s="151"/>
      <c r="F120" s="153"/>
      <c r="G120" s="154"/>
      <c r="H120" s="153"/>
      <c r="I120" s="155"/>
      <c r="J120" s="155"/>
      <c r="K120" s="155"/>
      <c r="L120" s="155"/>
      <c r="M120" s="156"/>
      <c r="N120" s="157"/>
      <c r="O120" s="157"/>
      <c r="P120" s="158"/>
      <c r="Q120" s="158" t="s">
        <v>56</v>
      </c>
      <c r="R120" s="6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</row>
    <row r="121" spans="1:28" ht="15.75" x14ac:dyDescent="0.25">
      <c r="A121" s="150"/>
      <c r="B121" s="151"/>
      <c r="C121" s="152"/>
      <c r="D121" s="153"/>
      <c r="E121" s="151"/>
      <c r="F121" s="153"/>
      <c r="G121" s="154"/>
      <c r="H121" s="153"/>
      <c r="I121" s="155"/>
      <c r="J121" s="155"/>
      <c r="K121" s="155"/>
      <c r="L121" s="155"/>
      <c r="M121" s="156"/>
      <c r="N121" s="157"/>
      <c r="O121" s="157"/>
      <c r="P121" s="158"/>
      <c r="Q121" s="158" t="s">
        <v>56</v>
      </c>
      <c r="R121" s="6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</row>
    <row r="122" spans="1:28" ht="15.75" x14ac:dyDescent="0.25">
      <c r="A122" s="150"/>
      <c r="B122" s="151"/>
      <c r="C122" s="152"/>
      <c r="D122" s="153"/>
      <c r="E122" s="151"/>
      <c r="F122" s="153"/>
      <c r="G122" s="154"/>
      <c r="H122" s="153"/>
      <c r="I122" s="155"/>
      <c r="J122" s="155"/>
      <c r="K122" s="155"/>
      <c r="L122" s="155"/>
      <c r="M122" s="156"/>
      <c r="N122" s="157"/>
      <c r="O122" s="157"/>
      <c r="P122" s="158"/>
      <c r="Q122" s="158" t="s">
        <v>56</v>
      </c>
      <c r="R122" s="6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</row>
    <row r="123" spans="1:28" ht="15.75" x14ac:dyDescent="0.25">
      <c r="A123" s="150"/>
      <c r="B123" s="151"/>
      <c r="C123" s="152"/>
      <c r="D123" s="153"/>
      <c r="E123" s="151"/>
      <c r="F123" s="153"/>
      <c r="G123" s="154"/>
      <c r="H123" s="153"/>
      <c r="I123" s="155"/>
      <c r="J123" s="155"/>
      <c r="K123" s="155"/>
      <c r="L123" s="155"/>
      <c r="M123" s="156"/>
      <c r="N123" s="157"/>
      <c r="O123" s="157"/>
      <c r="P123" s="158"/>
      <c r="Q123" s="158" t="s">
        <v>56</v>
      </c>
      <c r="R123" s="6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</row>
    <row r="124" spans="1:28" ht="15.75" x14ac:dyDescent="0.25">
      <c r="A124" s="150"/>
      <c r="B124" s="151"/>
      <c r="C124" s="152"/>
      <c r="D124" s="153"/>
      <c r="E124" s="151"/>
      <c r="F124" s="153"/>
      <c r="G124" s="154"/>
      <c r="H124" s="153"/>
      <c r="I124" s="155"/>
      <c r="J124" s="155"/>
      <c r="K124" s="155"/>
      <c r="L124" s="155"/>
      <c r="M124" s="156"/>
      <c r="N124" s="157"/>
      <c r="O124" s="157"/>
      <c r="P124" s="158"/>
      <c r="Q124" s="158" t="s">
        <v>56</v>
      </c>
      <c r="R124" s="6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</row>
    <row r="125" spans="1:28" ht="15.75" x14ac:dyDescent="0.25">
      <c r="A125" s="150"/>
      <c r="B125" s="151"/>
      <c r="C125" s="152"/>
      <c r="D125" s="153"/>
      <c r="E125" s="151"/>
      <c r="F125" s="153"/>
      <c r="G125" s="154"/>
      <c r="H125" s="153"/>
      <c r="I125" s="155"/>
      <c r="J125" s="155"/>
      <c r="K125" s="155"/>
      <c r="L125" s="155"/>
      <c r="M125" s="156"/>
      <c r="N125" s="157"/>
      <c r="O125" s="157"/>
      <c r="P125" s="158"/>
      <c r="Q125" s="158" t="s">
        <v>56</v>
      </c>
      <c r="R125" s="6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</row>
    <row r="126" spans="1:28" ht="15.75" x14ac:dyDescent="0.25">
      <c r="A126" s="150"/>
      <c r="B126" s="151"/>
      <c r="C126" s="152"/>
      <c r="D126" s="153"/>
      <c r="E126" s="151"/>
      <c r="F126" s="153"/>
      <c r="G126" s="154"/>
      <c r="H126" s="153"/>
      <c r="I126" s="155"/>
      <c r="J126" s="155"/>
      <c r="K126" s="155"/>
      <c r="L126" s="155"/>
      <c r="M126" s="156"/>
      <c r="N126" s="157"/>
      <c r="O126" s="157"/>
      <c r="P126" s="158"/>
      <c r="Q126" s="158" t="s">
        <v>56</v>
      </c>
      <c r="R126" s="6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</row>
    <row r="127" spans="1:28" ht="15.75" x14ac:dyDescent="0.25">
      <c r="A127" s="150"/>
      <c r="B127" s="151"/>
      <c r="C127" s="152"/>
      <c r="D127" s="153"/>
      <c r="E127" s="151"/>
      <c r="F127" s="153"/>
      <c r="G127" s="154"/>
      <c r="H127" s="153"/>
      <c r="I127" s="155"/>
      <c r="J127" s="155"/>
      <c r="K127" s="155"/>
      <c r="L127" s="155"/>
      <c r="M127" s="156"/>
      <c r="N127" s="157"/>
      <c r="O127" s="157"/>
      <c r="P127" s="158"/>
      <c r="Q127" s="158" t="s">
        <v>56</v>
      </c>
      <c r="R127" s="6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</row>
    <row r="128" spans="1:28" ht="15.75" x14ac:dyDescent="0.25">
      <c r="A128" s="150"/>
      <c r="B128" s="151"/>
      <c r="C128" s="152"/>
      <c r="D128" s="153"/>
      <c r="E128" s="151"/>
      <c r="F128" s="153"/>
      <c r="G128" s="154"/>
      <c r="H128" s="153"/>
      <c r="I128" s="155"/>
      <c r="J128" s="155"/>
      <c r="K128" s="155"/>
      <c r="L128" s="155"/>
      <c r="M128" s="156"/>
      <c r="N128" s="157"/>
      <c r="O128" s="157"/>
      <c r="P128" s="158"/>
      <c r="Q128" s="158" t="s">
        <v>56</v>
      </c>
      <c r="R128" s="6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</row>
    <row r="129" spans="1:28" ht="15.75" x14ac:dyDescent="0.25">
      <c r="A129" s="150"/>
      <c r="B129" s="151"/>
      <c r="C129" s="152"/>
      <c r="D129" s="153"/>
      <c r="E129" s="151"/>
      <c r="F129" s="153"/>
      <c r="G129" s="154"/>
      <c r="H129" s="153"/>
      <c r="I129" s="155"/>
      <c r="J129" s="155"/>
      <c r="K129" s="155"/>
      <c r="L129" s="155"/>
      <c r="M129" s="156"/>
      <c r="N129" s="157"/>
      <c r="O129" s="157"/>
      <c r="P129" s="158"/>
      <c r="Q129" s="158" t="s">
        <v>56</v>
      </c>
      <c r="R129" s="6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</row>
    <row r="130" spans="1:28" ht="15.75" x14ac:dyDescent="0.25">
      <c r="A130" s="150"/>
      <c r="B130" s="151"/>
      <c r="C130" s="152"/>
      <c r="D130" s="153"/>
      <c r="E130" s="151"/>
      <c r="F130" s="153"/>
      <c r="G130" s="154"/>
      <c r="H130" s="153"/>
      <c r="I130" s="155"/>
      <c r="J130" s="155"/>
      <c r="K130" s="155"/>
      <c r="L130" s="155"/>
      <c r="M130" s="156"/>
      <c r="N130" s="157"/>
      <c r="O130" s="157"/>
      <c r="P130" s="158"/>
      <c r="Q130" s="158" t="s">
        <v>56</v>
      </c>
      <c r="R130" s="6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</row>
    <row r="131" spans="1:28" ht="15.75" x14ac:dyDescent="0.25">
      <c r="A131" s="150"/>
      <c r="B131" s="151"/>
      <c r="C131" s="152"/>
      <c r="D131" s="153"/>
      <c r="E131" s="151"/>
      <c r="F131" s="153"/>
      <c r="G131" s="154"/>
      <c r="H131" s="153"/>
      <c r="I131" s="155"/>
      <c r="J131" s="155"/>
      <c r="K131" s="155"/>
      <c r="L131" s="155"/>
      <c r="M131" s="156"/>
      <c r="N131" s="157"/>
      <c r="O131" s="157"/>
      <c r="P131" s="158"/>
      <c r="Q131" s="158" t="s">
        <v>56</v>
      </c>
      <c r="R131" s="6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</row>
    <row r="132" spans="1:28" ht="15.75" x14ac:dyDescent="0.25">
      <c r="A132" s="150"/>
      <c r="B132" s="151"/>
      <c r="C132" s="152"/>
      <c r="D132" s="153"/>
      <c r="E132" s="151"/>
      <c r="F132" s="153"/>
      <c r="G132" s="154"/>
      <c r="H132" s="153"/>
      <c r="I132" s="155"/>
      <c r="J132" s="155"/>
      <c r="K132" s="155"/>
      <c r="L132" s="155"/>
      <c r="M132" s="156"/>
      <c r="N132" s="157"/>
      <c r="O132" s="157"/>
      <c r="P132" s="158"/>
      <c r="Q132" s="158" t="s">
        <v>56</v>
      </c>
      <c r="R132" s="6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</row>
    <row r="133" spans="1:28" ht="15.75" x14ac:dyDescent="0.25">
      <c r="A133" s="150"/>
      <c r="B133" s="151"/>
      <c r="C133" s="152"/>
      <c r="D133" s="153"/>
      <c r="E133" s="151"/>
      <c r="F133" s="153"/>
      <c r="G133" s="154"/>
      <c r="H133" s="153"/>
      <c r="I133" s="155"/>
      <c r="J133" s="155"/>
      <c r="K133" s="155"/>
      <c r="L133" s="155"/>
      <c r="M133" s="156"/>
      <c r="N133" s="157"/>
      <c r="O133" s="157"/>
      <c r="P133" s="158"/>
      <c r="Q133" s="158" t="s">
        <v>56</v>
      </c>
      <c r="R133" s="6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</row>
    <row r="134" spans="1:28" ht="15.75" x14ac:dyDescent="0.25">
      <c r="A134" s="150"/>
      <c r="B134" s="151"/>
      <c r="C134" s="152"/>
      <c r="D134" s="153"/>
      <c r="E134" s="151"/>
      <c r="F134" s="153"/>
      <c r="G134" s="154"/>
      <c r="H134" s="153"/>
      <c r="I134" s="155"/>
      <c r="J134" s="155"/>
      <c r="K134" s="155"/>
      <c r="L134" s="155"/>
      <c r="M134" s="156"/>
      <c r="N134" s="157"/>
      <c r="O134" s="157"/>
      <c r="P134" s="158"/>
      <c r="Q134" s="158" t="s">
        <v>56</v>
      </c>
      <c r="R134" s="6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</row>
    <row r="135" spans="1:28" ht="15.75" x14ac:dyDescent="0.25">
      <c r="A135" s="150"/>
      <c r="B135" s="151"/>
      <c r="C135" s="152"/>
      <c r="D135" s="153"/>
      <c r="E135" s="151"/>
      <c r="F135" s="153"/>
      <c r="G135" s="154"/>
      <c r="H135" s="153"/>
      <c r="I135" s="155"/>
      <c r="J135" s="155"/>
      <c r="K135" s="155"/>
      <c r="L135" s="155"/>
      <c r="M135" s="156"/>
      <c r="N135" s="157"/>
      <c r="O135" s="157"/>
      <c r="P135" s="158"/>
      <c r="Q135" s="158" t="s">
        <v>56</v>
      </c>
      <c r="R135" s="6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</row>
    <row r="136" spans="1:28" ht="15.75" x14ac:dyDescent="0.25">
      <c r="A136" s="150"/>
      <c r="B136" s="151"/>
      <c r="C136" s="152"/>
      <c r="D136" s="153"/>
      <c r="E136" s="151"/>
      <c r="F136" s="153"/>
      <c r="G136" s="154"/>
      <c r="H136" s="153"/>
      <c r="I136" s="155"/>
      <c r="J136" s="155"/>
      <c r="K136" s="155"/>
      <c r="L136" s="155"/>
      <c r="M136" s="156"/>
      <c r="N136" s="157"/>
      <c r="O136" s="157"/>
      <c r="P136" s="158"/>
      <c r="Q136" s="158" t="s">
        <v>56</v>
      </c>
      <c r="R136" s="6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</row>
    <row r="137" spans="1:28" ht="15.75" x14ac:dyDescent="0.25">
      <c r="A137" s="150"/>
      <c r="B137" s="151"/>
      <c r="C137" s="152"/>
      <c r="D137" s="153"/>
      <c r="E137" s="151"/>
      <c r="F137" s="153"/>
      <c r="G137" s="154"/>
      <c r="H137" s="153"/>
      <c r="I137" s="155"/>
      <c r="J137" s="155"/>
      <c r="K137" s="155"/>
      <c r="L137" s="155"/>
      <c r="M137" s="156"/>
      <c r="N137" s="157"/>
      <c r="O137" s="157"/>
      <c r="P137" s="158"/>
      <c r="Q137" s="158" t="s">
        <v>56</v>
      </c>
      <c r="R137" s="6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</row>
    <row r="138" spans="1:28" ht="15.75" x14ac:dyDescent="0.25">
      <c r="A138" s="150"/>
      <c r="B138" s="151"/>
      <c r="C138" s="152"/>
      <c r="D138" s="153"/>
      <c r="E138" s="151"/>
      <c r="F138" s="153"/>
      <c r="G138" s="154"/>
      <c r="H138" s="153"/>
      <c r="I138" s="155"/>
      <c r="J138" s="155"/>
      <c r="K138" s="155"/>
      <c r="L138" s="155"/>
      <c r="M138" s="156"/>
      <c r="N138" s="157"/>
      <c r="O138" s="157"/>
      <c r="P138" s="158"/>
      <c r="Q138" s="158" t="s">
        <v>56</v>
      </c>
      <c r="R138" s="6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</row>
    <row r="139" spans="1:28" ht="15.75" x14ac:dyDescent="0.25">
      <c r="A139" s="150"/>
      <c r="B139" s="151"/>
      <c r="C139" s="152"/>
      <c r="D139" s="153"/>
      <c r="E139" s="151"/>
      <c r="F139" s="153"/>
      <c r="G139" s="154"/>
      <c r="H139" s="153"/>
      <c r="I139" s="155"/>
      <c r="J139" s="155"/>
      <c r="K139" s="155"/>
      <c r="L139" s="155"/>
      <c r="M139" s="156"/>
      <c r="N139" s="157"/>
      <c r="O139" s="157"/>
      <c r="P139" s="158"/>
      <c r="Q139" s="158" t="s">
        <v>56</v>
      </c>
      <c r="R139" s="6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</row>
    <row r="140" spans="1:28" ht="15.75" x14ac:dyDescent="0.25">
      <c r="A140" s="150"/>
      <c r="B140" s="151"/>
      <c r="C140" s="152"/>
      <c r="D140" s="153"/>
      <c r="E140" s="151"/>
      <c r="F140" s="153"/>
      <c r="G140" s="154"/>
      <c r="H140" s="153"/>
      <c r="I140" s="155"/>
      <c r="J140" s="155"/>
      <c r="K140" s="155"/>
      <c r="L140" s="155"/>
      <c r="M140" s="156"/>
      <c r="N140" s="157"/>
      <c r="O140" s="157"/>
      <c r="P140" s="158"/>
      <c r="Q140" s="158" t="s">
        <v>56</v>
      </c>
      <c r="R140" s="6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</row>
    <row r="141" spans="1:28" ht="15.75" x14ac:dyDescent="0.25">
      <c r="A141" s="150"/>
      <c r="B141" s="151"/>
      <c r="C141" s="152"/>
      <c r="D141" s="153"/>
      <c r="E141" s="151"/>
      <c r="F141" s="153"/>
      <c r="G141" s="154"/>
      <c r="H141" s="153"/>
      <c r="I141" s="155"/>
      <c r="J141" s="155"/>
      <c r="K141" s="155"/>
      <c r="L141" s="155"/>
      <c r="M141" s="156"/>
      <c r="N141" s="157"/>
      <c r="O141" s="157"/>
      <c r="P141" s="158"/>
      <c r="Q141" s="158" t="s">
        <v>56</v>
      </c>
      <c r="R141" s="6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</row>
    <row r="142" spans="1:28" ht="15.75" x14ac:dyDescent="0.25">
      <c r="A142" s="150"/>
      <c r="B142" s="151"/>
      <c r="C142" s="152"/>
      <c r="D142" s="153"/>
      <c r="E142" s="151"/>
      <c r="F142" s="153"/>
      <c r="G142" s="154"/>
      <c r="H142" s="153"/>
      <c r="I142" s="155"/>
      <c r="J142" s="155"/>
      <c r="K142" s="155"/>
      <c r="L142" s="155"/>
      <c r="M142" s="156"/>
      <c r="N142" s="157"/>
      <c r="O142" s="157"/>
      <c r="P142" s="158"/>
      <c r="Q142" s="158" t="s">
        <v>56</v>
      </c>
      <c r="R142" s="6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</row>
    <row r="143" spans="1:28" ht="15.75" x14ac:dyDescent="0.25">
      <c r="A143" s="150"/>
      <c r="B143" s="151"/>
      <c r="C143" s="152"/>
      <c r="D143" s="153"/>
      <c r="E143" s="151"/>
      <c r="F143" s="153"/>
      <c r="G143" s="154"/>
      <c r="H143" s="153"/>
      <c r="I143" s="155"/>
      <c r="J143" s="155"/>
      <c r="K143" s="155"/>
      <c r="L143" s="155"/>
      <c r="M143" s="156"/>
      <c r="N143" s="157"/>
      <c r="O143" s="157"/>
      <c r="P143" s="158"/>
      <c r="Q143" s="158" t="s">
        <v>56</v>
      </c>
      <c r="R143" s="6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</row>
    <row r="144" spans="1:28" ht="15.75" x14ac:dyDescent="0.25">
      <c r="A144" s="150"/>
      <c r="B144" s="151"/>
      <c r="C144" s="152"/>
      <c r="D144" s="153"/>
      <c r="E144" s="151"/>
      <c r="F144" s="153"/>
      <c r="G144" s="154"/>
      <c r="H144" s="153"/>
      <c r="I144" s="155"/>
      <c r="J144" s="155"/>
      <c r="K144" s="155"/>
      <c r="L144" s="155"/>
      <c r="M144" s="156"/>
      <c r="N144" s="157"/>
      <c r="O144" s="157"/>
      <c r="P144" s="158"/>
      <c r="Q144" s="158" t="s">
        <v>56</v>
      </c>
      <c r="R144" s="6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</row>
    <row r="145" spans="1:28" ht="15.75" x14ac:dyDescent="0.25">
      <c r="A145" s="150"/>
      <c r="B145" s="151"/>
      <c r="C145" s="152"/>
      <c r="D145" s="153"/>
      <c r="E145" s="151"/>
      <c r="F145" s="153"/>
      <c r="G145" s="154"/>
      <c r="H145" s="153"/>
      <c r="I145" s="155"/>
      <c r="J145" s="155"/>
      <c r="K145" s="155"/>
      <c r="L145" s="155"/>
      <c r="M145" s="156"/>
      <c r="N145" s="157"/>
      <c r="O145" s="157"/>
      <c r="P145" s="158"/>
      <c r="Q145" s="158" t="s">
        <v>56</v>
      </c>
      <c r="R145" s="6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</row>
    <row r="146" spans="1:28" ht="15.75" x14ac:dyDescent="0.25">
      <c r="A146" s="150"/>
      <c r="B146" s="151"/>
      <c r="C146" s="152"/>
      <c r="D146" s="153"/>
      <c r="E146" s="151"/>
      <c r="F146" s="153"/>
      <c r="G146" s="154"/>
      <c r="H146" s="153"/>
      <c r="I146" s="155"/>
      <c r="J146" s="155"/>
      <c r="K146" s="155"/>
      <c r="L146" s="155"/>
      <c r="M146" s="156"/>
      <c r="N146" s="157"/>
      <c r="O146" s="157"/>
      <c r="P146" s="158"/>
      <c r="Q146" s="158" t="s">
        <v>56</v>
      </c>
      <c r="R146" s="6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</row>
    <row r="147" spans="1:28" ht="15.75" x14ac:dyDescent="0.25">
      <c r="A147" s="150"/>
      <c r="B147" s="151"/>
      <c r="C147" s="152"/>
      <c r="D147" s="153"/>
      <c r="E147" s="151"/>
      <c r="F147" s="153"/>
      <c r="G147" s="154"/>
      <c r="H147" s="153"/>
      <c r="I147" s="155"/>
      <c r="J147" s="155"/>
      <c r="K147" s="155"/>
      <c r="L147" s="155"/>
      <c r="M147" s="156"/>
      <c r="N147" s="157"/>
      <c r="O147" s="157"/>
      <c r="P147" s="158"/>
      <c r="Q147" s="158" t="s">
        <v>56</v>
      </c>
      <c r="R147" s="6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</row>
    <row r="148" spans="1:28" ht="15.75" x14ac:dyDescent="0.25">
      <c r="A148" s="150"/>
      <c r="B148" s="151"/>
      <c r="C148" s="152"/>
      <c r="D148" s="153"/>
      <c r="E148" s="151"/>
      <c r="F148" s="153"/>
      <c r="G148" s="154"/>
      <c r="H148" s="153"/>
      <c r="I148" s="155"/>
      <c r="J148" s="155"/>
      <c r="K148" s="155"/>
      <c r="L148" s="155"/>
      <c r="M148" s="156"/>
      <c r="N148" s="157"/>
      <c r="O148" s="157"/>
      <c r="P148" s="158"/>
      <c r="Q148" s="158" t="s">
        <v>56</v>
      </c>
      <c r="R148" s="6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</row>
    <row r="149" spans="1:28" ht="15.75" x14ac:dyDescent="0.25">
      <c r="A149" s="150"/>
      <c r="B149" s="151"/>
      <c r="C149" s="152"/>
      <c r="D149" s="153"/>
      <c r="E149" s="151"/>
      <c r="F149" s="153"/>
      <c r="G149" s="154"/>
      <c r="H149" s="153"/>
      <c r="I149" s="155"/>
      <c r="J149" s="155"/>
      <c r="K149" s="155"/>
      <c r="L149" s="155"/>
      <c r="M149" s="156"/>
      <c r="N149" s="157"/>
      <c r="O149" s="157"/>
      <c r="P149" s="158"/>
      <c r="Q149" s="158" t="s">
        <v>56</v>
      </c>
      <c r="R149" s="6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</row>
    <row r="150" spans="1:28" ht="15.75" x14ac:dyDescent="0.25">
      <c r="A150" s="150"/>
      <c r="B150" s="151"/>
      <c r="C150" s="152"/>
      <c r="D150" s="153"/>
      <c r="E150" s="151"/>
      <c r="F150" s="153"/>
      <c r="G150" s="154"/>
      <c r="H150" s="153"/>
      <c r="I150" s="155"/>
      <c r="J150" s="155"/>
      <c r="K150" s="155"/>
      <c r="L150" s="155"/>
      <c r="M150" s="156"/>
      <c r="N150" s="157"/>
      <c r="O150" s="157"/>
      <c r="P150" s="158"/>
      <c r="Q150" s="158" t="s">
        <v>56</v>
      </c>
      <c r="R150" s="6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</row>
    <row r="151" spans="1:28" ht="15.75" x14ac:dyDescent="0.25">
      <c r="A151" s="150"/>
      <c r="B151" s="151"/>
      <c r="C151" s="152"/>
      <c r="D151" s="153"/>
      <c r="E151" s="151"/>
      <c r="F151" s="153"/>
      <c r="G151" s="154"/>
      <c r="H151" s="153"/>
      <c r="I151" s="155"/>
      <c r="J151" s="155"/>
      <c r="K151" s="155"/>
      <c r="L151" s="155"/>
      <c r="M151" s="156"/>
      <c r="N151" s="157"/>
      <c r="O151" s="157"/>
      <c r="P151" s="158"/>
      <c r="Q151" s="158" t="s">
        <v>56</v>
      </c>
      <c r="R151" s="6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</row>
    <row r="152" spans="1:28" ht="15.75" x14ac:dyDescent="0.25">
      <c r="A152" s="150"/>
      <c r="B152" s="151"/>
      <c r="C152" s="152"/>
      <c r="D152" s="153"/>
      <c r="E152" s="151"/>
      <c r="F152" s="153"/>
      <c r="G152" s="154"/>
      <c r="H152" s="153"/>
      <c r="I152" s="155"/>
      <c r="J152" s="155"/>
      <c r="K152" s="155"/>
      <c r="L152" s="155"/>
      <c r="M152" s="156"/>
      <c r="N152" s="157"/>
      <c r="O152" s="157"/>
      <c r="P152" s="158"/>
      <c r="Q152" s="158" t="s">
        <v>56</v>
      </c>
      <c r="R152" s="6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</row>
    <row r="153" spans="1:28" ht="15.75" x14ac:dyDescent="0.25">
      <c r="A153" s="150"/>
      <c r="B153" s="151"/>
      <c r="C153" s="152"/>
      <c r="D153" s="153"/>
      <c r="E153" s="151"/>
      <c r="F153" s="153"/>
      <c r="G153" s="154"/>
      <c r="H153" s="153"/>
      <c r="I153" s="155"/>
      <c r="J153" s="155"/>
      <c r="K153" s="155"/>
      <c r="L153" s="155"/>
      <c r="M153" s="156"/>
      <c r="N153" s="157"/>
      <c r="O153" s="157"/>
      <c r="P153" s="158"/>
      <c r="Q153" s="158" t="s">
        <v>56</v>
      </c>
      <c r="R153" s="6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</row>
    <row r="154" spans="1:28" ht="15.75" x14ac:dyDescent="0.25">
      <c r="A154" s="150"/>
      <c r="B154" s="151"/>
      <c r="C154" s="152"/>
      <c r="D154" s="153"/>
      <c r="E154" s="151"/>
      <c r="F154" s="153"/>
      <c r="G154" s="154"/>
      <c r="H154" s="153"/>
      <c r="I154" s="155"/>
      <c r="J154" s="155"/>
      <c r="K154" s="155"/>
      <c r="L154" s="155"/>
      <c r="M154" s="156"/>
      <c r="N154" s="157"/>
      <c r="O154" s="157"/>
      <c r="P154" s="158"/>
      <c r="Q154" s="158" t="s">
        <v>56</v>
      </c>
      <c r="R154" s="6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</row>
    <row r="155" spans="1:28" ht="15.75" x14ac:dyDescent="0.25">
      <c r="A155" s="150"/>
      <c r="B155" s="151"/>
      <c r="C155" s="152"/>
      <c r="D155" s="153"/>
      <c r="E155" s="151"/>
      <c r="F155" s="153"/>
      <c r="G155" s="154"/>
      <c r="H155" s="153"/>
      <c r="I155" s="155"/>
      <c r="J155" s="155"/>
      <c r="K155" s="155"/>
      <c r="L155" s="155"/>
      <c r="M155" s="156"/>
      <c r="N155" s="157"/>
      <c r="O155" s="157"/>
      <c r="P155" s="158"/>
      <c r="Q155" s="158" t="s">
        <v>56</v>
      </c>
      <c r="R155" s="6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</row>
    <row r="156" spans="1:28" ht="15.75" x14ac:dyDescent="0.25">
      <c r="A156" s="150"/>
      <c r="B156" s="151"/>
      <c r="C156" s="152"/>
      <c r="D156" s="153"/>
      <c r="E156" s="151"/>
      <c r="F156" s="153"/>
      <c r="G156" s="154"/>
      <c r="H156" s="153"/>
      <c r="I156" s="155"/>
      <c r="J156" s="155"/>
      <c r="K156" s="155"/>
      <c r="L156" s="155"/>
      <c r="M156" s="156"/>
      <c r="N156" s="157"/>
      <c r="O156" s="157"/>
      <c r="P156" s="158"/>
      <c r="Q156" s="158" t="s">
        <v>56</v>
      </c>
      <c r="R156" s="6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</row>
    <row r="157" spans="1:28" ht="15.75" x14ac:dyDescent="0.25">
      <c r="A157" s="150"/>
      <c r="B157" s="151"/>
      <c r="C157" s="152"/>
      <c r="D157" s="153"/>
      <c r="E157" s="151"/>
      <c r="F157" s="153"/>
      <c r="G157" s="154"/>
      <c r="H157" s="153"/>
      <c r="I157" s="155"/>
      <c r="J157" s="155"/>
      <c r="K157" s="155"/>
      <c r="L157" s="155"/>
      <c r="M157" s="156"/>
      <c r="N157" s="157"/>
      <c r="O157" s="157"/>
      <c r="P157" s="158"/>
      <c r="Q157" s="158" t="s">
        <v>56</v>
      </c>
      <c r="R157" s="6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</row>
    <row r="158" spans="1:28" ht="15.75" x14ac:dyDescent="0.25">
      <c r="A158" s="150"/>
      <c r="B158" s="151"/>
      <c r="C158" s="152"/>
      <c r="D158" s="153"/>
      <c r="E158" s="151"/>
      <c r="F158" s="153"/>
      <c r="G158" s="154"/>
      <c r="H158" s="153"/>
      <c r="I158" s="155"/>
      <c r="J158" s="155"/>
      <c r="K158" s="155"/>
      <c r="L158" s="155"/>
      <c r="M158" s="156"/>
      <c r="N158" s="157"/>
      <c r="O158" s="157"/>
      <c r="P158" s="158"/>
      <c r="Q158" s="158" t="s">
        <v>56</v>
      </c>
      <c r="R158" s="6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</row>
    <row r="159" spans="1:28" ht="15.75" x14ac:dyDescent="0.25">
      <c r="A159" s="150"/>
      <c r="B159" s="151"/>
      <c r="C159" s="152"/>
      <c r="D159" s="153"/>
      <c r="E159" s="151"/>
      <c r="F159" s="153"/>
      <c r="G159" s="154"/>
      <c r="H159" s="153"/>
      <c r="I159" s="155"/>
      <c r="J159" s="155"/>
      <c r="K159" s="155"/>
      <c r="L159" s="155"/>
      <c r="M159" s="156"/>
      <c r="N159" s="157"/>
      <c r="O159" s="157"/>
      <c r="P159" s="158"/>
      <c r="Q159" s="158" t="s">
        <v>56</v>
      </c>
      <c r="R159" s="6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</row>
    <row r="160" spans="1:28" ht="15.75" x14ac:dyDescent="0.25">
      <c r="A160" s="150"/>
      <c r="B160" s="151"/>
      <c r="C160" s="152"/>
      <c r="D160" s="153"/>
      <c r="E160" s="151"/>
      <c r="F160" s="153"/>
      <c r="G160" s="154"/>
      <c r="H160" s="153"/>
      <c r="I160" s="155"/>
      <c r="J160" s="155"/>
      <c r="K160" s="155"/>
      <c r="L160" s="155"/>
      <c r="M160" s="156"/>
      <c r="N160" s="157"/>
      <c r="O160" s="157"/>
      <c r="P160" s="158"/>
      <c r="Q160" s="158" t="s">
        <v>56</v>
      </c>
      <c r="R160" s="6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</row>
    <row r="161" spans="1:28" ht="15.75" x14ac:dyDescent="0.25">
      <c r="A161" s="150"/>
      <c r="B161" s="151"/>
      <c r="C161" s="152"/>
      <c r="D161" s="153"/>
      <c r="E161" s="151"/>
      <c r="F161" s="153"/>
      <c r="G161" s="154"/>
      <c r="H161" s="153"/>
      <c r="I161" s="155"/>
      <c r="J161" s="155"/>
      <c r="K161" s="155"/>
      <c r="L161" s="155"/>
      <c r="M161" s="156"/>
      <c r="N161" s="157"/>
      <c r="O161" s="157"/>
      <c r="P161" s="158"/>
      <c r="Q161" s="158" t="s">
        <v>56</v>
      </c>
      <c r="R161" s="6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</row>
    <row r="162" spans="1:28" ht="15.75" x14ac:dyDescent="0.25">
      <c r="A162" s="150"/>
      <c r="B162" s="151"/>
      <c r="C162" s="152"/>
      <c r="D162" s="153"/>
      <c r="E162" s="151"/>
      <c r="F162" s="153"/>
      <c r="G162" s="154"/>
      <c r="H162" s="153"/>
      <c r="I162" s="155"/>
      <c r="J162" s="155"/>
      <c r="K162" s="155"/>
      <c r="L162" s="155"/>
      <c r="M162" s="156"/>
      <c r="N162" s="157"/>
      <c r="O162" s="157"/>
      <c r="P162" s="158"/>
      <c r="Q162" s="158" t="s">
        <v>56</v>
      </c>
      <c r="R162" s="6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</row>
    <row r="163" spans="1:28" ht="15.75" x14ac:dyDescent="0.25">
      <c r="A163" s="150"/>
      <c r="B163" s="151"/>
      <c r="C163" s="152"/>
      <c r="D163" s="153"/>
      <c r="E163" s="151"/>
      <c r="F163" s="153"/>
      <c r="G163" s="154"/>
      <c r="H163" s="153"/>
      <c r="I163" s="155"/>
      <c r="J163" s="155"/>
      <c r="K163" s="155"/>
      <c r="L163" s="155"/>
      <c r="M163" s="156"/>
      <c r="N163" s="157"/>
      <c r="O163" s="157"/>
      <c r="P163" s="158"/>
      <c r="Q163" s="158" t="s">
        <v>56</v>
      </c>
      <c r="R163" s="6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</row>
    <row r="164" spans="1:28" ht="15.75" x14ac:dyDescent="0.25">
      <c r="A164" s="150"/>
      <c r="B164" s="151"/>
      <c r="C164" s="152"/>
      <c r="D164" s="153"/>
      <c r="E164" s="151"/>
      <c r="F164" s="153"/>
      <c r="G164" s="154"/>
      <c r="H164" s="153"/>
      <c r="I164" s="155"/>
      <c r="J164" s="155"/>
      <c r="K164" s="155"/>
      <c r="L164" s="155"/>
      <c r="M164" s="156"/>
      <c r="N164" s="157"/>
      <c r="O164" s="157"/>
      <c r="P164" s="158"/>
      <c r="Q164" s="158" t="s">
        <v>56</v>
      </c>
      <c r="R164" s="6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</row>
    <row r="165" spans="1:28" ht="15.75" x14ac:dyDescent="0.25">
      <c r="A165" s="150"/>
      <c r="B165" s="151"/>
      <c r="C165" s="152"/>
      <c r="D165" s="153"/>
      <c r="E165" s="151"/>
      <c r="F165" s="153"/>
      <c r="G165" s="154"/>
      <c r="H165" s="153"/>
      <c r="I165" s="155"/>
      <c r="J165" s="155"/>
      <c r="K165" s="155"/>
      <c r="L165" s="155"/>
      <c r="M165" s="156"/>
      <c r="N165" s="157"/>
      <c r="O165" s="157"/>
      <c r="P165" s="158"/>
      <c r="Q165" s="158" t="s">
        <v>56</v>
      </c>
      <c r="R165" s="6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</row>
    <row r="166" spans="1:28" ht="15.75" x14ac:dyDescent="0.25">
      <c r="A166" s="150"/>
      <c r="B166" s="151"/>
      <c r="C166" s="152"/>
      <c r="D166" s="153"/>
      <c r="E166" s="151"/>
      <c r="F166" s="153"/>
      <c r="G166" s="154"/>
      <c r="H166" s="153"/>
      <c r="I166" s="155"/>
      <c r="J166" s="155"/>
      <c r="K166" s="155"/>
      <c r="L166" s="155"/>
      <c r="M166" s="156"/>
      <c r="N166" s="157"/>
      <c r="O166" s="157"/>
      <c r="P166" s="158"/>
      <c r="Q166" s="158" t="s">
        <v>56</v>
      </c>
      <c r="R166" s="6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</row>
    <row r="167" spans="1:28" ht="15.75" x14ac:dyDescent="0.25">
      <c r="A167" s="150"/>
      <c r="B167" s="151"/>
      <c r="C167" s="152"/>
      <c r="D167" s="153"/>
      <c r="E167" s="151"/>
      <c r="F167" s="153"/>
      <c r="G167" s="154"/>
      <c r="H167" s="153"/>
      <c r="I167" s="155"/>
      <c r="J167" s="155"/>
      <c r="K167" s="155"/>
      <c r="L167" s="155"/>
      <c r="M167" s="156"/>
      <c r="N167" s="157"/>
      <c r="O167" s="157"/>
      <c r="P167" s="158"/>
      <c r="Q167" s="158" t="s">
        <v>56</v>
      </c>
      <c r="R167" s="6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</row>
    <row r="168" spans="1:28" ht="15.75" x14ac:dyDescent="0.25">
      <c r="A168" s="150"/>
      <c r="B168" s="151"/>
      <c r="C168" s="152"/>
      <c r="D168" s="153"/>
      <c r="E168" s="151"/>
      <c r="F168" s="153"/>
      <c r="G168" s="154"/>
      <c r="H168" s="153"/>
      <c r="I168" s="155"/>
      <c r="J168" s="155"/>
      <c r="K168" s="155"/>
      <c r="L168" s="155"/>
      <c r="M168" s="156"/>
      <c r="N168" s="157"/>
      <c r="O168" s="157"/>
      <c r="P168" s="158"/>
      <c r="Q168" s="158" t="s">
        <v>56</v>
      </c>
      <c r="R168" s="6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</row>
    <row r="169" spans="1:28" ht="15.75" x14ac:dyDescent="0.25">
      <c r="A169" s="150"/>
      <c r="B169" s="151"/>
      <c r="C169" s="152"/>
      <c r="D169" s="153"/>
      <c r="E169" s="151"/>
      <c r="F169" s="153"/>
      <c r="G169" s="154"/>
      <c r="H169" s="153"/>
      <c r="I169" s="155"/>
      <c r="J169" s="155"/>
      <c r="K169" s="155"/>
      <c r="L169" s="155"/>
      <c r="M169" s="156"/>
      <c r="N169" s="157"/>
      <c r="O169" s="157"/>
      <c r="P169" s="158"/>
      <c r="Q169" s="158" t="s">
        <v>56</v>
      </c>
      <c r="R169" s="6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</row>
    <row r="170" spans="1:28" ht="15.75" x14ac:dyDescent="0.25">
      <c r="A170" s="150"/>
      <c r="B170" s="151"/>
      <c r="C170" s="152"/>
      <c r="D170" s="153"/>
      <c r="E170" s="151"/>
      <c r="F170" s="153"/>
      <c r="G170" s="154"/>
      <c r="H170" s="153"/>
      <c r="I170" s="155"/>
      <c r="J170" s="155"/>
      <c r="K170" s="155"/>
      <c r="L170" s="155"/>
      <c r="M170" s="156"/>
      <c r="N170" s="157"/>
      <c r="O170" s="157"/>
      <c r="P170" s="158"/>
      <c r="Q170" s="158" t="s">
        <v>56</v>
      </c>
      <c r="R170" s="6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</row>
    <row r="171" spans="1:28" ht="15.75" x14ac:dyDescent="0.25">
      <c r="A171" s="150"/>
      <c r="B171" s="151"/>
      <c r="C171" s="152"/>
      <c r="D171" s="153"/>
      <c r="E171" s="151"/>
      <c r="F171" s="153"/>
      <c r="G171" s="154"/>
      <c r="H171" s="153"/>
      <c r="I171" s="155"/>
      <c r="J171" s="155"/>
      <c r="K171" s="155"/>
      <c r="L171" s="155"/>
      <c r="M171" s="156"/>
      <c r="N171" s="157"/>
      <c r="O171" s="157"/>
      <c r="P171" s="158"/>
      <c r="Q171" s="158" t="s">
        <v>56</v>
      </c>
      <c r="R171" s="6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</row>
    <row r="172" spans="1:28" ht="15.75" x14ac:dyDescent="0.25">
      <c r="A172" s="150"/>
      <c r="B172" s="151"/>
      <c r="C172" s="152"/>
      <c r="D172" s="153"/>
      <c r="E172" s="151"/>
      <c r="F172" s="153"/>
      <c r="G172" s="154"/>
      <c r="H172" s="153"/>
      <c r="I172" s="155"/>
      <c r="J172" s="155"/>
      <c r="K172" s="155"/>
      <c r="L172" s="155"/>
      <c r="M172" s="156"/>
      <c r="N172" s="157"/>
      <c r="O172" s="157"/>
      <c r="P172" s="158"/>
      <c r="Q172" s="158" t="s">
        <v>56</v>
      </c>
      <c r="R172" s="6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</row>
    <row r="173" spans="1:28" ht="15.75" x14ac:dyDescent="0.25">
      <c r="A173" s="150"/>
      <c r="B173" s="151"/>
      <c r="C173" s="152"/>
      <c r="D173" s="153"/>
      <c r="E173" s="151"/>
      <c r="F173" s="153"/>
      <c r="G173" s="154"/>
      <c r="H173" s="153"/>
      <c r="I173" s="155"/>
      <c r="J173" s="155"/>
      <c r="K173" s="155"/>
      <c r="L173" s="155"/>
      <c r="M173" s="156"/>
      <c r="N173" s="157"/>
      <c r="O173" s="157"/>
      <c r="P173" s="158"/>
      <c r="Q173" s="158" t="s">
        <v>56</v>
      </c>
      <c r="R173" s="6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</row>
    <row r="174" spans="1:28" ht="15.75" x14ac:dyDescent="0.25">
      <c r="A174" s="150"/>
      <c r="B174" s="151"/>
      <c r="C174" s="152"/>
      <c r="D174" s="153"/>
      <c r="E174" s="151"/>
      <c r="F174" s="153"/>
      <c r="G174" s="154"/>
      <c r="H174" s="153"/>
      <c r="I174" s="155"/>
      <c r="J174" s="155"/>
      <c r="K174" s="155"/>
      <c r="L174" s="155"/>
      <c r="M174" s="156"/>
      <c r="N174" s="157"/>
      <c r="O174" s="157"/>
      <c r="P174" s="158"/>
      <c r="Q174" s="158" t="s">
        <v>56</v>
      </c>
      <c r="R174" s="6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</row>
    <row r="175" spans="1:28" ht="15.75" x14ac:dyDescent="0.25">
      <c r="A175" s="150"/>
      <c r="B175" s="151"/>
      <c r="C175" s="152"/>
      <c r="D175" s="153"/>
      <c r="E175" s="151"/>
      <c r="F175" s="153"/>
      <c r="G175" s="154"/>
      <c r="H175" s="153"/>
      <c r="I175" s="155"/>
      <c r="J175" s="155"/>
      <c r="K175" s="155"/>
      <c r="L175" s="155"/>
      <c r="M175" s="156"/>
      <c r="N175" s="157"/>
      <c r="O175" s="157"/>
      <c r="P175" s="158"/>
      <c r="Q175" s="158" t="s">
        <v>56</v>
      </c>
      <c r="R175" s="6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</row>
    <row r="176" spans="1:28" ht="15.75" x14ac:dyDescent="0.25">
      <c r="A176" s="150"/>
      <c r="B176" s="151"/>
      <c r="C176" s="152"/>
      <c r="D176" s="153"/>
      <c r="E176" s="151"/>
      <c r="F176" s="153"/>
      <c r="G176" s="154"/>
      <c r="H176" s="153"/>
      <c r="I176" s="155"/>
      <c r="J176" s="155"/>
      <c r="K176" s="155"/>
      <c r="L176" s="155"/>
      <c r="M176" s="156"/>
      <c r="N176" s="157"/>
      <c r="O176" s="157"/>
      <c r="P176" s="158"/>
      <c r="Q176" s="158" t="s">
        <v>56</v>
      </c>
      <c r="R176" s="6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</row>
    <row r="177" spans="1:28" ht="15.75" x14ac:dyDescent="0.25">
      <c r="A177" s="150"/>
      <c r="B177" s="151"/>
      <c r="C177" s="152"/>
      <c r="D177" s="153"/>
      <c r="E177" s="151"/>
      <c r="F177" s="153"/>
      <c r="G177" s="154"/>
      <c r="H177" s="153"/>
      <c r="I177" s="155"/>
      <c r="J177" s="155"/>
      <c r="K177" s="155"/>
      <c r="L177" s="155"/>
      <c r="M177" s="156"/>
      <c r="N177" s="157"/>
      <c r="O177" s="157"/>
      <c r="P177" s="158"/>
      <c r="Q177" s="158" t="s">
        <v>56</v>
      </c>
      <c r="R177" s="6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</row>
    <row r="178" spans="1:28" ht="15.75" x14ac:dyDescent="0.25">
      <c r="A178" s="150"/>
      <c r="B178" s="151"/>
      <c r="C178" s="152"/>
      <c r="D178" s="153"/>
      <c r="E178" s="151"/>
      <c r="F178" s="153"/>
      <c r="G178" s="154"/>
      <c r="H178" s="153"/>
      <c r="I178" s="155"/>
      <c r="J178" s="155"/>
      <c r="K178" s="155"/>
      <c r="L178" s="155"/>
      <c r="M178" s="156"/>
      <c r="N178" s="157"/>
      <c r="O178" s="157"/>
      <c r="P178" s="158"/>
      <c r="Q178" s="158" t="s">
        <v>56</v>
      </c>
      <c r="R178" s="6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</row>
    <row r="179" spans="1:28" ht="15.75" x14ac:dyDescent="0.25">
      <c r="A179" s="150"/>
      <c r="B179" s="151"/>
      <c r="C179" s="152"/>
      <c r="D179" s="153"/>
      <c r="E179" s="151"/>
      <c r="F179" s="153"/>
      <c r="G179" s="154"/>
      <c r="H179" s="153"/>
      <c r="I179" s="155"/>
      <c r="J179" s="155"/>
      <c r="K179" s="155"/>
      <c r="L179" s="155"/>
      <c r="M179" s="156"/>
      <c r="N179" s="157"/>
      <c r="O179" s="157"/>
      <c r="P179" s="158"/>
      <c r="Q179" s="158" t="s">
        <v>56</v>
      </c>
      <c r="R179" s="6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</row>
    <row r="180" spans="1:28" ht="15.75" x14ac:dyDescent="0.25">
      <c r="A180" s="150"/>
      <c r="B180" s="151"/>
      <c r="C180" s="152"/>
      <c r="D180" s="153"/>
      <c r="E180" s="151"/>
      <c r="F180" s="153"/>
      <c r="G180" s="154"/>
      <c r="H180" s="153"/>
      <c r="I180" s="155"/>
      <c r="J180" s="155"/>
      <c r="K180" s="155"/>
      <c r="L180" s="155"/>
      <c r="M180" s="156"/>
      <c r="N180" s="157"/>
      <c r="O180" s="157"/>
      <c r="P180" s="158"/>
      <c r="Q180" s="158" t="s">
        <v>56</v>
      </c>
      <c r="R180" s="6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</row>
    <row r="181" spans="1:28" ht="15.75" x14ac:dyDescent="0.25">
      <c r="A181" s="150"/>
      <c r="B181" s="151"/>
      <c r="C181" s="152"/>
      <c r="D181" s="153"/>
      <c r="E181" s="151"/>
      <c r="F181" s="153"/>
      <c r="G181" s="154"/>
      <c r="H181" s="153"/>
      <c r="I181" s="155"/>
      <c r="J181" s="155"/>
      <c r="K181" s="155"/>
      <c r="L181" s="155"/>
      <c r="M181" s="156"/>
      <c r="N181" s="157"/>
      <c r="O181" s="157"/>
      <c r="P181" s="158"/>
      <c r="Q181" s="158" t="s">
        <v>56</v>
      </c>
      <c r="R181" s="6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</row>
    <row r="182" spans="1:28" ht="15.75" x14ac:dyDescent="0.25">
      <c r="A182" s="150"/>
      <c r="B182" s="151"/>
      <c r="C182" s="152"/>
      <c r="D182" s="153"/>
      <c r="E182" s="151"/>
      <c r="F182" s="153"/>
      <c r="G182" s="154"/>
      <c r="H182" s="153"/>
      <c r="I182" s="155"/>
      <c r="J182" s="155"/>
      <c r="K182" s="155"/>
      <c r="L182" s="155"/>
      <c r="M182" s="156"/>
      <c r="N182" s="157"/>
      <c r="O182" s="157"/>
      <c r="P182" s="158"/>
      <c r="Q182" s="158" t="s">
        <v>56</v>
      </c>
      <c r="R182" s="6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</row>
    <row r="183" spans="1:28" ht="15.75" x14ac:dyDescent="0.25">
      <c r="A183" s="150"/>
      <c r="B183" s="151"/>
      <c r="C183" s="152"/>
      <c r="D183" s="153"/>
      <c r="E183" s="151"/>
      <c r="F183" s="153"/>
      <c r="G183" s="154"/>
      <c r="H183" s="153"/>
      <c r="I183" s="155"/>
      <c r="J183" s="155"/>
      <c r="K183" s="155"/>
      <c r="L183" s="155"/>
      <c r="M183" s="156"/>
      <c r="N183" s="157"/>
      <c r="O183" s="157"/>
      <c r="P183" s="158"/>
      <c r="Q183" s="158" t="s">
        <v>56</v>
      </c>
      <c r="R183" s="6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</row>
    <row r="184" spans="1:28" ht="15.75" x14ac:dyDescent="0.25">
      <c r="A184" s="150"/>
      <c r="B184" s="151"/>
      <c r="C184" s="152"/>
      <c r="D184" s="153"/>
      <c r="E184" s="151"/>
      <c r="F184" s="153"/>
      <c r="G184" s="154"/>
      <c r="H184" s="153"/>
      <c r="I184" s="155"/>
      <c r="J184" s="155"/>
      <c r="K184" s="155"/>
      <c r="L184" s="155"/>
      <c r="M184" s="156"/>
      <c r="N184" s="157"/>
      <c r="O184" s="157"/>
      <c r="P184" s="158"/>
      <c r="Q184" s="158" t="s">
        <v>56</v>
      </c>
      <c r="R184" s="6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</row>
    <row r="185" spans="1:28" ht="15.75" x14ac:dyDescent="0.25">
      <c r="A185" s="150"/>
      <c r="B185" s="151"/>
      <c r="C185" s="152"/>
      <c r="D185" s="153"/>
      <c r="E185" s="151"/>
      <c r="F185" s="153"/>
      <c r="G185" s="154"/>
      <c r="H185" s="153"/>
      <c r="I185" s="155"/>
      <c r="J185" s="155"/>
      <c r="K185" s="155"/>
      <c r="L185" s="155"/>
      <c r="M185" s="156"/>
      <c r="N185" s="157"/>
      <c r="O185" s="157"/>
      <c r="P185" s="158"/>
      <c r="Q185" s="158" t="s">
        <v>56</v>
      </c>
      <c r="R185" s="6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</row>
    <row r="186" spans="1:28" ht="15.75" x14ac:dyDescent="0.25">
      <c r="A186" s="150"/>
      <c r="B186" s="151"/>
      <c r="C186" s="152"/>
      <c r="D186" s="153"/>
      <c r="E186" s="151"/>
      <c r="F186" s="153"/>
      <c r="G186" s="154"/>
      <c r="H186" s="153"/>
      <c r="I186" s="155"/>
      <c r="J186" s="155"/>
      <c r="K186" s="155"/>
      <c r="L186" s="155"/>
      <c r="M186" s="156"/>
      <c r="N186" s="157"/>
      <c r="O186" s="157"/>
      <c r="P186" s="158"/>
      <c r="Q186" s="158" t="s">
        <v>56</v>
      </c>
      <c r="R186" s="6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</row>
    <row r="187" spans="1:28" ht="15.75" x14ac:dyDescent="0.25">
      <c r="A187" s="150"/>
      <c r="B187" s="151"/>
      <c r="C187" s="152"/>
      <c r="D187" s="153"/>
      <c r="E187" s="151"/>
      <c r="F187" s="153"/>
      <c r="G187" s="154"/>
      <c r="H187" s="153"/>
      <c r="I187" s="155"/>
      <c r="J187" s="155"/>
      <c r="K187" s="155"/>
      <c r="L187" s="155"/>
      <c r="M187" s="156"/>
      <c r="N187" s="157"/>
      <c r="O187" s="157"/>
      <c r="P187" s="158"/>
      <c r="Q187" s="158" t="s">
        <v>56</v>
      </c>
      <c r="R187" s="6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</row>
    <row r="188" spans="1:28" ht="15.75" x14ac:dyDescent="0.25">
      <c r="A188" s="150"/>
      <c r="B188" s="151"/>
      <c r="C188" s="152"/>
      <c r="D188" s="153"/>
      <c r="E188" s="151"/>
      <c r="F188" s="153"/>
      <c r="G188" s="154"/>
      <c r="H188" s="153"/>
      <c r="I188" s="155"/>
      <c r="J188" s="155"/>
      <c r="K188" s="155"/>
      <c r="L188" s="155"/>
      <c r="M188" s="156"/>
      <c r="N188" s="157"/>
      <c r="O188" s="157"/>
      <c r="P188" s="158"/>
      <c r="Q188" s="158" t="s">
        <v>56</v>
      </c>
      <c r="R188" s="6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</row>
    <row r="189" spans="1:28" ht="15.75" x14ac:dyDescent="0.25">
      <c r="A189" s="150"/>
      <c r="B189" s="151"/>
      <c r="C189" s="152"/>
      <c r="D189" s="153"/>
      <c r="E189" s="151"/>
      <c r="F189" s="153"/>
      <c r="G189" s="154"/>
      <c r="H189" s="153"/>
      <c r="I189" s="155"/>
      <c r="J189" s="155"/>
      <c r="K189" s="155"/>
      <c r="L189" s="155"/>
      <c r="M189" s="156"/>
      <c r="N189" s="157"/>
      <c r="O189" s="157"/>
      <c r="P189" s="158"/>
      <c r="Q189" s="158" t="s">
        <v>56</v>
      </c>
      <c r="R189" s="6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</row>
    <row r="190" spans="1:28" ht="15.75" x14ac:dyDescent="0.25">
      <c r="A190" s="150"/>
      <c r="B190" s="151"/>
      <c r="C190" s="152"/>
      <c r="D190" s="153"/>
      <c r="E190" s="151"/>
      <c r="F190" s="153"/>
      <c r="G190" s="154"/>
      <c r="H190" s="153"/>
      <c r="I190" s="155"/>
      <c r="J190" s="155"/>
      <c r="K190" s="155"/>
      <c r="L190" s="155"/>
      <c r="M190" s="156"/>
      <c r="N190" s="157"/>
      <c r="O190" s="157"/>
      <c r="P190" s="158"/>
      <c r="Q190" s="158" t="s">
        <v>56</v>
      </c>
      <c r="R190" s="6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</row>
    <row r="191" spans="1:28" ht="15.75" x14ac:dyDescent="0.25">
      <c r="A191" s="150"/>
      <c r="B191" s="151"/>
      <c r="C191" s="152"/>
      <c r="D191" s="153"/>
      <c r="E191" s="151"/>
      <c r="F191" s="153"/>
      <c r="G191" s="154"/>
      <c r="H191" s="153"/>
      <c r="I191" s="155"/>
      <c r="J191" s="155"/>
      <c r="K191" s="155"/>
      <c r="L191" s="155"/>
      <c r="M191" s="156"/>
      <c r="N191" s="157"/>
      <c r="O191" s="157"/>
      <c r="P191" s="158"/>
      <c r="Q191" s="158" t="s">
        <v>56</v>
      </c>
      <c r="R191" s="6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</row>
    <row r="192" spans="1:28" ht="15.75" x14ac:dyDescent="0.25">
      <c r="A192" s="150"/>
      <c r="B192" s="151"/>
      <c r="C192" s="152"/>
      <c r="D192" s="153"/>
      <c r="E192" s="151"/>
      <c r="F192" s="153"/>
      <c r="G192" s="154"/>
      <c r="H192" s="153"/>
      <c r="I192" s="155"/>
      <c r="J192" s="155"/>
      <c r="K192" s="155"/>
      <c r="L192" s="155"/>
      <c r="M192" s="156"/>
      <c r="N192" s="157"/>
      <c r="O192" s="157"/>
      <c r="P192" s="158"/>
      <c r="Q192" s="158" t="s">
        <v>56</v>
      </c>
      <c r="R192" s="6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</row>
    <row r="193" spans="1:28" ht="15.75" x14ac:dyDescent="0.25">
      <c r="A193" s="150"/>
      <c r="B193" s="151"/>
      <c r="C193" s="152"/>
      <c r="D193" s="153"/>
      <c r="E193" s="151"/>
      <c r="F193" s="153"/>
      <c r="G193" s="154"/>
      <c r="H193" s="153"/>
      <c r="I193" s="155"/>
      <c r="J193" s="155"/>
      <c r="K193" s="155"/>
      <c r="L193" s="155"/>
      <c r="M193" s="156"/>
      <c r="N193" s="157"/>
      <c r="O193" s="157"/>
      <c r="P193" s="158"/>
      <c r="Q193" s="158" t="s">
        <v>56</v>
      </c>
      <c r="R193" s="6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</row>
    <row r="194" spans="1:28" ht="15.75" x14ac:dyDescent="0.25">
      <c r="A194" s="150"/>
      <c r="B194" s="151"/>
      <c r="C194" s="152"/>
      <c r="D194" s="153"/>
      <c r="E194" s="151"/>
      <c r="F194" s="153"/>
      <c r="G194" s="154"/>
      <c r="H194" s="153"/>
      <c r="I194" s="155"/>
      <c r="J194" s="155"/>
      <c r="K194" s="155"/>
      <c r="L194" s="155"/>
      <c r="M194" s="156"/>
      <c r="N194" s="157"/>
      <c r="O194" s="157"/>
      <c r="P194" s="158"/>
      <c r="Q194" s="158" t="s">
        <v>56</v>
      </c>
      <c r="R194" s="6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</row>
    <row r="195" spans="1:28" ht="15.75" x14ac:dyDescent="0.25">
      <c r="A195" s="150"/>
      <c r="B195" s="151"/>
      <c r="C195" s="152"/>
      <c r="D195" s="153"/>
      <c r="E195" s="151"/>
      <c r="F195" s="153"/>
      <c r="G195" s="154"/>
      <c r="H195" s="153"/>
      <c r="I195" s="155"/>
      <c r="J195" s="155"/>
      <c r="K195" s="155"/>
      <c r="L195" s="155"/>
      <c r="M195" s="156"/>
      <c r="N195" s="157"/>
      <c r="O195" s="157"/>
      <c r="P195" s="158"/>
      <c r="Q195" s="158" t="s">
        <v>56</v>
      </c>
      <c r="R195" s="6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</row>
    <row r="196" spans="1:28" ht="15.75" x14ac:dyDescent="0.25">
      <c r="A196" s="150"/>
      <c r="B196" s="151"/>
      <c r="C196" s="152"/>
      <c r="D196" s="153"/>
      <c r="E196" s="151"/>
      <c r="F196" s="153"/>
      <c r="G196" s="154"/>
      <c r="H196" s="153"/>
      <c r="I196" s="155"/>
      <c r="J196" s="155"/>
      <c r="K196" s="155"/>
      <c r="L196" s="155"/>
      <c r="M196" s="156"/>
      <c r="N196" s="157"/>
      <c r="O196" s="157"/>
      <c r="P196" s="158"/>
      <c r="Q196" s="158" t="s">
        <v>56</v>
      </c>
      <c r="R196" s="6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</row>
    <row r="197" spans="1:28" ht="15.75" x14ac:dyDescent="0.25">
      <c r="A197" s="150"/>
      <c r="B197" s="151"/>
      <c r="C197" s="152"/>
      <c r="D197" s="153"/>
      <c r="E197" s="151"/>
      <c r="F197" s="153"/>
      <c r="G197" s="154"/>
      <c r="H197" s="153"/>
      <c r="I197" s="155"/>
      <c r="J197" s="155"/>
      <c r="K197" s="155"/>
      <c r="L197" s="155"/>
      <c r="M197" s="156"/>
      <c r="N197" s="157"/>
      <c r="O197" s="157"/>
      <c r="P197" s="158"/>
      <c r="Q197" s="158" t="s">
        <v>56</v>
      </c>
      <c r="R197" s="6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</row>
    <row r="198" spans="1:28" ht="15.75" x14ac:dyDescent="0.25">
      <c r="A198" s="150"/>
      <c r="B198" s="151"/>
      <c r="C198" s="152"/>
      <c r="D198" s="153"/>
      <c r="E198" s="151"/>
      <c r="F198" s="153"/>
      <c r="G198" s="154"/>
      <c r="H198" s="153"/>
      <c r="I198" s="155"/>
      <c r="J198" s="155"/>
      <c r="K198" s="155"/>
      <c r="L198" s="155"/>
      <c r="M198" s="156"/>
      <c r="N198" s="157"/>
      <c r="O198" s="157"/>
      <c r="P198" s="158"/>
      <c r="Q198" s="158" t="s">
        <v>56</v>
      </c>
      <c r="R198" s="6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</row>
    <row r="199" spans="1:28" ht="15.75" x14ac:dyDescent="0.25">
      <c r="A199" s="150"/>
      <c r="B199" s="151"/>
      <c r="C199" s="152"/>
      <c r="D199" s="153"/>
      <c r="E199" s="151"/>
      <c r="F199" s="153"/>
      <c r="G199" s="154"/>
      <c r="H199" s="153"/>
      <c r="I199" s="155"/>
      <c r="J199" s="155"/>
      <c r="K199" s="155"/>
      <c r="L199" s="155"/>
      <c r="M199" s="156"/>
      <c r="N199" s="157"/>
      <c r="O199" s="157"/>
      <c r="P199" s="158"/>
      <c r="Q199" s="158" t="s">
        <v>56</v>
      </c>
      <c r="R199" s="6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</row>
    <row r="200" spans="1:28" ht="15.75" x14ac:dyDescent="0.25">
      <c r="A200" s="150"/>
      <c r="B200" s="151"/>
      <c r="C200" s="152"/>
      <c r="D200" s="153"/>
      <c r="E200" s="151"/>
      <c r="F200" s="153"/>
      <c r="G200" s="154"/>
      <c r="H200" s="153"/>
      <c r="I200" s="155"/>
      <c r="J200" s="155"/>
      <c r="K200" s="155"/>
      <c r="L200" s="155"/>
      <c r="M200" s="156"/>
      <c r="N200" s="157"/>
      <c r="O200" s="157"/>
      <c r="P200" s="158"/>
      <c r="Q200" s="158" t="s">
        <v>56</v>
      </c>
      <c r="R200" s="6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</row>
    <row r="201" spans="1:28" ht="15.75" x14ac:dyDescent="0.25">
      <c r="A201" s="150"/>
      <c r="B201" s="151"/>
      <c r="C201" s="152"/>
      <c r="D201" s="153"/>
      <c r="E201" s="151"/>
      <c r="F201" s="153"/>
      <c r="G201" s="154"/>
      <c r="H201" s="153"/>
      <c r="I201" s="155"/>
      <c r="J201" s="155"/>
      <c r="K201" s="155"/>
      <c r="L201" s="155"/>
      <c r="M201" s="156"/>
      <c r="N201" s="157"/>
      <c r="O201" s="157"/>
      <c r="P201" s="158"/>
      <c r="Q201" s="158" t="s">
        <v>56</v>
      </c>
      <c r="R201" s="6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</row>
    <row r="202" spans="1:28" ht="15.75" x14ac:dyDescent="0.25">
      <c r="A202" s="150"/>
      <c r="B202" s="151"/>
      <c r="C202" s="152"/>
      <c r="D202" s="153"/>
      <c r="E202" s="151"/>
      <c r="F202" s="153"/>
      <c r="G202" s="154"/>
      <c r="H202" s="153"/>
      <c r="I202" s="155"/>
      <c r="J202" s="155"/>
      <c r="K202" s="155"/>
      <c r="L202" s="155"/>
      <c r="M202" s="156"/>
      <c r="N202" s="157"/>
      <c r="O202" s="157"/>
      <c r="P202" s="158"/>
      <c r="Q202" s="158" t="s">
        <v>56</v>
      </c>
      <c r="R202" s="6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</row>
    <row r="203" spans="1:28" ht="15.75" x14ac:dyDescent="0.25">
      <c r="A203" s="150"/>
      <c r="B203" s="151"/>
      <c r="C203" s="152"/>
      <c r="D203" s="153"/>
      <c r="E203" s="151"/>
      <c r="F203" s="153"/>
      <c r="G203" s="154"/>
      <c r="H203" s="153"/>
      <c r="I203" s="155"/>
      <c r="J203" s="155"/>
      <c r="K203" s="155"/>
      <c r="L203" s="155"/>
      <c r="M203" s="156"/>
      <c r="N203" s="157"/>
      <c r="O203" s="157"/>
      <c r="P203" s="158"/>
      <c r="Q203" s="158" t="s">
        <v>56</v>
      </c>
      <c r="R203" s="6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</row>
    <row r="204" spans="1:28" ht="15.75" x14ac:dyDescent="0.25">
      <c r="A204" s="150"/>
      <c r="B204" s="151"/>
      <c r="C204" s="152"/>
      <c r="D204" s="153"/>
      <c r="E204" s="151"/>
      <c r="F204" s="153"/>
      <c r="G204" s="154"/>
      <c r="H204" s="153"/>
      <c r="I204" s="155"/>
      <c r="J204" s="155"/>
      <c r="K204" s="155"/>
      <c r="L204" s="155"/>
      <c r="M204" s="156"/>
      <c r="N204" s="157"/>
      <c r="O204" s="157"/>
      <c r="P204" s="158"/>
      <c r="Q204" s="158" t="s">
        <v>56</v>
      </c>
      <c r="R204" s="6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</row>
    <row r="205" spans="1:28" ht="15.75" x14ac:dyDescent="0.25">
      <c r="A205" s="150"/>
      <c r="B205" s="151"/>
      <c r="C205" s="152"/>
      <c r="D205" s="153"/>
      <c r="E205" s="151"/>
      <c r="F205" s="153"/>
      <c r="G205" s="154"/>
      <c r="H205" s="153"/>
      <c r="I205" s="155"/>
      <c r="J205" s="155"/>
      <c r="K205" s="155"/>
      <c r="L205" s="155"/>
      <c r="M205" s="156"/>
      <c r="N205" s="157"/>
      <c r="O205" s="157"/>
      <c r="P205" s="158"/>
      <c r="Q205" s="158" t="s">
        <v>56</v>
      </c>
      <c r="R205" s="6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</row>
    <row r="206" spans="1:28" ht="15.75" x14ac:dyDescent="0.25">
      <c r="A206" s="150"/>
      <c r="B206" s="151"/>
      <c r="C206" s="152"/>
      <c r="D206" s="153"/>
      <c r="E206" s="151"/>
      <c r="F206" s="153"/>
      <c r="G206" s="154"/>
      <c r="H206" s="153"/>
      <c r="I206" s="155"/>
      <c r="J206" s="155"/>
      <c r="K206" s="155"/>
      <c r="L206" s="155"/>
      <c r="M206" s="156"/>
      <c r="N206" s="157"/>
      <c r="O206" s="157"/>
      <c r="P206" s="158"/>
      <c r="Q206" s="158" t="s">
        <v>56</v>
      </c>
      <c r="R206" s="6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</row>
    <row r="207" spans="1:28" ht="15.75" x14ac:dyDescent="0.25">
      <c r="A207" s="150"/>
      <c r="B207" s="151"/>
      <c r="C207" s="152"/>
      <c r="D207" s="153"/>
      <c r="E207" s="151"/>
      <c r="F207" s="153"/>
      <c r="G207" s="154"/>
      <c r="H207" s="153"/>
      <c r="I207" s="155"/>
      <c r="J207" s="155"/>
      <c r="K207" s="155"/>
      <c r="L207" s="155"/>
      <c r="M207" s="156"/>
      <c r="N207" s="157"/>
      <c r="O207" s="157"/>
      <c r="P207" s="158"/>
      <c r="Q207" s="158" t="s">
        <v>56</v>
      </c>
      <c r="R207" s="6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</row>
    <row r="208" spans="1:28" ht="15.75" x14ac:dyDescent="0.25">
      <c r="A208" s="150"/>
      <c r="B208" s="151"/>
      <c r="C208" s="152"/>
      <c r="D208" s="153"/>
      <c r="E208" s="151"/>
      <c r="F208" s="153"/>
      <c r="G208" s="154"/>
      <c r="H208" s="153"/>
      <c r="I208" s="155"/>
      <c r="J208" s="155"/>
      <c r="K208" s="155"/>
      <c r="L208" s="155"/>
      <c r="M208" s="156"/>
      <c r="N208" s="157"/>
      <c r="O208" s="157"/>
      <c r="P208" s="158"/>
      <c r="Q208" s="158" t="s">
        <v>56</v>
      </c>
      <c r="R208" s="6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</row>
    <row r="209" spans="1:28" ht="15.75" x14ac:dyDescent="0.25">
      <c r="A209" s="150"/>
      <c r="B209" s="151"/>
      <c r="C209" s="152"/>
      <c r="D209" s="153"/>
      <c r="E209" s="151"/>
      <c r="F209" s="153"/>
      <c r="G209" s="154"/>
      <c r="H209" s="153"/>
      <c r="I209" s="155"/>
      <c r="J209" s="155"/>
      <c r="K209" s="155"/>
      <c r="L209" s="155"/>
      <c r="M209" s="156"/>
      <c r="N209" s="157"/>
      <c r="O209" s="157"/>
      <c r="P209" s="158"/>
      <c r="Q209" s="158" t="s">
        <v>56</v>
      </c>
      <c r="R209" s="6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</row>
    <row r="210" spans="1:28" ht="15.75" x14ac:dyDescent="0.25">
      <c r="A210" s="150"/>
      <c r="B210" s="151"/>
      <c r="C210" s="152"/>
      <c r="D210" s="153"/>
      <c r="E210" s="151"/>
      <c r="F210" s="153"/>
      <c r="G210" s="154"/>
      <c r="H210" s="153"/>
      <c r="I210" s="155"/>
      <c r="J210" s="155"/>
      <c r="K210" s="155"/>
      <c r="L210" s="155"/>
      <c r="M210" s="156"/>
      <c r="N210" s="157"/>
      <c r="O210" s="157"/>
      <c r="P210" s="158"/>
      <c r="Q210" s="158" t="s">
        <v>56</v>
      </c>
      <c r="R210" s="6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</row>
    <row r="211" spans="1:28" ht="15.75" x14ac:dyDescent="0.25">
      <c r="A211" s="150"/>
      <c r="B211" s="151"/>
      <c r="C211" s="152"/>
      <c r="D211" s="153"/>
      <c r="E211" s="151"/>
      <c r="F211" s="153"/>
      <c r="G211" s="154"/>
      <c r="H211" s="153"/>
      <c r="I211" s="155"/>
      <c r="J211" s="155"/>
      <c r="K211" s="155"/>
      <c r="L211" s="155"/>
      <c r="M211" s="156"/>
      <c r="N211" s="157"/>
      <c r="O211" s="157"/>
      <c r="P211" s="158"/>
      <c r="Q211" s="158" t="s">
        <v>56</v>
      </c>
      <c r="R211" s="6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</row>
    <row r="212" spans="1:28" ht="15.75" x14ac:dyDescent="0.25">
      <c r="A212" s="150"/>
      <c r="B212" s="151"/>
      <c r="C212" s="152"/>
      <c r="D212" s="153"/>
      <c r="E212" s="151"/>
      <c r="F212" s="153"/>
      <c r="G212" s="154"/>
      <c r="H212" s="153"/>
      <c r="I212" s="155"/>
      <c r="J212" s="155"/>
      <c r="K212" s="155"/>
      <c r="L212" s="155"/>
      <c r="M212" s="156"/>
      <c r="N212" s="157"/>
      <c r="O212" s="157"/>
      <c r="P212" s="158"/>
      <c r="Q212" s="158" t="s">
        <v>56</v>
      </c>
      <c r="R212" s="6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</row>
    <row r="213" spans="1:28" ht="15.75" x14ac:dyDescent="0.25">
      <c r="A213" s="150"/>
      <c r="B213" s="151"/>
      <c r="C213" s="152"/>
      <c r="D213" s="153"/>
      <c r="E213" s="151"/>
      <c r="F213" s="153"/>
      <c r="G213" s="154"/>
      <c r="H213" s="153"/>
      <c r="I213" s="155"/>
      <c r="J213" s="155"/>
      <c r="K213" s="155"/>
      <c r="L213" s="155"/>
      <c r="M213" s="156"/>
      <c r="N213" s="157"/>
      <c r="O213" s="157"/>
      <c r="P213" s="158"/>
      <c r="Q213" s="158" t="s">
        <v>56</v>
      </c>
      <c r="R213" s="6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</row>
    <row r="214" spans="1:28" ht="15.75" x14ac:dyDescent="0.25">
      <c r="A214" s="150"/>
      <c r="B214" s="151"/>
      <c r="C214" s="152"/>
      <c r="D214" s="153"/>
      <c r="E214" s="151"/>
      <c r="F214" s="153"/>
      <c r="G214" s="154"/>
      <c r="H214" s="153"/>
      <c r="I214" s="155"/>
      <c r="J214" s="155"/>
      <c r="K214" s="155"/>
      <c r="L214" s="155"/>
      <c r="M214" s="156"/>
      <c r="N214" s="157"/>
      <c r="O214" s="157"/>
      <c r="P214" s="158"/>
      <c r="Q214" s="158" t="s">
        <v>56</v>
      </c>
      <c r="R214" s="6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</row>
    <row r="215" spans="1:28" ht="15.75" x14ac:dyDescent="0.25">
      <c r="A215" s="150"/>
      <c r="B215" s="151"/>
      <c r="C215" s="152"/>
      <c r="D215" s="153"/>
      <c r="E215" s="151"/>
      <c r="F215" s="153"/>
      <c r="G215" s="154"/>
      <c r="H215" s="153"/>
      <c r="I215" s="155"/>
      <c r="J215" s="155"/>
      <c r="K215" s="155"/>
      <c r="L215" s="155"/>
      <c r="M215" s="156"/>
      <c r="N215" s="157"/>
      <c r="O215" s="157"/>
      <c r="P215" s="158"/>
      <c r="Q215" s="158" t="s">
        <v>56</v>
      </c>
      <c r="R215" s="6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</row>
    <row r="216" spans="1:28" ht="15.75" x14ac:dyDescent="0.25">
      <c r="A216" s="150"/>
      <c r="B216" s="151"/>
      <c r="C216" s="152"/>
      <c r="D216" s="153"/>
      <c r="E216" s="151"/>
      <c r="F216" s="153"/>
      <c r="G216" s="154"/>
      <c r="H216" s="153"/>
      <c r="I216" s="155"/>
      <c r="J216" s="155"/>
      <c r="K216" s="155"/>
      <c r="L216" s="155"/>
      <c r="M216" s="156"/>
      <c r="N216" s="157"/>
      <c r="O216" s="157"/>
      <c r="P216" s="158"/>
      <c r="Q216" s="158" t="s">
        <v>56</v>
      </c>
      <c r="R216" s="6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</row>
    <row r="217" spans="1:28" ht="15.75" x14ac:dyDescent="0.25">
      <c r="A217" s="150"/>
      <c r="B217" s="151"/>
      <c r="C217" s="152"/>
      <c r="D217" s="153"/>
      <c r="E217" s="151"/>
      <c r="F217" s="153"/>
      <c r="G217" s="154"/>
      <c r="H217" s="153"/>
      <c r="I217" s="155"/>
      <c r="J217" s="155"/>
      <c r="K217" s="155"/>
      <c r="L217" s="155"/>
      <c r="M217" s="156"/>
      <c r="N217" s="157"/>
      <c r="O217" s="157"/>
      <c r="P217" s="158"/>
      <c r="Q217" s="158" t="s">
        <v>56</v>
      </c>
      <c r="R217" s="6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</row>
    <row r="218" spans="1:28" ht="15.75" x14ac:dyDescent="0.25">
      <c r="A218" s="150"/>
      <c r="B218" s="151"/>
      <c r="C218" s="152"/>
      <c r="D218" s="153"/>
      <c r="E218" s="151"/>
      <c r="F218" s="153"/>
      <c r="G218" s="154"/>
      <c r="H218" s="153"/>
      <c r="I218" s="155"/>
      <c r="J218" s="155"/>
      <c r="K218" s="155"/>
      <c r="L218" s="155"/>
      <c r="M218" s="156"/>
      <c r="N218" s="157"/>
      <c r="O218" s="157"/>
      <c r="P218" s="158"/>
      <c r="Q218" s="158" t="s">
        <v>56</v>
      </c>
      <c r="R218" s="6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</row>
    <row r="219" spans="1:28" ht="15.75" x14ac:dyDescent="0.25">
      <c r="A219" s="150"/>
      <c r="B219" s="151"/>
      <c r="C219" s="152"/>
      <c r="D219" s="153"/>
      <c r="E219" s="151"/>
      <c r="F219" s="153"/>
      <c r="G219" s="154"/>
      <c r="H219" s="153"/>
      <c r="I219" s="155"/>
      <c r="J219" s="155"/>
      <c r="K219" s="155"/>
      <c r="L219" s="155"/>
      <c r="M219" s="156"/>
      <c r="N219" s="157"/>
      <c r="O219" s="157"/>
      <c r="P219" s="158"/>
      <c r="Q219" s="158" t="s">
        <v>56</v>
      </c>
      <c r="R219" s="6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</row>
    <row r="220" spans="1:28" ht="15.75" x14ac:dyDescent="0.25">
      <c r="A220" s="150"/>
      <c r="B220" s="151"/>
      <c r="C220" s="152"/>
      <c r="D220" s="153"/>
      <c r="E220" s="151"/>
      <c r="F220" s="153"/>
      <c r="G220" s="154"/>
      <c r="H220" s="153"/>
      <c r="I220" s="155"/>
      <c r="J220" s="155"/>
      <c r="K220" s="155"/>
      <c r="L220" s="155"/>
      <c r="M220" s="156"/>
      <c r="N220" s="157"/>
      <c r="O220" s="157"/>
      <c r="P220" s="158"/>
      <c r="Q220" s="158" t="s">
        <v>56</v>
      </c>
      <c r="R220" s="6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</row>
    <row r="221" spans="1:28" ht="15.75" x14ac:dyDescent="0.25">
      <c r="A221" s="150"/>
      <c r="B221" s="151"/>
      <c r="C221" s="152"/>
      <c r="D221" s="153"/>
      <c r="E221" s="151"/>
      <c r="F221" s="153"/>
      <c r="G221" s="154"/>
      <c r="H221" s="153"/>
      <c r="I221" s="155"/>
      <c r="J221" s="155"/>
      <c r="K221" s="155"/>
      <c r="L221" s="155"/>
      <c r="M221" s="156"/>
      <c r="N221" s="157"/>
      <c r="O221" s="157"/>
      <c r="P221" s="158"/>
      <c r="Q221" s="158" t="s">
        <v>56</v>
      </c>
      <c r="R221" s="6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</row>
    <row r="222" spans="1:28" ht="15.75" x14ac:dyDescent="0.25">
      <c r="A222" s="150"/>
      <c r="B222" s="151"/>
      <c r="C222" s="152"/>
      <c r="D222" s="153"/>
      <c r="E222" s="151"/>
      <c r="F222" s="153"/>
      <c r="G222" s="154"/>
      <c r="H222" s="153"/>
      <c r="I222" s="155"/>
      <c r="J222" s="155"/>
      <c r="K222" s="155"/>
      <c r="L222" s="155"/>
      <c r="M222" s="156"/>
      <c r="N222" s="157"/>
      <c r="O222" s="157"/>
      <c r="P222" s="158"/>
      <c r="Q222" s="158" t="s">
        <v>56</v>
      </c>
      <c r="R222" s="6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</row>
    <row r="223" spans="1:28" ht="15.75" x14ac:dyDescent="0.25">
      <c r="A223" s="150"/>
      <c r="B223" s="151"/>
      <c r="C223" s="152"/>
      <c r="D223" s="153"/>
      <c r="E223" s="151"/>
      <c r="F223" s="153"/>
      <c r="G223" s="154"/>
      <c r="H223" s="153"/>
      <c r="I223" s="155"/>
      <c r="J223" s="155"/>
      <c r="K223" s="155"/>
      <c r="L223" s="155"/>
      <c r="M223" s="156"/>
      <c r="N223" s="157"/>
      <c r="O223" s="157"/>
      <c r="P223" s="158"/>
      <c r="Q223" s="158" t="s">
        <v>56</v>
      </c>
      <c r="R223" s="6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</row>
    <row r="224" spans="1:28" ht="15.75" x14ac:dyDescent="0.25">
      <c r="A224" s="150"/>
      <c r="B224" s="151"/>
      <c r="C224" s="152"/>
      <c r="D224" s="153"/>
      <c r="E224" s="151"/>
      <c r="F224" s="153"/>
      <c r="G224" s="154"/>
      <c r="H224" s="153"/>
      <c r="I224" s="155"/>
      <c r="J224" s="155"/>
      <c r="K224" s="155"/>
      <c r="L224" s="155"/>
      <c r="M224" s="156"/>
      <c r="N224" s="157"/>
      <c r="O224" s="157"/>
      <c r="P224" s="158"/>
      <c r="Q224" s="158" t="s">
        <v>56</v>
      </c>
      <c r="R224" s="6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</row>
    <row r="225" spans="1:28" ht="15.75" x14ac:dyDescent="0.25">
      <c r="A225" s="150"/>
      <c r="B225" s="151"/>
      <c r="C225" s="152"/>
      <c r="D225" s="153"/>
      <c r="E225" s="151"/>
      <c r="F225" s="153"/>
      <c r="G225" s="154"/>
      <c r="H225" s="153"/>
      <c r="I225" s="155"/>
      <c r="J225" s="155"/>
      <c r="K225" s="155"/>
      <c r="L225" s="155"/>
      <c r="M225" s="156"/>
      <c r="N225" s="157"/>
      <c r="O225" s="157"/>
      <c r="P225" s="158"/>
      <c r="Q225" s="158" t="s">
        <v>56</v>
      </c>
      <c r="R225" s="6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</row>
    <row r="226" spans="1:28" ht="15.75" x14ac:dyDescent="0.25">
      <c r="A226" s="150"/>
      <c r="B226" s="151"/>
      <c r="C226" s="152"/>
      <c r="D226" s="153"/>
      <c r="E226" s="151"/>
      <c r="F226" s="153"/>
      <c r="G226" s="154"/>
      <c r="H226" s="153"/>
      <c r="I226" s="155"/>
      <c r="J226" s="155"/>
      <c r="K226" s="155"/>
      <c r="L226" s="155"/>
      <c r="M226" s="156"/>
      <c r="N226" s="157"/>
      <c r="O226" s="157"/>
      <c r="P226" s="158"/>
      <c r="Q226" s="158" t="s">
        <v>56</v>
      </c>
      <c r="R226" s="6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</row>
    <row r="227" spans="1:28" ht="15.75" x14ac:dyDescent="0.25">
      <c r="A227" s="150"/>
      <c r="B227" s="151"/>
      <c r="C227" s="152"/>
      <c r="D227" s="153"/>
      <c r="E227" s="151"/>
      <c r="F227" s="153"/>
      <c r="G227" s="154"/>
      <c r="H227" s="153"/>
      <c r="I227" s="155"/>
      <c r="J227" s="155"/>
      <c r="K227" s="155"/>
      <c r="L227" s="155"/>
      <c r="M227" s="156"/>
      <c r="N227" s="157"/>
      <c r="O227" s="157"/>
      <c r="P227" s="158"/>
      <c r="Q227" s="158" t="s">
        <v>56</v>
      </c>
      <c r="R227" s="6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</row>
    <row r="228" spans="1:28" ht="15.75" x14ac:dyDescent="0.25">
      <c r="A228" s="150"/>
      <c r="B228" s="151"/>
      <c r="C228" s="152"/>
      <c r="D228" s="153"/>
      <c r="E228" s="151"/>
      <c r="F228" s="153"/>
      <c r="G228" s="154"/>
      <c r="H228" s="153"/>
      <c r="I228" s="155"/>
      <c r="J228" s="155"/>
      <c r="K228" s="155"/>
      <c r="L228" s="155"/>
      <c r="M228" s="156"/>
      <c r="N228" s="157"/>
      <c r="O228" s="157"/>
      <c r="P228" s="158"/>
      <c r="Q228" s="158" t="s">
        <v>56</v>
      </c>
      <c r="R228" s="6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</row>
    <row r="229" spans="1:28" ht="15.75" x14ac:dyDescent="0.25">
      <c r="A229" s="150"/>
      <c r="B229" s="151"/>
      <c r="C229" s="152"/>
      <c r="D229" s="153"/>
      <c r="E229" s="151"/>
      <c r="F229" s="153"/>
      <c r="G229" s="154"/>
      <c r="H229" s="153"/>
      <c r="I229" s="155"/>
      <c r="J229" s="155"/>
      <c r="K229" s="155"/>
      <c r="L229" s="155"/>
      <c r="M229" s="156"/>
      <c r="N229" s="157"/>
      <c r="O229" s="157"/>
      <c r="P229" s="158"/>
      <c r="Q229" s="158" t="s">
        <v>56</v>
      </c>
      <c r="R229" s="6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</row>
    <row r="230" spans="1:28" ht="15.75" x14ac:dyDescent="0.25">
      <c r="A230" s="150"/>
      <c r="B230" s="151"/>
      <c r="C230" s="152"/>
      <c r="D230" s="153"/>
      <c r="E230" s="151"/>
      <c r="F230" s="153"/>
      <c r="G230" s="154"/>
      <c r="H230" s="153"/>
      <c r="I230" s="155"/>
      <c r="J230" s="155"/>
      <c r="K230" s="155"/>
      <c r="L230" s="155"/>
      <c r="M230" s="156"/>
      <c r="N230" s="157"/>
      <c r="O230" s="157"/>
      <c r="P230" s="158"/>
      <c r="Q230" s="158" t="s">
        <v>56</v>
      </c>
      <c r="R230" s="6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</row>
    <row r="231" spans="1:28" ht="15.75" x14ac:dyDescent="0.25">
      <c r="A231" s="150"/>
      <c r="B231" s="151"/>
      <c r="C231" s="152"/>
      <c r="D231" s="153"/>
      <c r="E231" s="151"/>
      <c r="F231" s="153"/>
      <c r="G231" s="154"/>
      <c r="H231" s="153"/>
      <c r="I231" s="155"/>
      <c r="J231" s="155"/>
      <c r="K231" s="155"/>
      <c r="L231" s="155"/>
      <c r="M231" s="156"/>
      <c r="N231" s="157"/>
      <c r="O231" s="157"/>
      <c r="P231" s="158"/>
      <c r="Q231" s="158" t="s">
        <v>56</v>
      </c>
      <c r="R231" s="6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</row>
    <row r="232" spans="1:28" ht="15.75" x14ac:dyDescent="0.25">
      <c r="A232" s="150"/>
      <c r="B232" s="151"/>
      <c r="C232" s="152"/>
      <c r="D232" s="153"/>
      <c r="E232" s="151"/>
      <c r="F232" s="153"/>
      <c r="G232" s="154"/>
      <c r="H232" s="153"/>
      <c r="I232" s="155"/>
      <c r="J232" s="155"/>
      <c r="K232" s="155"/>
      <c r="L232" s="155"/>
      <c r="M232" s="156"/>
      <c r="N232" s="157"/>
      <c r="O232" s="157"/>
      <c r="P232" s="158"/>
      <c r="Q232" s="158" t="s">
        <v>56</v>
      </c>
      <c r="R232" s="6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</row>
    <row r="233" spans="1:28" ht="15.75" x14ac:dyDescent="0.25">
      <c r="A233" s="150"/>
      <c r="B233" s="151"/>
      <c r="C233" s="152"/>
      <c r="D233" s="153"/>
      <c r="E233" s="151"/>
      <c r="F233" s="153"/>
      <c r="G233" s="154"/>
      <c r="H233" s="153"/>
      <c r="I233" s="155"/>
      <c r="J233" s="155"/>
      <c r="K233" s="155"/>
      <c r="L233" s="155"/>
      <c r="M233" s="156"/>
      <c r="N233" s="157"/>
      <c r="O233" s="157"/>
      <c r="P233" s="158"/>
      <c r="Q233" s="158" t="s">
        <v>56</v>
      </c>
      <c r="R233" s="6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</row>
    <row r="234" spans="1:28" ht="15.75" x14ac:dyDescent="0.25">
      <c r="A234" s="150"/>
      <c r="B234" s="151"/>
      <c r="C234" s="152"/>
      <c r="D234" s="153"/>
      <c r="E234" s="151"/>
      <c r="F234" s="153"/>
      <c r="G234" s="154"/>
      <c r="H234" s="153"/>
      <c r="I234" s="155"/>
      <c r="J234" s="155"/>
      <c r="K234" s="155"/>
      <c r="L234" s="155"/>
      <c r="M234" s="156"/>
      <c r="N234" s="157"/>
      <c r="O234" s="157"/>
      <c r="P234" s="158"/>
      <c r="Q234" s="158" t="s">
        <v>56</v>
      </c>
      <c r="R234" s="6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</row>
    <row r="235" spans="1:28" ht="15.75" x14ac:dyDescent="0.25">
      <c r="A235" s="150"/>
      <c r="B235" s="151"/>
      <c r="C235" s="152"/>
      <c r="D235" s="153"/>
      <c r="E235" s="151"/>
      <c r="F235" s="153"/>
      <c r="G235" s="154"/>
      <c r="H235" s="153"/>
      <c r="I235" s="155"/>
      <c r="J235" s="155"/>
      <c r="K235" s="155"/>
      <c r="L235" s="155"/>
      <c r="M235" s="156"/>
      <c r="N235" s="157"/>
      <c r="O235" s="157"/>
      <c r="P235" s="158"/>
      <c r="Q235" s="158" t="s">
        <v>56</v>
      </c>
      <c r="R235" s="6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</row>
    <row r="236" spans="1:28" ht="15.75" x14ac:dyDescent="0.25">
      <c r="A236" s="150"/>
      <c r="B236" s="151"/>
      <c r="C236" s="152"/>
      <c r="D236" s="153"/>
      <c r="E236" s="151"/>
      <c r="F236" s="153"/>
      <c r="G236" s="154"/>
      <c r="H236" s="153"/>
      <c r="I236" s="155"/>
      <c r="J236" s="155"/>
      <c r="K236" s="155"/>
      <c r="L236" s="155"/>
      <c r="M236" s="156"/>
      <c r="N236" s="157"/>
      <c r="O236" s="157"/>
      <c r="P236" s="158"/>
      <c r="Q236" s="158" t="s">
        <v>56</v>
      </c>
      <c r="R236" s="6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</row>
    <row r="237" spans="1:28" ht="15.75" x14ac:dyDescent="0.25">
      <c r="A237" s="150"/>
      <c r="B237" s="151"/>
      <c r="C237" s="152"/>
      <c r="D237" s="153"/>
      <c r="E237" s="151"/>
      <c r="F237" s="153"/>
      <c r="G237" s="154"/>
      <c r="H237" s="153"/>
      <c r="I237" s="155"/>
      <c r="J237" s="155"/>
      <c r="K237" s="155"/>
      <c r="L237" s="155"/>
      <c r="M237" s="156"/>
      <c r="N237" s="157"/>
      <c r="O237" s="157"/>
      <c r="P237" s="158"/>
      <c r="Q237" s="158" t="s">
        <v>56</v>
      </c>
      <c r="R237" s="6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</row>
    <row r="238" spans="1:28" ht="15.75" x14ac:dyDescent="0.25">
      <c r="A238" s="150"/>
      <c r="B238" s="151"/>
      <c r="C238" s="152"/>
      <c r="D238" s="153"/>
      <c r="E238" s="151"/>
      <c r="F238" s="153"/>
      <c r="G238" s="154"/>
      <c r="H238" s="153"/>
      <c r="I238" s="155"/>
      <c r="J238" s="155"/>
      <c r="K238" s="155"/>
      <c r="L238" s="155"/>
      <c r="M238" s="156"/>
      <c r="N238" s="157"/>
      <c r="O238" s="157"/>
      <c r="P238" s="158"/>
      <c r="Q238" s="158" t="s">
        <v>56</v>
      </c>
      <c r="R238" s="6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</row>
    <row r="239" spans="1:28" ht="15.75" x14ac:dyDescent="0.25">
      <c r="A239" s="150"/>
      <c r="B239" s="151"/>
      <c r="C239" s="152"/>
      <c r="D239" s="153"/>
      <c r="E239" s="151"/>
      <c r="F239" s="153"/>
      <c r="G239" s="154"/>
      <c r="H239" s="153"/>
      <c r="I239" s="155"/>
      <c r="J239" s="155"/>
      <c r="K239" s="155"/>
      <c r="L239" s="155"/>
      <c r="M239" s="156"/>
      <c r="N239" s="157"/>
      <c r="O239" s="157"/>
      <c r="P239" s="158"/>
      <c r="Q239" s="158" t="s">
        <v>56</v>
      </c>
      <c r="R239" s="6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</row>
    <row r="240" spans="1:28" ht="15.75" x14ac:dyDescent="0.25">
      <c r="A240" s="150"/>
      <c r="B240" s="151"/>
      <c r="C240" s="152"/>
      <c r="D240" s="153"/>
      <c r="E240" s="151"/>
      <c r="F240" s="153"/>
      <c r="G240" s="154"/>
      <c r="H240" s="153"/>
      <c r="I240" s="155"/>
      <c r="J240" s="155"/>
      <c r="K240" s="155"/>
      <c r="L240" s="155"/>
      <c r="M240" s="156"/>
      <c r="N240" s="157"/>
      <c r="O240" s="157"/>
      <c r="P240" s="158"/>
      <c r="Q240" s="158" t="s">
        <v>56</v>
      </c>
      <c r="R240" s="6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</row>
    <row r="241" spans="1:28" ht="15.75" x14ac:dyDescent="0.25">
      <c r="A241" s="150"/>
      <c r="B241" s="151"/>
      <c r="C241" s="152"/>
      <c r="D241" s="153"/>
      <c r="E241" s="151"/>
      <c r="F241" s="153"/>
      <c r="G241" s="154"/>
      <c r="H241" s="153"/>
      <c r="I241" s="155"/>
      <c r="J241" s="155"/>
      <c r="K241" s="155"/>
      <c r="L241" s="155"/>
      <c r="M241" s="156"/>
      <c r="N241" s="157"/>
      <c r="O241" s="157"/>
      <c r="P241" s="158"/>
      <c r="Q241" s="158" t="s">
        <v>56</v>
      </c>
      <c r="R241" s="6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</row>
    <row r="242" spans="1:28" ht="15.75" x14ac:dyDescent="0.25">
      <c r="A242" s="150"/>
      <c r="B242" s="151"/>
      <c r="C242" s="152"/>
      <c r="D242" s="153"/>
      <c r="E242" s="151"/>
      <c r="F242" s="153"/>
      <c r="G242" s="154"/>
      <c r="H242" s="153"/>
      <c r="I242" s="155"/>
      <c r="J242" s="155"/>
      <c r="K242" s="155"/>
      <c r="L242" s="155"/>
      <c r="M242" s="156"/>
      <c r="N242" s="157"/>
      <c r="O242" s="157"/>
      <c r="P242" s="158"/>
      <c r="Q242" s="158" t="s">
        <v>56</v>
      </c>
      <c r="R242" s="6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</row>
    <row r="243" spans="1:28" ht="15.75" x14ac:dyDescent="0.25">
      <c r="A243" s="150"/>
      <c r="B243" s="151"/>
      <c r="C243" s="152"/>
      <c r="D243" s="153"/>
      <c r="E243" s="151"/>
      <c r="F243" s="153"/>
      <c r="G243" s="154"/>
      <c r="H243" s="153"/>
      <c r="I243" s="155"/>
      <c r="J243" s="155"/>
      <c r="K243" s="155"/>
      <c r="L243" s="155"/>
      <c r="M243" s="156"/>
      <c r="N243" s="157"/>
      <c r="O243" s="157"/>
      <c r="P243" s="158"/>
      <c r="Q243" s="158" t="s">
        <v>56</v>
      </c>
      <c r="R243" s="6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</row>
    <row r="244" spans="1:28" ht="15.75" x14ac:dyDescent="0.25">
      <c r="A244" s="150"/>
      <c r="B244" s="151"/>
      <c r="C244" s="152"/>
      <c r="D244" s="153"/>
      <c r="E244" s="151"/>
      <c r="F244" s="153"/>
      <c r="G244" s="154"/>
      <c r="H244" s="153"/>
      <c r="I244" s="155"/>
      <c r="J244" s="155"/>
      <c r="K244" s="155"/>
      <c r="L244" s="155"/>
      <c r="M244" s="156"/>
      <c r="N244" s="157"/>
      <c r="O244" s="157"/>
      <c r="P244" s="158"/>
      <c r="Q244" s="158" t="s">
        <v>56</v>
      </c>
      <c r="R244" s="6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</row>
    <row r="245" spans="1:28" ht="15.75" x14ac:dyDescent="0.25">
      <c r="A245" s="150"/>
      <c r="B245" s="151"/>
      <c r="C245" s="152"/>
      <c r="D245" s="153"/>
      <c r="E245" s="151"/>
      <c r="F245" s="153"/>
      <c r="G245" s="154"/>
      <c r="H245" s="153"/>
      <c r="I245" s="155"/>
      <c r="J245" s="155"/>
      <c r="K245" s="155"/>
      <c r="L245" s="155"/>
      <c r="M245" s="156"/>
      <c r="N245" s="157"/>
      <c r="O245" s="157"/>
      <c r="P245" s="158"/>
      <c r="Q245" s="158" t="s">
        <v>56</v>
      </c>
      <c r="R245" s="6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</row>
    <row r="246" spans="1:28" ht="15.75" x14ac:dyDescent="0.25">
      <c r="A246" s="150"/>
      <c r="B246" s="151"/>
      <c r="C246" s="152"/>
      <c r="D246" s="153"/>
      <c r="E246" s="151"/>
      <c r="F246" s="153"/>
      <c r="G246" s="154"/>
      <c r="H246" s="153"/>
      <c r="I246" s="155"/>
      <c r="J246" s="155"/>
      <c r="K246" s="155"/>
      <c r="L246" s="155"/>
      <c r="M246" s="156"/>
      <c r="N246" s="157"/>
      <c r="O246" s="157"/>
      <c r="P246" s="158"/>
      <c r="Q246" s="158" t="s">
        <v>56</v>
      </c>
      <c r="R246" s="6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</row>
    <row r="247" spans="1:28" ht="15.75" x14ac:dyDescent="0.25">
      <c r="A247" s="150"/>
      <c r="B247" s="151"/>
      <c r="C247" s="152"/>
      <c r="D247" s="153"/>
      <c r="E247" s="151"/>
      <c r="F247" s="153"/>
      <c r="G247" s="154"/>
      <c r="H247" s="153"/>
      <c r="I247" s="155"/>
      <c r="J247" s="155"/>
      <c r="K247" s="155"/>
      <c r="L247" s="155"/>
      <c r="M247" s="156"/>
      <c r="N247" s="157"/>
      <c r="O247" s="157"/>
      <c r="P247" s="158"/>
      <c r="Q247" s="158" t="s">
        <v>56</v>
      </c>
      <c r="R247" s="6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</row>
    <row r="248" spans="1:28" ht="15.75" x14ac:dyDescent="0.25">
      <c r="A248" s="150"/>
      <c r="B248" s="151"/>
      <c r="C248" s="152"/>
      <c r="D248" s="153"/>
      <c r="E248" s="151"/>
      <c r="F248" s="153"/>
      <c r="G248" s="154"/>
      <c r="H248" s="153"/>
      <c r="I248" s="155"/>
      <c r="J248" s="155"/>
      <c r="K248" s="155"/>
      <c r="L248" s="155"/>
      <c r="M248" s="156"/>
      <c r="N248" s="157"/>
      <c r="O248" s="157"/>
      <c r="P248" s="158"/>
      <c r="Q248" s="158" t="s">
        <v>56</v>
      </c>
      <c r="R248" s="6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</row>
    <row r="249" spans="1:28" ht="15.75" x14ac:dyDescent="0.25">
      <c r="A249" s="150"/>
      <c r="B249" s="151"/>
      <c r="C249" s="152"/>
      <c r="D249" s="153"/>
      <c r="E249" s="151"/>
      <c r="F249" s="153"/>
      <c r="G249" s="154"/>
      <c r="H249" s="153"/>
      <c r="I249" s="155"/>
      <c r="J249" s="155"/>
      <c r="K249" s="155"/>
      <c r="L249" s="155"/>
      <c r="M249" s="156"/>
      <c r="N249" s="157"/>
      <c r="O249" s="157"/>
      <c r="P249" s="158"/>
      <c r="Q249" s="158" t="s">
        <v>56</v>
      </c>
      <c r="R249" s="6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</row>
    <row r="250" spans="1:28" ht="15.75" x14ac:dyDescent="0.25">
      <c r="A250" s="150"/>
      <c r="B250" s="151"/>
      <c r="C250" s="152"/>
      <c r="D250" s="153"/>
      <c r="E250" s="151"/>
      <c r="F250" s="153"/>
      <c r="G250" s="154"/>
      <c r="H250" s="153"/>
      <c r="I250" s="155"/>
      <c r="J250" s="155"/>
      <c r="K250" s="155"/>
      <c r="L250" s="155"/>
      <c r="M250" s="156"/>
      <c r="N250" s="157"/>
      <c r="O250" s="157"/>
      <c r="P250" s="158"/>
      <c r="Q250" s="158" t="s">
        <v>56</v>
      </c>
      <c r="R250" s="6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</row>
    <row r="251" spans="1:28" ht="15.75" x14ac:dyDescent="0.25">
      <c r="A251" s="150"/>
      <c r="B251" s="151"/>
      <c r="C251" s="152"/>
      <c r="D251" s="153"/>
      <c r="E251" s="151"/>
      <c r="F251" s="153"/>
      <c r="G251" s="154"/>
      <c r="H251" s="153"/>
      <c r="I251" s="155"/>
      <c r="J251" s="155"/>
      <c r="K251" s="155"/>
      <c r="L251" s="155"/>
      <c r="M251" s="156"/>
      <c r="N251" s="157"/>
      <c r="O251" s="157"/>
      <c r="P251" s="158"/>
      <c r="Q251" s="158" t="s">
        <v>56</v>
      </c>
      <c r="R251" s="6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</row>
    <row r="252" spans="1:28" ht="15.75" x14ac:dyDescent="0.25">
      <c r="A252" s="150"/>
      <c r="B252" s="151"/>
      <c r="C252" s="152"/>
      <c r="D252" s="153"/>
      <c r="E252" s="151"/>
      <c r="F252" s="153"/>
      <c r="G252" s="154"/>
      <c r="H252" s="153"/>
      <c r="I252" s="155"/>
      <c r="J252" s="155"/>
      <c r="K252" s="155"/>
      <c r="L252" s="155"/>
      <c r="M252" s="156"/>
      <c r="N252" s="157"/>
      <c r="O252" s="157"/>
      <c r="P252" s="158"/>
      <c r="Q252" s="158" t="s">
        <v>56</v>
      </c>
      <c r="R252" s="6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</row>
    <row r="253" spans="1:28" ht="15.75" x14ac:dyDescent="0.25">
      <c r="A253" s="150"/>
      <c r="B253" s="151"/>
      <c r="C253" s="152"/>
      <c r="D253" s="153"/>
      <c r="E253" s="151"/>
      <c r="F253" s="153"/>
      <c r="G253" s="154"/>
      <c r="H253" s="153"/>
      <c r="I253" s="155"/>
      <c r="J253" s="155"/>
      <c r="K253" s="155"/>
      <c r="L253" s="155"/>
      <c r="M253" s="156"/>
      <c r="N253" s="157"/>
      <c r="O253" s="157"/>
      <c r="P253" s="158"/>
      <c r="Q253" s="158" t="s">
        <v>56</v>
      </c>
      <c r="R253" s="6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</row>
    <row r="254" spans="1:28" ht="15.75" x14ac:dyDescent="0.25">
      <c r="A254" s="150"/>
      <c r="B254" s="151"/>
      <c r="C254" s="152"/>
      <c r="D254" s="153"/>
      <c r="E254" s="151"/>
      <c r="F254" s="153"/>
      <c r="G254" s="154"/>
      <c r="H254" s="153"/>
      <c r="I254" s="155"/>
      <c r="J254" s="155"/>
      <c r="K254" s="155"/>
      <c r="L254" s="155"/>
      <c r="M254" s="156"/>
      <c r="N254" s="157"/>
      <c r="O254" s="157"/>
      <c r="P254" s="158"/>
      <c r="Q254" s="158" t="s">
        <v>56</v>
      </c>
      <c r="R254" s="6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</row>
    <row r="255" spans="1:28" ht="15.75" x14ac:dyDescent="0.25">
      <c r="A255" s="150"/>
      <c r="B255" s="151"/>
      <c r="C255" s="152"/>
      <c r="D255" s="153"/>
      <c r="E255" s="151"/>
      <c r="F255" s="153"/>
      <c r="G255" s="154"/>
      <c r="H255" s="153"/>
      <c r="I255" s="155"/>
      <c r="J255" s="155"/>
      <c r="K255" s="155"/>
      <c r="L255" s="155"/>
      <c r="M255" s="156"/>
      <c r="N255" s="157"/>
      <c r="O255" s="157"/>
      <c r="P255" s="158"/>
      <c r="Q255" s="158" t="s">
        <v>56</v>
      </c>
      <c r="R255" s="6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</row>
    <row r="256" spans="1:28" ht="15.75" x14ac:dyDescent="0.25">
      <c r="A256" s="150"/>
      <c r="B256" s="151"/>
      <c r="C256" s="152"/>
      <c r="D256" s="153"/>
      <c r="E256" s="151"/>
      <c r="F256" s="153"/>
      <c r="G256" s="154"/>
      <c r="H256" s="153"/>
      <c r="I256" s="155"/>
      <c r="J256" s="155"/>
      <c r="K256" s="155"/>
      <c r="L256" s="155"/>
      <c r="M256" s="156"/>
      <c r="N256" s="157"/>
      <c r="O256" s="157"/>
      <c r="P256" s="158"/>
      <c r="Q256" s="158" t="s">
        <v>56</v>
      </c>
      <c r="R256" s="6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</row>
    <row r="257" spans="1:28" ht="15.75" x14ac:dyDescent="0.25">
      <c r="A257" s="150"/>
      <c r="B257" s="151"/>
      <c r="C257" s="152"/>
      <c r="D257" s="153"/>
      <c r="E257" s="151"/>
      <c r="F257" s="153"/>
      <c r="G257" s="154"/>
      <c r="H257" s="153"/>
      <c r="I257" s="155"/>
      <c r="J257" s="155"/>
      <c r="K257" s="155"/>
      <c r="L257" s="155"/>
      <c r="M257" s="156"/>
      <c r="N257" s="157"/>
      <c r="O257" s="157"/>
      <c r="P257" s="158"/>
      <c r="Q257" s="158" t="s">
        <v>56</v>
      </c>
      <c r="R257" s="6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</row>
    <row r="258" spans="1:28" ht="15.75" x14ac:dyDescent="0.25">
      <c r="A258" s="150"/>
      <c r="B258" s="151"/>
      <c r="C258" s="152"/>
      <c r="D258" s="153"/>
      <c r="E258" s="151"/>
      <c r="F258" s="153"/>
      <c r="G258" s="154"/>
      <c r="H258" s="153"/>
      <c r="I258" s="155"/>
      <c r="J258" s="155"/>
      <c r="K258" s="155"/>
      <c r="L258" s="155"/>
      <c r="M258" s="156"/>
      <c r="N258" s="157"/>
      <c r="O258" s="157"/>
      <c r="P258" s="158"/>
      <c r="Q258" s="158" t="s">
        <v>56</v>
      </c>
      <c r="R258" s="6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</row>
    <row r="259" spans="1:28" ht="15.75" x14ac:dyDescent="0.25">
      <c r="A259" s="150"/>
      <c r="B259" s="151"/>
      <c r="C259" s="152"/>
      <c r="D259" s="153"/>
      <c r="E259" s="151"/>
      <c r="F259" s="153"/>
      <c r="G259" s="154"/>
      <c r="H259" s="153"/>
      <c r="I259" s="155"/>
      <c r="J259" s="155"/>
      <c r="K259" s="155"/>
      <c r="L259" s="155"/>
      <c r="M259" s="156"/>
      <c r="N259" s="157"/>
      <c r="O259" s="157"/>
      <c r="P259" s="158"/>
      <c r="Q259" s="158" t="s">
        <v>56</v>
      </c>
      <c r="R259" s="6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</row>
    <row r="260" spans="1:28" ht="15.75" x14ac:dyDescent="0.25">
      <c r="A260" s="150"/>
      <c r="B260" s="151"/>
      <c r="C260" s="152"/>
      <c r="D260" s="153"/>
      <c r="E260" s="151"/>
      <c r="F260" s="153"/>
      <c r="G260" s="154"/>
      <c r="H260" s="153"/>
      <c r="I260" s="155"/>
      <c r="J260" s="155"/>
      <c r="K260" s="155"/>
      <c r="L260" s="155"/>
      <c r="M260" s="156"/>
      <c r="N260" s="157"/>
      <c r="O260" s="157"/>
      <c r="P260" s="158"/>
      <c r="Q260" s="158" t="s">
        <v>56</v>
      </c>
      <c r="R260" s="6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</row>
    <row r="261" spans="1:28" ht="15.75" x14ac:dyDescent="0.25">
      <c r="A261" s="150"/>
      <c r="B261" s="151"/>
      <c r="C261" s="152"/>
      <c r="D261" s="153"/>
      <c r="E261" s="151"/>
      <c r="F261" s="153"/>
      <c r="G261" s="154"/>
      <c r="H261" s="153"/>
      <c r="I261" s="155"/>
      <c r="J261" s="155"/>
      <c r="K261" s="155"/>
      <c r="L261" s="155"/>
      <c r="M261" s="156"/>
      <c r="N261" s="157"/>
      <c r="O261" s="157"/>
      <c r="P261" s="158"/>
      <c r="Q261" s="158" t="s">
        <v>56</v>
      </c>
      <c r="R261" s="6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</row>
    <row r="262" spans="1:28" ht="15.75" x14ac:dyDescent="0.25">
      <c r="A262" s="150"/>
      <c r="B262" s="151"/>
      <c r="C262" s="152"/>
      <c r="D262" s="153"/>
      <c r="E262" s="151"/>
      <c r="F262" s="153"/>
      <c r="G262" s="154"/>
      <c r="H262" s="153"/>
      <c r="I262" s="155"/>
      <c r="J262" s="155"/>
      <c r="K262" s="155"/>
      <c r="L262" s="155"/>
      <c r="M262" s="156"/>
      <c r="N262" s="157"/>
      <c r="O262" s="157"/>
      <c r="P262" s="158"/>
      <c r="Q262" s="158" t="s">
        <v>56</v>
      </c>
      <c r="R262" s="6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</row>
    <row r="263" spans="1:28" ht="15.75" x14ac:dyDescent="0.25">
      <c r="A263" s="150"/>
      <c r="B263" s="151"/>
      <c r="C263" s="152"/>
      <c r="D263" s="153"/>
      <c r="E263" s="151"/>
      <c r="F263" s="153"/>
      <c r="G263" s="154"/>
      <c r="H263" s="153"/>
      <c r="I263" s="155"/>
      <c r="J263" s="155"/>
      <c r="K263" s="155"/>
      <c r="L263" s="155"/>
      <c r="M263" s="156"/>
      <c r="N263" s="157"/>
      <c r="O263" s="157"/>
      <c r="P263" s="158"/>
      <c r="Q263" s="158" t="s">
        <v>56</v>
      </c>
      <c r="R263" s="6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</row>
    <row r="264" spans="1:28" ht="15.75" x14ac:dyDescent="0.25">
      <c r="A264" s="150"/>
      <c r="B264" s="151"/>
      <c r="C264" s="152"/>
      <c r="D264" s="153"/>
      <c r="E264" s="151"/>
      <c r="F264" s="153"/>
      <c r="G264" s="154"/>
      <c r="H264" s="153"/>
      <c r="I264" s="155"/>
      <c r="J264" s="155"/>
      <c r="K264" s="155"/>
      <c r="L264" s="155"/>
      <c r="M264" s="156"/>
      <c r="N264" s="157"/>
      <c r="O264" s="157"/>
      <c r="P264" s="158"/>
      <c r="Q264" s="158" t="s">
        <v>56</v>
      </c>
      <c r="R264" s="6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</row>
    <row r="265" spans="1:28" ht="15.75" x14ac:dyDescent="0.25">
      <c r="A265" s="150"/>
      <c r="B265" s="151"/>
      <c r="C265" s="152"/>
      <c r="D265" s="153"/>
      <c r="E265" s="151"/>
      <c r="F265" s="153"/>
      <c r="G265" s="154"/>
      <c r="H265" s="153"/>
      <c r="I265" s="155"/>
      <c r="J265" s="155"/>
      <c r="K265" s="155"/>
      <c r="L265" s="155"/>
      <c r="M265" s="156"/>
      <c r="N265" s="157"/>
      <c r="O265" s="157"/>
      <c r="P265" s="158"/>
      <c r="Q265" s="158" t="s">
        <v>56</v>
      </c>
      <c r="R265" s="6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</row>
    <row r="266" spans="1:28" ht="15.75" x14ac:dyDescent="0.25">
      <c r="A266" s="150"/>
      <c r="B266" s="151"/>
      <c r="C266" s="152"/>
      <c r="D266" s="153"/>
      <c r="E266" s="151"/>
      <c r="F266" s="153"/>
      <c r="G266" s="154"/>
      <c r="H266" s="153"/>
      <c r="I266" s="155"/>
      <c r="J266" s="155"/>
      <c r="K266" s="155"/>
      <c r="L266" s="155"/>
      <c r="M266" s="156"/>
      <c r="N266" s="157"/>
      <c r="O266" s="157"/>
      <c r="P266" s="158"/>
      <c r="Q266" s="158" t="s">
        <v>56</v>
      </c>
      <c r="R266" s="6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</row>
    <row r="267" spans="1:28" ht="15.75" x14ac:dyDescent="0.25">
      <c r="A267" s="150"/>
      <c r="B267" s="151"/>
      <c r="C267" s="152"/>
      <c r="D267" s="153"/>
      <c r="E267" s="151"/>
      <c r="F267" s="153"/>
      <c r="G267" s="154"/>
      <c r="H267" s="153"/>
      <c r="I267" s="155"/>
      <c r="J267" s="155"/>
      <c r="K267" s="155"/>
      <c r="L267" s="155"/>
      <c r="M267" s="156"/>
      <c r="N267" s="157"/>
      <c r="O267" s="157"/>
      <c r="P267" s="158"/>
      <c r="Q267" s="158" t="s">
        <v>56</v>
      </c>
      <c r="R267" s="6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</row>
    <row r="268" spans="1:28" ht="15.75" x14ac:dyDescent="0.25">
      <c r="A268" s="150"/>
      <c r="B268" s="151"/>
      <c r="C268" s="152"/>
      <c r="D268" s="153"/>
      <c r="E268" s="151"/>
      <c r="F268" s="153"/>
      <c r="G268" s="154"/>
      <c r="H268" s="153"/>
      <c r="I268" s="155"/>
      <c r="J268" s="155"/>
      <c r="K268" s="155"/>
      <c r="L268" s="155"/>
      <c r="M268" s="156"/>
      <c r="N268" s="157"/>
      <c r="O268" s="157"/>
      <c r="P268" s="158"/>
      <c r="Q268" s="158" t="s">
        <v>56</v>
      </c>
      <c r="R268" s="6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</row>
    <row r="269" spans="1:28" ht="15.75" x14ac:dyDescent="0.25">
      <c r="A269" s="150"/>
      <c r="B269" s="151"/>
      <c r="C269" s="152"/>
      <c r="D269" s="153"/>
      <c r="E269" s="151"/>
      <c r="F269" s="153"/>
      <c r="G269" s="154"/>
      <c r="H269" s="153"/>
      <c r="I269" s="155"/>
      <c r="J269" s="155"/>
      <c r="K269" s="155"/>
      <c r="L269" s="155"/>
      <c r="M269" s="156"/>
      <c r="N269" s="157"/>
      <c r="O269" s="157"/>
      <c r="P269" s="158"/>
      <c r="Q269" s="158" t="s">
        <v>56</v>
      </c>
      <c r="R269" s="6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</row>
    <row r="270" spans="1:28" ht="15.75" x14ac:dyDescent="0.25">
      <c r="A270" s="150"/>
      <c r="B270" s="151"/>
      <c r="C270" s="152"/>
      <c r="D270" s="153"/>
      <c r="E270" s="151"/>
      <c r="F270" s="153"/>
      <c r="G270" s="154"/>
      <c r="H270" s="153"/>
      <c r="I270" s="155"/>
      <c r="J270" s="155"/>
      <c r="K270" s="155"/>
      <c r="L270" s="155"/>
      <c r="M270" s="156"/>
      <c r="N270" s="157"/>
      <c r="O270" s="157"/>
      <c r="P270" s="158"/>
      <c r="Q270" s="158" t="s">
        <v>56</v>
      </c>
      <c r="R270" s="6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</row>
    <row r="271" spans="1:28" ht="15.75" x14ac:dyDescent="0.25">
      <c r="A271" s="150"/>
      <c r="B271" s="151"/>
      <c r="C271" s="152"/>
      <c r="D271" s="153"/>
      <c r="E271" s="151"/>
      <c r="F271" s="153"/>
      <c r="G271" s="154"/>
      <c r="H271" s="153"/>
      <c r="I271" s="155"/>
      <c r="J271" s="155"/>
      <c r="K271" s="155"/>
      <c r="L271" s="155"/>
      <c r="M271" s="156"/>
      <c r="N271" s="157"/>
      <c r="O271" s="157"/>
      <c r="P271" s="158"/>
      <c r="Q271" s="158" t="s">
        <v>56</v>
      </c>
      <c r="R271" s="6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</row>
    <row r="272" spans="1:28" ht="15.75" x14ac:dyDescent="0.25">
      <c r="A272" s="150"/>
      <c r="B272" s="151"/>
      <c r="C272" s="152"/>
      <c r="D272" s="153"/>
      <c r="E272" s="151"/>
      <c r="F272" s="153"/>
      <c r="G272" s="154"/>
      <c r="H272" s="153"/>
      <c r="I272" s="155"/>
      <c r="J272" s="155"/>
      <c r="K272" s="155"/>
      <c r="L272" s="155"/>
      <c r="M272" s="156"/>
      <c r="N272" s="157"/>
      <c r="O272" s="157"/>
      <c r="P272" s="158"/>
      <c r="Q272" s="158" t="s">
        <v>56</v>
      </c>
      <c r="R272" s="6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</row>
    <row r="273" spans="1:28" ht="15.75" x14ac:dyDescent="0.25">
      <c r="A273" s="150"/>
      <c r="B273" s="151"/>
      <c r="C273" s="152"/>
      <c r="D273" s="153"/>
      <c r="E273" s="151"/>
      <c r="F273" s="153"/>
      <c r="G273" s="154"/>
      <c r="H273" s="153"/>
      <c r="I273" s="155"/>
      <c r="J273" s="155"/>
      <c r="K273" s="155"/>
      <c r="L273" s="155"/>
      <c r="M273" s="156"/>
      <c r="N273" s="157"/>
      <c r="O273" s="157"/>
      <c r="P273" s="158"/>
      <c r="Q273" s="158" t="s">
        <v>56</v>
      </c>
      <c r="R273" s="6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</row>
    <row r="274" spans="1:28" ht="15.75" x14ac:dyDescent="0.25">
      <c r="A274" s="150"/>
      <c r="B274" s="151"/>
      <c r="C274" s="152"/>
      <c r="D274" s="153"/>
      <c r="E274" s="151"/>
      <c r="F274" s="153"/>
      <c r="G274" s="154"/>
      <c r="H274" s="153"/>
      <c r="I274" s="155"/>
      <c r="J274" s="155"/>
      <c r="K274" s="155"/>
      <c r="L274" s="155"/>
      <c r="M274" s="156"/>
      <c r="N274" s="157"/>
      <c r="O274" s="157"/>
      <c r="P274" s="158"/>
      <c r="Q274" s="158" t="s">
        <v>56</v>
      </c>
      <c r="R274" s="6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</row>
    <row r="275" spans="1:28" ht="15.75" x14ac:dyDescent="0.25">
      <c r="A275" s="150"/>
      <c r="B275" s="151"/>
      <c r="C275" s="152"/>
      <c r="D275" s="153"/>
      <c r="E275" s="151"/>
      <c r="F275" s="153"/>
      <c r="G275" s="154"/>
      <c r="H275" s="153"/>
      <c r="I275" s="155"/>
      <c r="J275" s="155"/>
      <c r="K275" s="155"/>
      <c r="L275" s="155"/>
      <c r="M275" s="156"/>
      <c r="N275" s="157"/>
      <c r="O275" s="157"/>
      <c r="P275" s="158"/>
      <c r="Q275" s="158" t="s">
        <v>56</v>
      </c>
      <c r="R275" s="6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</row>
    <row r="276" spans="1:28" ht="15.75" x14ac:dyDescent="0.25">
      <c r="A276" s="150"/>
      <c r="B276" s="151"/>
      <c r="C276" s="152"/>
      <c r="D276" s="153"/>
      <c r="E276" s="151"/>
      <c r="F276" s="153"/>
      <c r="G276" s="154"/>
      <c r="H276" s="153"/>
      <c r="I276" s="155"/>
      <c r="J276" s="155"/>
      <c r="K276" s="155"/>
      <c r="L276" s="155"/>
      <c r="M276" s="156"/>
      <c r="N276" s="157"/>
      <c r="O276" s="157"/>
      <c r="P276" s="158"/>
      <c r="Q276" s="158" t="s">
        <v>56</v>
      </c>
      <c r="R276" s="6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</row>
    <row r="277" spans="1:28" ht="15.75" x14ac:dyDescent="0.25">
      <c r="A277" s="150"/>
      <c r="B277" s="151"/>
      <c r="C277" s="152"/>
      <c r="D277" s="153"/>
      <c r="E277" s="151"/>
      <c r="F277" s="153"/>
      <c r="G277" s="154"/>
      <c r="H277" s="153"/>
      <c r="I277" s="155"/>
      <c r="J277" s="155"/>
      <c r="K277" s="155"/>
      <c r="L277" s="155"/>
      <c r="M277" s="156"/>
      <c r="N277" s="157"/>
      <c r="O277" s="157"/>
      <c r="P277" s="158"/>
      <c r="Q277" s="158" t="s">
        <v>56</v>
      </c>
      <c r="R277" s="6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</row>
    <row r="278" spans="1:28" ht="15.75" x14ac:dyDescent="0.25">
      <c r="A278" s="150"/>
      <c r="B278" s="151"/>
      <c r="C278" s="152"/>
      <c r="D278" s="153"/>
      <c r="E278" s="151"/>
      <c r="F278" s="153"/>
      <c r="G278" s="154"/>
      <c r="H278" s="153"/>
      <c r="I278" s="155"/>
      <c r="J278" s="155"/>
      <c r="K278" s="155"/>
      <c r="L278" s="155"/>
      <c r="M278" s="156"/>
      <c r="N278" s="157"/>
      <c r="O278" s="157"/>
      <c r="P278" s="158"/>
      <c r="Q278" s="158" t="s">
        <v>56</v>
      </c>
      <c r="R278" s="6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</row>
    <row r="279" spans="1:28" ht="15.75" x14ac:dyDescent="0.25">
      <c r="A279" s="150"/>
      <c r="B279" s="151"/>
      <c r="C279" s="152"/>
      <c r="D279" s="153"/>
      <c r="E279" s="151"/>
      <c r="F279" s="153"/>
      <c r="G279" s="154"/>
      <c r="H279" s="153"/>
      <c r="I279" s="155"/>
      <c r="J279" s="155"/>
      <c r="K279" s="155"/>
      <c r="L279" s="155"/>
      <c r="M279" s="156"/>
      <c r="N279" s="157"/>
      <c r="O279" s="157"/>
      <c r="P279" s="158"/>
      <c r="Q279" s="158" t="s">
        <v>56</v>
      </c>
      <c r="R279" s="6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</row>
    <row r="280" spans="1:28" ht="15.75" x14ac:dyDescent="0.25">
      <c r="A280" s="150"/>
      <c r="B280" s="151"/>
      <c r="C280" s="152"/>
      <c r="D280" s="153"/>
      <c r="E280" s="151"/>
      <c r="F280" s="153"/>
      <c r="G280" s="154"/>
      <c r="H280" s="153"/>
      <c r="I280" s="155"/>
      <c r="J280" s="155"/>
      <c r="K280" s="155"/>
      <c r="L280" s="155"/>
      <c r="M280" s="156"/>
      <c r="N280" s="157"/>
      <c r="O280" s="157"/>
      <c r="P280" s="158"/>
      <c r="Q280" s="158" t="s">
        <v>56</v>
      </c>
      <c r="R280" s="6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</row>
    <row r="281" spans="1:28" ht="15.75" x14ac:dyDescent="0.25">
      <c r="A281" s="150"/>
      <c r="B281" s="151"/>
      <c r="C281" s="152"/>
      <c r="D281" s="153"/>
      <c r="E281" s="151"/>
      <c r="F281" s="153"/>
      <c r="G281" s="154"/>
      <c r="H281" s="153"/>
      <c r="I281" s="155"/>
      <c r="J281" s="155"/>
      <c r="K281" s="155"/>
      <c r="L281" s="155"/>
      <c r="M281" s="156"/>
      <c r="N281" s="157"/>
      <c r="O281" s="157"/>
      <c r="P281" s="158"/>
      <c r="Q281" s="158" t="s">
        <v>56</v>
      </c>
      <c r="R281" s="6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</row>
    <row r="282" spans="1:28" ht="15.75" x14ac:dyDescent="0.25">
      <c r="A282" s="150"/>
      <c r="B282" s="151"/>
      <c r="C282" s="152"/>
      <c r="D282" s="153"/>
      <c r="E282" s="151"/>
      <c r="F282" s="153"/>
      <c r="G282" s="154"/>
      <c r="H282" s="153"/>
      <c r="I282" s="155"/>
      <c r="J282" s="155"/>
      <c r="K282" s="155"/>
      <c r="L282" s="155"/>
      <c r="M282" s="156"/>
      <c r="N282" s="157"/>
      <c r="O282" s="157"/>
      <c r="P282" s="158"/>
      <c r="Q282" s="158" t="s">
        <v>56</v>
      </c>
      <c r="R282" s="6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</row>
    <row r="283" spans="1:28" ht="15.75" x14ac:dyDescent="0.25">
      <c r="A283" s="150"/>
      <c r="B283" s="151"/>
      <c r="C283" s="152"/>
      <c r="D283" s="153"/>
      <c r="E283" s="151"/>
      <c r="F283" s="153"/>
      <c r="G283" s="154"/>
      <c r="H283" s="153"/>
      <c r="I283" s="155"/>
      <c r="J283" s="155"/>
      <c r="K283" s="155"/>
      <c r="L283" s="155"/>
      <c r="M283" s="156"/>
      <c r="N283" s="157"/>
      <c r="O283" s="157"/>
      <c r="P283" s="158"/>
      <c r="Q283" s="158" t="s">
        <v>56</v>
      </c>
      <c r="R283" s="6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</row>
    <row r="284" spans="1:28" ht="15.75" x14ac:dyDescent="0.25">
      <c r="A284" s="150"/>
      <c r="B284" s="151"/>
      <c r="C284" s="152"/>
      <c r="D284" s="153"/>
      <c r="E284" s="151"/>
      <c r="F284" s="153"/>
      <c r="G284" s="154"/>
      <c r="H284" s="153"/>
      <c r="I284" s="155"/>
      <c r="J284" s="155"/>
      <c r="K284" s="155"/>
      <c r="L284" s="155"/>
      <c r="M284" s="156"/>
      <c r="N284" s="157"/>
      <c r="O284" s="157"/>
      <c r="P284" s="158"/>
      <c r="Q284" s="158" t="s">
        <v>56</v>
      </c>
      <c r="R284" s="6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</row>
    <row r="285" spans="1:28" ht="15.75" x14ac:dyDescent="0.25">
      <c r="A285" s="150"/>
      <c r="B285" s="151"/>
      <c r="C285" s="152"/>
      <c r="D285" s="153"/>
      <c r="E285" s="151"/>
      <c r="F285" s="153"/>
      <c r="G285" s="154"/>
      <c r="H285" s="153"/>
      <c r="I285" s="155"/>
      <c r="J285" s="155"/>
      <c r="K285" s="155"/>
      <c r="L285" s="155"/>
      <c r="M285" s="156"/>
      <c r="N285" s="157"/>
      <c r="O285" s="157"/>
      <c r="P285" s="158"/>
      <c r="Q285" s="158" t="s">
        <v>56</v>
      </c>
      <c r="R285" s="6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</row>
    <row r="286" spans="1:28" ht="15.75" x14ac:dyDescent="0.25">
      <c r="A286" s="150"/>
      <c r="B286" s="151"/>
      <c r="C286" s="152"/>
      <c r="D286" s="153"/>
      <c r="E286" s="151"/>
      <c r="F286" s="153"/>
      <c r="G286" s="154"/>
      <c r="H286" s="153"/>
      <c r="I286" s="155"/>
      <c r="J286" s="155"/>
      <c r="K286" s="155"/>
      <c r="L286" s="155"/>
      <c r="M286" s="156"/>
      <c r="N286" s="157"/>
      <c r="O286" s="157"/>
      <c r="P286" s="158"/>
      <c r="Q286" s="158" t="s">
        <v>56</v>
      </c>
      <c r="R286" s="6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</row>
    <row r="287" spans="1:28" ht="15.75" x14ac:dyDescent="0.25">
      <c r="A287" s="150"/>
      <c r="B287" s="151"/>
      <c r="C287" s="152"/>
      <c r="D287" s="153"/>
      <c r="E287" s="151"/>
      <c r="F287" s="153"/>
      <c r="G287" s="154"/>
      <c r="H287" s="153"/>
      <c r="I287" s="155"/>
      <c r="J287" s="155"/>
      <c r="K287" s="155"/>
      <c r="L287" s="155"/>
      <c r="M287" s="156"/>
      <c r="N287" s="157"/>
      <c r="O287" s="157"/>
      <c r="P287" s="158"/>
      <c r="Q287" s="158" t="s">
        <v>56</v>
      </c>
      <c r="R287" s="6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</row>
    <row r="288" spans="1:28" ht="15.75" x14ac:dyDescent="0.25">
      <c r="A288" s="150"/>
      <c r="B288" s="151"/>
      <c r="C288" s="152"/>
      <c r="D288" s="153"/>
      <c r="E288" s="151"/>
      <c r="F288" s="153"/>
      <c r="G288" s="154"/>
      <c r="H288" s="153"/>
      <c r="I288" s="155"/>
      <c r="J288" s="155"/>
      <c r="K288" s="155"/>
      <c r="L288" s="155"/>
      <c r="M288" s="156"/>
      <c r="N288" s="157"/>
      <c r="O288" s="157"/>
      <c r="P288" s="158"/>
      <c r="Q288" s="158" t="s">
        <v>56</v>
      </c>
      <c r="R288" s="6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</row>
    <row r="289" spans="1:28" ht="15.75" x14ac:dyDescent="0.25">
      <c r="A289" s="150"/>
      <c r="B289" s="151"/>
      <c r="C289" s="152"/>
      <c r="D289" s="153"/>
      <c r="E289" s="151"/>
      <c r="F289" s="153"/>
      <c r="G289" s="154"/>
      <c r="H289" s="153"/>
      <c r="I289" s="155"/>
      <c r="J289" s="155"/>
      <c r="K289" s="155"/>
      <c r="L289" s="155"/>
      <c r="M289" s="156"/>
      <c r="N289" s="157"/>
      <c r="O289" s="157"/>
      <c r="P289" s="158"/>
      <c r="Q289" s="158" t="s">
        <v>56</v>
      </c>
      <c r="R289" s="6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</row>
    <row r="290" spans="1:28" ht="15.75" x14ac:dyDescent="0.25">
      <c r="A290" s="150"/>
      <c r="B290" s="151"/>
      <c r="C290" s="152"/>
      <c r="D290" s="153"/>
      <c r="E290" s="151"/>
      <c r="F290" s="153"/>
      <c r="G290" s="154"/>
      <c r="H290" s="153"/>
      <c r="I290" s="155"/>
      <c r="J290" s="155"/>
      <c r="K290" s="155"/>
      <c r="L290" s="155"/>
      <c r="M290" s="156"/>
      <c r="N290" s="157"/>
      <c r="O290" s="157"/>
      <c r="P290" s="158"/>
      <c r="Q290" s="158" t="s">
        <v>56</v>
      </c>
      <c r="R290" s="6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</row>
    <row r="291" spans="1:28" ht="15.75" x14ac:dyDescent="0.25">
      <c r="A291" s="150"/>
      <c r="B291" s="151"/>
      <c r="C291" s="152"/>
      <c r="D291" s="153"/>
      <c r="E291" s="151"/>
      <c r="F291" s="153"/>
      <c r="G291" s="154"/>
      <c r="H291" s="153"/>
      <c r="I291" s="155"/>
      <c r="J291" s="155"/>
      <c r="K291" s="155"/>
      <c r="L291" s="155"/>
      <c r="M291" s="156"/>
      <c r="N291" s="157"/>
      <c r="O291" s="157"/>
      <c r="P291" s="158"/>
      <c r="Q291" s="158" t="s">
        <v>56</v>
      </c>
      <c r="R291" s="6"/>
      <c r="S291" s="128"/>
      <c r="T291" s="128"/>
      <c r="U291" s="128"/>
      <c r="V291" s="128"/>
      <c r="W291" s="128"/>
      <c r="X291" s="128"/>
      <c r="Y291" s="128"/>
      <c r="Z291" s="128"/>
      <c r="AA291" s="128"/>
      <c r="AB291" s="128"/>
    </row>
    <row r="292" spans="1:28" ht="15.75" x14ac:dyDescent="0.25">
      <c r="A292" s="150"/>
      <c r="B292" s="151"/>
      <c r="C292" s="152"/>
      <c r="D292" s="153"/>
      <c r="E292" s="151"/>
      <c r="F292" s="153"/>
      <c r="G292" s="154"/>
      <c r="H292" s="153"/>
      <c r="I292" s="155"/>
      <c r="J292" s="155"/>
      <c r="K292" s="155"/>
      <c r="L292" s="155"/>
      <c r="M292" s="156"/>
      <c r="N292" s="157"/>
      <c r="O292" s="157"/>
      <c r="P292" s="158"/>
      <c r="Q292" s="158" t="s">
        <v>56</v>
      </c>
      <c r="R292" s="6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</row>
    <row r="293" spans="1:28" ht="15.75" x14ac:dyDescent="0.25">
      <c r="A293" s="150"/>
      <c r="B293" s="151"/>
      <c r="C293" s="152"/>
      <c r="D293" s="153"/>
      <c r="E293" s="151"/>
      <c r="F293" s="153"/>
      <c r="G293" s="154"/>
      <c r="H293" s="153"/>
      <c r="I293" s="155"/>
      <c r="J293" s="155"/>
      <c r="K293" s="155"/>
      <c r="L293" s="155"/>
      <c r="M293" s="156"/>
      <c r="N293" s="157"/>
      <c r="O293" s="157"/>
      <c r="P293" s="158"/>
      <c r="Q293" s="158" t="s">
        <v>56</v>
      </c>
      <c r="R293" s="6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</row>
    <row r="294" spans="1:28" ht="15.75" x14ac:dyDescent="0.25">
      <c r="A294" s="150"/>
      <c r="B294" s="151"/>
      <c r="C294" s="152"/>
      <c r="D294" s="153"/>
      <c r="E294" s="151"/>
      <c r="F294" s="153"/>
      <c r="G294" s="154"/>
      <c r="H294" s="153"/>
      <c r="I294" s="155"/>
      <c r="J294" s="155"/>
      <c r="K294" s="155"/>
      <c r="L294" s="155"/>
      <c r="M294" s="156"/>
      <c r="N294" s="157"/>
      <c r="O294" s="157"/>
      <c r="P294" s="158"/>
      <c r="Q294" s="158" t="s">
        <v>56</v>
      </c>
      <c r="R294" s="6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</row>
    <row r="295" spans="1:28" ht="15.75" x14ac:dyDescent="0.25">
      <c r="A295" s="150"/>
      <c r="B295" s="151"/>
      <c r="C295" s="152"/>
      <c r="D295" s="153"/>
      <c r="E295" s="151"/>
      <c r="F295" s="153"/>
      <c r="G295" s="154"/>
      <c r="H295" s="153"/>
      <c r="I295" s="155"/>
      <c r="J295" s="155"/>
      <c r="K295" s="155"/>
      <c r="L295" s="155"/>
      <c r="M295" s="156"/>
      <c r="N295" s="157"/>
      <c r="O295" s="157"/>
      <c r="P295" s="158"/>
      <c r="Q295" s="158" t="s">
        <v>56</v>
      </c>
      <c r="R295" s="6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28"/>
    </row>
    <row r="296" spans="1:28" ht="15.75" x14ac:dyDescent="0.25">
      <c r="A296" s="150"/>
      <c r="B296" s="151"/>
      <c r="C296" s="152"/>
      <c r="D296" s="153"/>
      <c r="E296" s="151"/>
      <c r="F296" s="153"/>
      <c r="G296" s="154"/>
      <c r="H296" s="153"/>
      <c r="I296" s="155"/>
      <c r="J296" s="155"/>
      <c r="K296" s="155"/>
      <c r="L296" s="155"/>
      <c r="M296" s="156"/>
      <c r="N296" s="157"/>
      <c r="O296" s="157"/>
      <c r="P296" s="158"/>
      <c r="Q296" s="158" t="s">
        <v>56</v>
      </c>
      <c r="R296" s="6"/>
      <c r="S296" s="128"/>
      <c r="T296" s="128"/>
      <c r="U296" s="128"/>
      <c r="V296" s="128"/>
      <c r="W296" s="128"/>
      <c r="X296" s="128"/>
      <c r="Y296" s="128"/>
      <c r="Z296" s="128"/>
      <c r="AA296" s="128"/>
      <c r="AB296" s="128"/>
    </row>
    <row r="297" spans="1:28" ht="15.75" x14ac:dyDescent="0.25">
      <c r="A297" s="150"/>
      <c r="B297" s="151"/>
      <c r="C297" s="152"/>
      <c r="D297" s="153"/>
      <c r="E297" s="151"/>
      <c r="F297" s="153"/>
      <c r="G297" s="154"/>
      <c r="H297" s="153"/>
      <c r="I297" s="155"/>
      <c r="J297" s="155"/>
      <c r="K297" s="155"/>
      <c r="L297" s="155"/>
      <c r="M297" s="156"/>
      <c r="N297" s="157"/>
      <c r="O297" s="157"/>
      <c r="P297" s="158"/>
      <c r="Q297" s="158" t="s">
        <v>56</v>
      </c>
      <c r="R297" s="6"/>
      <c r="S297" s="128"/>
      <c r="T297" s="128"/>
      <c r="U297" s="128"/>
      <c r="V297" s="128"/>
      <c r="W297" s="128"/>
      <c r="X297" s="128"/>
      <c r="Y297" s="128"/>
      <c r="Z297" s="128"/>
      <c r="AA297" s="128"/>
      <c r="AB297" s="128"/>
    </row>
    <row r="298" spans="1:28" ht="15.75" x14ac:dyDescent="0.25">
      <c r="A298" s="150"/>
      <c r="B298" s="151"/>
      <c r="C298" s="152"/>
      <c r="D298" s="153"/>
      <c r="E298" s="151"/>
      <c r="F298" s="153"/>
      <c r="G298" s="154"/>
      <c r="H298" s="153"/>
      <c r="I298" s="155"/>
      <c r="J298" s="155"/>
      <c r="K298" s="155"/>
      <c r="L298" s="155"/>
      <c r="M298" s="156"/>
      <c r="N298" s="157"/>
      <c r="O298" s="157"/>
      <c r="P298" s="158"/>
      <c r="Q298" s="158" t="s">
        <v>56</v>
      </c>
      <c r="R298" s="6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</row>
    <row r="299" spans="1:28" ht="15.75" x14ac:dyDescent="0.25">
      <c r="A299" s="150"/>
      <c r="B299" s="151"/>
      <c r="C299" s="152"/>
      <c r="D299" s="153"/>
      <c r="E299" s="151"/>
      <c r="F299" s="153"/>
      <c r="G299" s="154"/>
      <c r="H299" s="153"/>
      <c r="I299" s="155"/>
      <c r="J299" s="155"/>
      <c r="K299" s="155"/>
      <c r="L299" s="155"/>
      <c r="M299" s="156"/>
      <c r="N299" s="157"/>
      <c r="O299" s="157"/>
      <c r="P299" s="158"/>
      <c r="Q299" s="158" t="s">
        <v>56</v>
      </c>
      <c r="R299" s="6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</row>
    <row r="300" spans="1:28" ht="15.75" x14ac:dyDescent="0.25">
      <c r="A300" s="150"/>
      <c r="B300" s="151"/>
      <c r="C300" s="152"/>
      <c r="D300" s="153"/>
      <c r="E300" s="151"/>
      <c r="F300" s="153"/>
      <c r="G300" s="154"/>
      <c r="H300" s="153"/>
      <c r="I300" s="155"/>
      <c r="J300" s="155"/>
      <c r="K300" s="155"/>
      <c r="L300" s="155"/>
      <c r="M300" s="156"/>
      <c r="N300" s="157"/>
      <c r="O300" s="157"/>
      <c r="P300" s="158"/>
      <c r="Q300" s="158" t="s">
        <v>56</v>
      </c>
      <c r="R300" s="6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</row>
  </sheetData>
  <sheetProtection algorithmName="SHA-512" hashValue="zf3nLDoV76MFpLyeu4bGhddt3Be5/0j1+/eYwwvbhmU13tRhsefjqb1M1v23mXjwDsH/yXGoErGec4KSccCHkA==" saltValue="ofvIy2+KhZmpXJhQcGfXfg==" spinCount="100000" sheet="1" objects="1" scenarios="1"/>
  <dataValidations count="21">
    <dataValidation type="decimal" allowBlank="1" showInputMessage="1" showErrorMessage="1" promptTitle="Nombre de la contraparte" prompt="Diligencie el nombre de la contraparte con la cual celebró la operación." sqref="J13:J300" xr:uid="{57C62515-00FE-475E-8E50-DB3EA8F03C81}">
      <formula1>0</formula1>
      <formula2>1000000000</formula2>
    </dataValidation>
    <dataValidation type="list" allowBlank="1" showInputMessage="1" promptTitle="Tipo de derivado" prompt="Seleccione de la lista o digite el tipo de derivado de credito negociado" sqref="C13:C300" xr:uid="{AB6468C3-E43D-4F60-9FEE-A014D2C57C7D}">
      <formula1>$T$32:$T$33</formula1>
    </dataValidation>
    <dataValidation allowBlank="1" showInputMessage="1" showErrorMessage="1" promptTitle="Nombre de entidad" prompt="Digite el nombre de la entidad reportante en la pestaña &quot;forwards peso-dólar&quot;" sqref="C6:F7" xr:uid="{C91C441F-9889-4BD1-950D-257BF1D25F96}"/>
    <dataValidation type="list" allowBlank="1" showInputMessage="1" showErrorMessage="1" promptTitle="Operación Original" prompt="Realizada por Matriz o Controlante:_x000a_SI_x000a_NO" sqref="Q13:Q300" xr:uid="{2F5C3D1A-D865-4407-B5CF-769B24052A5A}">
      <formula1>$T$22:$T$23</formula1>
    </dataValidation>
    <dataValidation type="date" operator="greaterThanOrEqual" allowBlank="1" showInputMessage="1" showErrorMessage="1" errorTitle="Fecha no valida" error="Las operaciones de derivados se entienden como aquellas pactadas con vencimientos después de los dos (2) días hábiles inmediatamente siguientes. (Res. 8 de 2000 Capitulo VIII, Sección III, Articulo 44)" promptTitle="Fecha" prompt="Dia/Mes/Año" sqref="F13:F300" xr:uid="{C0712ED3-E645-40E2-99D6-A3F4D7804148}">
      <formula1>D13</formula1>
    </dataValidation>
    <dataValidation type="list" allowBlank="1" showInputMessage="1" showErrorMessage="1" errorTitle="Error" error="Seleccione un valor de la lista." promptTitle="Tipo de Novedad" prompt="I: Inicial_x000a_M: Modificación_x000a_E: Errores de digitación." sqref="P13:P300" xr:uid="{00C6DE06-0AEF-42A2-B4D5-7CCC70667DAF}">
      <formula1>"I,M,E"</formula1>
    </dataValidation>
    <dataValidation allowBlank="1" showInputMessage="1" showErrorMessage="1" promptTitle="Tipo de Opción" prompt="Opciones Americanas: Son las opciones que pueden ser ejercidas en cualquier momento hasta su fecha de vencimiento._x000a_Opciones Europeas: Son las opciones que solo pueden ser ejercidas en la fecha del vencimiento. " sqref="K12:L12" xr:uid="{120A732E-BD2F-433F-8705-CBF0FDD44965}"/>
    <dataValidation type="decimal" allowBlank="1" showInputMessage="1" showErrorMessage="1" sqref="K13:K300" xr:uid="{C97B501B-2847-45B6-95BB-D85852B8E886}">
      <formula1>0</formula1>
      <formula2>1000000000</formula2>
    </dataValidation>
    <dataValidation type="list" allowBlank="1" showInputMessage="1" showErrorMessage="1" promptTitle="Modalidad de Cumplimiento: " prompt="DF: Cumplimiento Efectivo _x000a_NDF: Cumplimiento Financiero_x000a_" sqref="O13:O300" xr:uid="{4E2EFA72-CEDF-4CA8-AA3D-1F87DDC8BA62}">
      <formula1>"DF,NDF"</formula1>
    </dataValidation>
    <dataValidation allowBlank="1" showInputMessage="1" showErrorMessage="1" promptTitle="Modalidad de cumplimiento:" prompt="DF: Cumplimiento Efectivo _x000a_NDF: Cumplimiento Financiero_x000a_OPCF: Operación a Plazo de Cumplimiento Financiero - Contrato TRM" sqref="O12" xr:uid="{98F0A770-5AB0-45C5-8152-44016BF07D80}"/>
    <dataValidation allowBlank="1" showErrorMessage="1" sqref="I8:I10 G9:H10 E9:E10" xr:uid="{96B255C2-005A-4FB1-B4F2-73377436686F}"/>
    <dataValidation type="date" allowBlank="1" showInputMessage="1" showErrorMessage="1" promptTitle="Fecha" prompt="Dia/Mes/Año" sqref="D13:D300" xr:uid="{95F91FE8-6FE4-4E32-8B65-8E67F78AE1F0}">
      <formula1>29221</formula1>
      <formula2>109575</formula2>
    </dataValidation>
    <dataValidation type="list" allowBlank="1" showInputMessage="1" showErrorMessage="1" promptTitle="Tipo" prompt="C:  Compra_x000a_V:   Venta" sqref="B13:B300" xr:uid="{F730D39D-7150-47A9-A2AD-1EA23E896C1D}">
      <formula1>$T$26:$T$27</formula1>
    </dataValidation>
    <dataValidation type="list" allowBlank="1" showInputMessage="1" showErrorMessage="1" prompt="Seleccione código Swift de la moneda en que está denominado el derivado de crédito, que debe ser la misma del activo de referencia." sqref="E13:E300" xr:uid="{541FB9F8-344A-4305-A34B-CFE3DA6078CB}">
      <formula1>$Z$3:$Z$71</formula1>
    </dataValidation>
    <dataValidation allowBlank="1" showInputMessage="1" promptTitle="Emisor del Activo de Referencia" prompt="Escriba el nombre de la entidad que emitió el activo de referencia." sqref="G13:G300" xr:uid="{0B245DC6-6FAC-413F-B5D9-399A2680700E}"/>
    <dataValidation type="date" operator="greaterThanOrEqual" allowBlank="1" showInputMessage="1" showErrorMessage="1" errorTitle="Fecha no valida" error="Las operaciones de derivados se entienden como aquellas pactadas con vencimientos después de los dos (2) días hábiles inmediatamente siguientes. (Res. 8 de 2000 Capitulo VIII, Sección III, Articulo 44)" promptTitle="Fecha de vencimiento" prompt="Dia/Mes/Año. " sqref="H13:H300" xr:uid="{D97991D4-E196-47A1-A7CF-BAEC71862358}">
      <formula1>D13</formula1>
    </dataValidation>
    <dataValidation type="decimal" allowBlank="1" showInputMessage="1" showErrorMessage="1" promptTitle="Valor facial a cubrir" prompt="Porcentaje del valor nominal del activo de referencia que paga el vendedor de cobertura ante los eventos de crédito definidos en el contrato." sqref="I13:I300" xr:uid="{1706F063-EEDD-4092-9720-C3D8A941C9D1}">
      <formula1>0</formula1>
      <formula2>1000000000</formula2>
    </dataValidation>
    <dataValidation type="decimal" allowBlank="1" showInputMessage="1" showErrorMessage="1" promptTitle="Prima inicial" prompt="Diligencie esta casilla únicamente si el contrato contempla un pago inicial.  Se debe registrar como porcentaje del valor nominal del contrato." sqref="L13:L300" xr:uid="{8EEA7A4E-827B-4D4C-B8F6-466653E82905}">
      <formula1>0</formula1>
      <formula2>1000000000</formula2>
    </dataValidation>
    <dataValidation type="decimal" allowBlank="1" showInputMessage="1" showErrorMessage="1" promptTitle="Prima Periódica" prompt="Pagos periódicos pactados. Deben registrarse como porcentaje del valor nominal del contrato." sqref="M13:M300" xr:uid="{9F91E802-EBF1-411B-A629-41DF07030902}">
      <formula1>0</formula1>
      <formula2>1000000000</formula2>
    </dataValidation>
    <dataValidation type="list" allowBlank="1" showInputMessage="1" showErrorMessage="1" promptTitle="Periodicidad Pago Prima" prompt="Escoja la frecuencia de los pagos periódicos. " sqref="N13:N300" xr:uid="{4D73359C-5A75-43A8-9D4B-905EDC2207A5}">
      <formula1>$T$14:$T$19</formula1>
    </dataValidation>
    <dataValidation type="whole" operator="notEqual" allowBlank="1" showInputMessage="1" showErrorMessage="1" errorTitle="ERROR" error="Solo puede introducir número enteros." promptTitle="Número Consecutivo" prompt="Diligencie el número de consecutivo de la operación qué está registrando. Este número debe ser asignado por el obligado a reportar la operación. Las modificaciones y errores de digitación deben reportarse con el consecutivo de la operación inicial." sqref="A13:A300" xr:uid="{BB793D08-4905-4F01-A3E3-7F4B3C2D796A}">
      <formula1>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forwards peso-dólar</vt:lpstr>
      <vt:lpstr>opciones peso-dólar</vt:lpstr>
      <vt:lpstr>swaps peso-dólar</vt:lpstr>
      <vt:lpstr>swaps interés peso-dólar</vt:lpstr>
      <vt:lpstr>forwards otras monedas</vt:lpstr>
      <vt:lpstr>opciones otras monedas</vt:lpstr>
      <vt:lpstr>swaps otras monedas</vt:lpstr>
      <vt:lpstr>swaps interés otras monedas</vt:lpstr>
      <vt:lpstr>derivados de crédito</vt:lpstr>
      <vt:lpstr>forward tasa de interés</vt:lpstr>
      <vt:lpstr>opciones tasa de interés</vt:lpstr>
      <vt:lpstr>forwards índices bursátiles</vt:lpstr>
      <vt:lpstr>opciones índices bursátiles</vt:lpstr>
      <vt:lpstr>productos básicos</vt:lpstr>
      <vt:lpstr>futuros estandarizados</vt:lpstr>
      <vt:lpstr>opciones estandarizadas</vt:lpstr>
      <vt:lpstr>swaps estandarizados</vt:lpstr>
      <vt:lpstr>otros subyacentes-instrumentos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León Díaz Laura Viviana</dc:creator>
  <cp:lastModifiedBy>León Díaz Laura Viviana</cp:lastModifiedBy>
  <dcterms:created xsi:type="dcterms:W3CDTF">2022-12-29T07:33:38Z</dcterms:created>
  <dcterms:modified xsi:type="dcterms:W3CDTF">2023-02-06T15:10:06Z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2022-12-29T07:33:39Z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ed5d355e-3584-49e0-8fc9-b1e34393f0a4</vt:lpwstr>
  </property>
  <property fmtid="{D5CDD505-2E9C-101B-9397-08002B2CF9AE}" pid="8" name="MSIP_Label_d7faaadc-1a6d-4614-bb5b-a314f37e002a_ContentBits">
    <vt:lpwstr>0</vt:lpwstr>
  </property>
</Properties>
</file>