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616" yWindow="6210" windowWidth="13740" windowHeight="5955" tabRatio="602" activeTab="0"/>
  </bookViews>
  <sheets>
    <sheet name="RESUMEN" sheetId="1" r:id="rId1"/>
    <sheet name="INFLACION TOT" sheetId="2" r:id="rId2"/>
    <sheet name="TD_T_INTER" sheetId="3" state="hidden" r:id="rId3"/>
    <sheet name="INFLACION SIN" sheetId="4" r:id="rId4"/>
    <sheet name="TRM" sheetId="5" r:id="rId5"/>
    <sheet name="TASA_INTERV" sheetId="6" r:id="rId6"/>
  </sheets>
  <definedNames>
    <definedName name="_xlfn.IFERROR" hidden="1">#NAME?</definedName>
    <definedName name="_xlnm.Print_Area" localSheetId="3">'INFLACION SIN'!$B$1:$F$55</definedName>
    <definedName name="_xlnm.Print_Area" localSheetId="1">'INFLACION TOT'!$B$1:$F$55</definedName>
    <definedName name="_xlnm.Print_Area" localSheetId="5">'TASA_INTERV'!$B$1:$F$55</definedName>
    <definedName name="_xlnm.Print_Area" localSheetId="4">'TRM'!$B$1:$I$55</definedName>
    <definedName name="bancos">#REF!</definedName>
    <definedName name="comisionistas">#REF!</definedName>
    <definedName name="corporaciones">#REF!</definedName>
    <definedName name="globales">#REF!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<sst xmlns="http://schemas.openxmlformats.org/spreadsheetml/2006/main" count="300" uniqueCount="76">
  <si>
    <t>P13</t>
  </si>
  <si>
    <t>P22</t>
  </si>
  <si>
    <t>P24</t>
  </si>
  <si>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</si>
  <si>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</si>
  <si>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</si>
  <si>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</si>
  <si>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</si>
  <si>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</si>
  <si>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</si>
  <si>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</si>
  <si>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</si>
  <si>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</si>
  <si>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</si>
  <si>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</si>
  <si>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</si>
  <si>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</si>
  <si>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</si>
  <si>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</si>
  <si>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</si>
  <si>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NO SE MODIFICA</t>
  </si>
  <si>
    <t>SI SE MODIFICA  CADA MES</t>
  </si>
  <si>
    <t>NO SE MODIFICA  CADA MES</t>
  </si>
  <si>
    <t>Cuenta de GRUPO</t>
  </si>
  <si>
    <t>Total</t>
  </si>
  <si>
    <t>Tasa %</t>
  </si>
  <si>
    <t>Frecuencia
Absoluta</t>
  </si>
  <si>
    <t>Frecuencia
Relativa</t>
  </si>
  <si>
    <t>TOTAL</t>
  </si>
  <si>
    <t>ME UBICO DENTRO DE CUALQUIER TABLA Y LAS QUE RESALTEN OPCIONES Y BUSCO</t>
  </si>
  <si>
    <t>OPRIMIR BOTON ACTUALIZAR</t>
  </si>
  <si>
    <t>Variación del IPC sin alimentos</t>
  </si>
  <si>
    <t>1/</t>
  </si>
  <si>
    <t>2/</t>
  </si>
  <si>
    <t>3/</t>
  </si>
  <si>
    <t>Valor de la TRM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</si>
  <si>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</si>
  <si>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</si>
  <si>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</si>
  <si>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</si>
  <si>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</si>
  <si>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</si>
  <si>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</si>
  <si>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</si>
  <si>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</si>
  <si>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</si>
  <si>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Nota: la inflación mensual y anual observada Enero de 2014 fue de 0.64 %  y 3.66%  respectivamente.  La inflación anual a Diciembre de 2014 fue 3.66 %.</t>
  </si>
  <si>
    <t xml:space="preserve">1/ Se refiere a la variación anual según la TRM fin de periodo $   2009.26   (Enero de 2014) </t>
  </si>
  <si>
    <t>2/ Se refiere a la variación anual según la TRM al 31 de Diciembre de 2014 $ 2392.46</t>
  </si>
  <si>
    <t>3/ Se refiere a la variación anual según la TRM  promedio. Para  13 de febrero de 2015, se utilizó la TRM promedio hasta el día 13: $  2394.41</t>
  </si>
  <si>
    <t>% mensual en febrero de 2015</t>
  </si>
  <si>
    <t>% anual en diciembre de 2015</t>
  </si>
  <si>
    <t>% anual en febrero de 2016</t>
  </si>
  <si>
    <t>% anual en diciembre de 2016</t>
  </si>
  <si>
    <t>% anual en febrero de 2017</t>
  </si>
  <si>
    <t>A febrero de 2015</t>
  </si>
  <si>
    <t>A diciembre de 2015</t>
  </si>
  <si>
    <t>A febrero de 2016</t>
  </si>
  <si>
    <t>A diciembre de 2016</t>
  </si>
  <si>
    <t>A febrero de 2017</t>
  </si>
  <si>
    <t>el 28 de feb./2015</t>
  </si>
  <si>
    <t>el 31 de dic/2015</t>
  </si>
  <si>
    <t>el 28 de feb./2016</t>
  </si>
  <si>
    <t>el 31 de dic/2016</t>
  </si>
  <si>
    <t>el 28 de feb./2017</t>
  </si>
  <si>
    <t>% mensual en feb./2015*</t>
  </si>
  <si>
    <t>% Anual en dic/2015*</t>
  </si>
  <si>
    <t>%Anual en feb./2016*</t>
  </si>
  <si>
    <t>% Anual en dic/2016*</t>
  </si>
  <si>
    <t>%Anual en feb./2017*</t>
  </si>
  <si>
    <t>% mensual en feb./2015</t>
  </si>
  <si>
    <t>% Anual en dic/2015</t>
  </si>
  <si>
    <t>%Anual en feb./2016</t>
  </si>
  <si>
    <t>% Anual en dic/2016</t>
  </si>
  <si>
    <t>%Anual en feb./2017</t>
  </si>
  <si>
    <t>Fecha de realización: del 9 al 12 de febrero de 2015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</si>
</sst>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%"/>
    <numFmt numFmtId="167" formatCode="0.000%"/>
    <numFmt numFmtId="168" formatCode="0.00000"/>
    <numFmt numFmtId="169" formatCode="0.000000%"/>
    <numFmt numFmtId="170" formatCode="mmm\-yyyy"/>
    <numFmt numFmtId="171" formatCode="_(* #,##0_);_(* \(#,##0\);_(* &quot;-&quot;??_);_(@_)"/>
    <numFmt numFmtId="172" formatCode="[$-240A]d&quot; de &quot;mmmm&quot; de &quot;yyyy;@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40A]dddd\,\ dd&quot; de &quot;mmmm&quot; de &quot;yyyy"/>
    <numFmt numFmtId="187" formatCode="dd/mm/yyyy;@"/>
    <numFmt numFmtId="188" formatCode="_-* #,##0.00_-;\-* #,##0.00_-;_-* &quot;-&quot;??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2"/>
      <name val="MS Sans Serif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3.5"/>
      <color indexed="10"/>
      <name val="MS Sans Serif"/>
      <family val="2"/>
    </font>
    <font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0"/>
      <name val="Arial"/>
      <family val="2"/>
    </font>
    <font>
      <b/>
      <sz val="13.5"/>
      <color rgb="FFFF0000"/>
      <name val="MS Sans Serif"/>
      <family val="2"/>
    </font>
    <font>
      <sz val="12"/>
      <color theme="1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/>
    </xf>
    <xf numFmtId="10" fontId="11" fillId="0" borderId="0" xfId="60" applyNumberFormat="1" applyFont="1" applyFill="1" applyBorder="1" applyAlignment="1" applyProtection="1">
      <alignment horizontal="center"/>
      <protection/>
    </xf>
    <xf numFmtId="10" fontId="7" fillId="0" borderId="0" xfId="60" applyNumberFormat="1" applyFont="1" applyBorder="1" applyAlignment="1">
      <alignment/>
    </xf>
    <xf numFmtId="0" fontId="7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165" fontId="7" fillId="0" borderId="0" xfId="57" applyNumberFormat="1" applyFo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Border="1">
      <alignment/>
      <protection/>
    </xf>
    <xf numFmtId="0" fontId="9" fillId="0" borderId="0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11" fillId="0" borderId="10" xfId="57" applyFont="1" applyBorder="1">
      <alignment/>
      <protection/>
    </xf>
    <xf numFmtId="0" fontId="13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57" applyFont="1" applyAlignment="1">
      <alignment horizontal="centerContinuous"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 applyBorder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5" fillId="0" borderId="11" xfId="57" applyFont="1" applyBorder="1" applyAlignment="1">
      <alignment horizontal="centerContinuous"/>
      <protection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6" fillId="0" borderId="0" xfId="57" applyFont="1" applyFill="1" applyBorder="1" applyAlignment="1">
      <alignment/>
      <protection/>
    </xf>
    <xf numFmtId="1" fontId="7" fillId="0" borderId="0" xfId="57" applyNumberFormat="1" applyFont="1">
      <alignment/>
      <protection/>
    </xf>
    <xf numFmtId="10" fontId="6" fillId="0" borderId="0" xfId="0" applyNumberFormat="1" applyFont="1" applyFill="1" applyAlignment="1">
      <alignment/>
    </xf>
    <xf numFmtId="0" fontId="7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7" fillId="34" borderId="13" xfId="57" applyFont="1" applyFill="1" applyBorder="1">
      <alignment/>
      <protection/>
    </xf>
    <xf numFmtId="0" fontId="7" fillId="34" borderId="14" xfId="57" applyFont="1" applyFill="1" applyBorder="1">
      <alignment/>
      <protection/>
    </xf>
    <xf numFmtId="0" fontId="13" fillId="34" borderId="15" xfId="57" applyFont="1" applyFill="1" applyBorder="1">
      <alignment/>
      <protection/>
    </xf>
    <xf numFmtId="0" fontId="6" fillId="34" borderId="16" xfId="57" applyFont="1" applyFill="1" applyBorder="1">
      <alignment/>
      <protection/>
    </xf>
    <xf numFmtId="14" fontId="65" fillId="0" borderId="0" xfId="0" applyNumberFormat="1" applyFont="1" applyAlignment="1">
      <alignment/>
    </xf>
    <xf numFmtId="0" fontId="0" fillId="0" borderId="0" xfId="0" applyFill="1" applyAlignment="1">
      <alignment/>
    </xf>
    <xf numFmtId="0" fontId="13" fillId="0" borderId="17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18" xfId="57" applyFont="1" applyFill="1" applyBorder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3" fontId="66" fillId="0" borderId="0" xfId="48" applyFont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60" applyNumberFormat="1" applyFont="1" applyFill="1" applyAlignment="1" quotePrefix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15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/>
    </xf>
    <xf numFmtId="0" fontId="1" fillId="35" borderId="0" xfId="0" applyFont="1" applyFill="1" applyAlignment="1">
      <alignment/>
    </xf>
    <xf numFmtId="10" fontId="0" fillId="38" borderId="33" xfId="0" applyNumberFormat="1" applyFont="1" applyFill="1" applyBorder="1" applyAlignment="1">
      <alignment/>
    </xf>
    <xf numFmtId="0" fontId="0" fillId="38" borderId="33" xfId="0" applyFill="1" applyBorder="1" applyAlignment="1">
      <alignment/>
    </xf>
    <xf numFmtId="166" fontId="0" fillId="38" borderId="33" xfId="0" applyNumberFormat="1" applyFill="1" applyBorder="1" applyAlignment="1">
      <alignment/>
    </xf>
    <xf numFmtId="10" fontId="0" fillId="39" borderId="0" xfId="0" applyNumberFormat="1" applyFill="1" applyAlignment="1">
      <alignment/>
    </xf>
    <xf numFmtId="0" fontId="0" fillId="39" borderId="0" xfId="0" applyFill="1" applyAlignment="1">
      <alignment/>
    </xf>
    <xf numFmtId="166" fontId="0" fillId="39" borderId="0" xfId="0" applyNumberFormat="1" applyFill="1" applyAlignment="1">
      <alignment/>
    </xf>
    <xf numFmtId="15" fontId="0" fillId="0" borderId="0" xfId="0" applyNumberFormat="1" applyFont="1" applyAlignment="1">
      <alignment/>
    </xf>
    <xf numFmtId="0" fontId="67" fillId="35" borderId="0" xfId="0" applyFont="1" applyFill="1" applyAlignment="1">
      <alignment/>
    </xf>
    <xf numFmtId="1" fontId="0" fillId="39" borderId="0" xfId="0" applyNumberFormat="1" applyFill="1" applyAlignment="1">
      <alignment/>
    </xf>
    <xf numFmtId="43" fontId="0" fillId="0" borderId="0" xfId="48" applyFont="1" applyAlignment="1">
      <alignment/>
    </xf>
    <xf numFmtId="0" fontId="22" fillId="0" borderId="34" xfId="0" applyFont="1" applyFill="1" applyBorder="1" applyAlignment="1">
      <alignment/>
    </xf>
    <xf numFmtId="0" fontId="19" fillId="0" borderId="17" xfId="57" applyFont="1" applyFill="1" applyBorder="1">
      <alignment/>
      <protection/>
    </xf>
    <xf numFmtId="14" fontId="7" fillId="0" borderId="0" xfId="0" applyNumberFormat="1" applyFont="1" applyAlignment="1">
      <alignment/>
    </xf>
    <xf numFmtId="14" fontId="13" fillId="0" borderId="0" xfId="57" applyNumberFormat="1" applyFont="1">
      <alignment/>
      <protection/>
    </xf>
    <xf numFmtId="0" fontId="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9" fillId="0" borderId="20" xfId="57" applyFont="1" applyBorder="1">
      <alignment/>
      <protection/>
    </xf>
    <xf numFmtId="0" fontId="7" fillId="0" borderId="35" xfId="57" applyFont="1" applyBorder="1">
      <alignment/>
      <protection/>
    </xf>
    <xf numFmtId="0" fontId="7" fillId="0" borderId="34" xfId="57" applyFont="1" applyBorder="1">
      <alignment/>
      <protection/>
    </xf>
    <xf numFmtId="0" fontId="9" fillId="0" borderId="35" xfId="57" applyFont="1" applyBorder="1">
      <alignment/>
      <protection/>
    </xf>
    <xf numFmtId="0" fontId="7" fillId="0" borderId="19" xfId="57" applyFont="1" applyBorder="1">
      <alignment/>
      <protection/>
    </xf>
    <xf numFmtId="1" fontId="12" fillId="0" borderId="25" xfId="57" applyNumberFormat="1" applyFont="1" applyBorder="1" applyAlignment="1">
      <alignment horizontal="center"/>
      <protection/>
    </xf>
    <xf numFmtId="0" fontId="7" fillId="0" borderId="36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9" xfId="57" applyFont="1" applyBorder="1">
      <alignment/>
      <protection/>
    </xf>
    <xf numFmtId="1" fontId="18" fillId="0" borderId="25" xfId="57" applyNumberFormat="1" applyFont="1" applyBorder="1" applyAlignment="1">
      <alignment horizontal="center"/>
      <protection/>
    </xf>
    <xf numFmtId="0" fontId="9" fillId="0" borderId="24" xfId="57" applyFont="1" applyBorder="1">
      <alignment/>
      <protection/>
    </xf>
    <xf numFmtId="1" fontId="12" fillId="0" borderId="24" xfId="57" applyNumberFormat="1" applyFont="1" applyBorder="1" applyAlignment="1">
      <alignment horizontal="center"/>
      <protection/>
    </xf>
    <xf numFmtId="0" fontId="9" fillId="0" borderId="34" xfId="57" applyFont="1" applyBorder="1">
      <alignment/>
      <protection/>
    </xf>
    <xf numFmtId="0" fontId="9" fillId="0" borderId="22" xfId="57" applyFont="1" applyBorder="1">
      <alignment/>
      <protection/>
    </xf>
    <xf numFmtId="1" fontId="12" fillId="0" borderId="26" xfId="57" applyNumberFormat="1" applyFont="1" applyBorder="1" applyAlignment="1">
      <alignment horizontal="center"/>
      <protection/>
    </xf>
    <xf numFmtId="1" fontId="18" fillId="0" borderId="24" xfId="57" applyNumberFormat="1" applyFont="1" applyBorder="1" applyAlignment="1">
      <alignment horizontal="center"/>
      <protection/>
    </xf>
    <xf numFmtId="1" fontId="12" fillId="0" borderId="37" xfId="57" applyNumberFormat="1" applyFont="1" applyBorder="1" applyAlignment="1">
      <alignment horizontal="center"/>
      <protection/>
    </xf>
    <xf numFmtId="1" fontId="18" fillId="0" borderId="38" xfId="57" applyNumberFormat="1" applyFont="1" applyBorder="1" applyAlignment="1">
      <alignment horizontal="center"/>
      <protection/>
    </xf>
    <xf numFmtId="0" fontId="10" fillId="40" borderId="19" xfId="57" applyFont="1" applyFill="1" applyBorder="1">
      <alignment/>
      <protection/>
    </xf>
    <xf numFmtId="0" fontId="10" fillId="40" borderId="25" xfId="57" applyFont="1" applyFill="1" applyBorder="1">
      <alignment/>
      <protection/>
    </xf>
    <xf numFmtId="0" fontId="16" fillId="40" borderId="24" xfId="57" applyFont="1" applyFill="1" applyBorder="1" applyAlignment="1">
      <alignment horizontal="centerContinuous"/>
      <protection/>
    </xf>
    <xf numFmtId="0" fontId="16" fillId="40" borderId="24" xfId="57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14" fontId="68" fillId="0" borderId="0" xfId="0" applyNumberFormat="1" applyFont="1" applyAlignment="1">
      <alignment/>
    </xf>
    <xf numFmtId="0" fontId="10" fillId="40" borderId="25" xfId="57" applyFont="1" applyFill="1" applyBorder="1" applyAlignment="1">
      <alignment horizontal="center" vertical="center"/>
      <protection/>
    </xf>
    <xf numFmtId="0" fontId="10" fillId="40" borderId="24" xfId="57" applyFont="1" applyFill="1" applyBorder="1" applyAlignment="1">
      <alignment horizontal="centerContinuous"/>
      <protection/>
    </xf>
    <xf numFmtId="0" fontId="10" fillId="40" borderId="22" xfId="57" applyFont="1" applyFill="1" applyBorder="1" applyAlignment="1">
      <alignment horizontal="centerContinuous"/>
      <protection/>
    </xf>
    <xf numFmtId="0" fontId="10" fillId="40" borderId="24" xfId="57" applyFont="1" applyFill="1" applyBorder="1" applyAlignment="1">
      <alignment horizontal="center"/>
      <protection/>
    </xf>
    <xf numFmtId="0" fontId="6" fillId="0" borderId="36" xfId="57" applyFont="1" applyBorder="1">
      <alignment/>
      <protection/>
    </xf>
    <xf numFmtId="9" fontId="6" fillId="0" borderId="36" xfId="57" applyNumberFormat="1" applyFont="1" applyBorder="1" applyAlignment="1">
      <alignment horizontal="center"/>
      <protection/>
    </xf>
    <xf numFmtId="9" fontId="6" fillId="0" borderId="19" xfId="57" applyNumberFormat="1" applyFont="1" applyBorder="1" applyAlignment="1">
      <alignment horizontal="center"/>
      <protection/>
    </xf>
    <xf numFmtId="1" fontId="18" fillId="0" borderId="37" xfId="57" applyNumberFormat="1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1" fontId="12" fillId="0" borderId="0" xfId="57" applyNumberFormat="1" applyFont="1" applyBorder="1" applyAlignment="1">
      <alignment horizontal="center"/>
      <protection/>
    </xf>
    <xf numFmtId="1" fontId="18" fillId="0" borderId="0" xfId="57" applyNumberFormat="1" applyFont="1" applyBorder="1" applyAlignment="1">
      <alignment horizontal="center"/>
      <protection/>
    </xf>
    <xf numFmtId="0" fontId="25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0" fontId="11" fillId="0" borderId="0" xfId="57" applyFont="1">
      <alignment/>
      <protection/>
    </xf>
    <xf numFmtId="0" fontId="10" fillId="40" borderId="26" xfId="57" applyFont="1" applyFill="1" applyBorder="1" applyAlignment="1">
      <alignment horizontal="centerContinuous"/>
      <protection/>
    </xf>
    <xf numFmtId="9" fontId="7" fillId="0" borderId="36" xfId="57" applyNumberFormat="1" applyFont="1" applyBorder="1" applyAlignment="1">
      <alignment horizontal="center"/>
      <protection/>
    </xf>
    <xf numFmtId="164" fontId="11" fillId="0" borderId="0" xfId="53" applyFont="1" applyFill="1" applyBorder="1" applyAlignment="1">
      <alignment horizontal="center"/>
    </xf>
    <xf numFmtId="0" fontId="7" fillId="0" borderId="20" xfId="57" applyFont="1" applyBorder="1">
      <alignment/>
      <protection/>
    </xf>
    <xf numFmtId="9" fontId="7" fillId="0" borderId="21" xfId="57" applyNumberFormat="1" applyFont="1" applyBorder="1" applyAlignment="1">
      <alignment horizontal="center"/>
      <protection/>
    </xf>
    <xf numFmtId="164" fontId="11" fillId="0" borderId="35" xfId="53" applyFont="1" applyFill="1" applyBorder="1" applyAlignment="1">
      <alignment horizontal="center"/>
    </xf>
    <xf numFmtId="10" fontId="7" fillId="0" borderId="10" xfId="60" applyNumberFormat="1" applyFont="1" applyBorder="1" applyAlignment="1">
      <alignment/>
    </xf>
    <xf numFmtId="0" fontId="7" fillId="0" borderId="21" xfId="57" applyFont="1" applyBorder="1" applyAlignment="1">
      <alignment horizontal="center"/>
      <protection/>
    </xf>
    <xf numFmtId="164" fontId="17" fillId="0" borderId="0" xfId="53" applyFont="1" applyFill="1" applyBorder="1" applyAlignment="1">
      <alignment horizontal="center"/>
    </xf>
    <xf numFmtId="164" fontId="17" fillId="0" borderId="39" xfId="53" applyFont="1" applyFill="1" applyBorder="1" applyAlignment="1">
      <alignment horizontal="center"/>
    </xf>
    <xf numFmtId="0" fontId="6" fillId="0" borderId="0" xfId="57" applyFont="1" applyBorder="1" applyAlignment="1">
      <alignment horizontal="centerContinuous"/>
      <protection/>
    </xf>
    <xf numFmtId="1" fontId="12" fillId="0" borderId="34" xfId="57" applyNumberFormat="1" applyFont="1" applyBorder="1" applyAlignment="1">
      <alignment horizontal="center"/>
      <protection/>
    </xf>
    <xf numFmtId="0" fontId="11" fillId="0" borderId="20" xfId="57" applyFont="1" applyBorder="1">
      <alignment/>
      <protection/>
    </xf>
    <xf numFmtId="0" fontId="11" fillId="0" borderId="21" xfId="57" applyFont="1" applyBorder="1">
      <alignment/>
      <protection/>
    </xf>
    <xf numFmtId="0" fontId="11" fillId="0" borderId="36" xfId="57" applyFont="1" applyBorder="1">
      <alignment/>
      <protection/>
    </xf>
    <xf numFmtId="0" fontId="17" fillId="0" borderId="36" xfId="57" applyFont="1" applyBorder="1">
      <alignment/>
      <protection/>
    </xf>
    <xf numFmtId="0" fontId="17" fillId="0" borderId="19" xfId="57" applyFont="1" applyBorder="1">
      <alignment/>
      <protection/>
    </xf>
    <xf numFmtId="164" fontId="11" fillId="0" borderId="34" xfId="53" applyFont="1" applyFill="1" applyBorder="1" applyAlignment="1">
      <alignment horizontal="center"/>
    </xf>
    <xf numFmtId="0" fontId="11" fillId="0" borderId="38" xfId="57" applyFont="1" applyBorder="1">
      <alignment/>
      <protection/>
    </xf>
    <xf numFmtId="164" fontId="11" fillId="0" borderId="37" xfId="53" applyFont="1" applyFill="1" applyBorder="1" applyAlignment="1">
      <alignment horizontal="center"/>
    </xf>
    <xf numFmtId="0" fontId="11" fillId="0" borderId="37" xfId="57" applyFont="1" applyBorder="1">
      <alignment/>
      <protection/>
    </xf>
    <xf numFmtId="164" fontId="17" fillId="0" borderId="37" xfId="53" applyFont="1" applyFill="1" applyBorder="1" applyAlignment="1">
      <alignment horizontal="center"/>
    </xf>
    <xf numFmtId="164" fontId="17" fillId="0" borderId="25" xfId="53" applyFont="1" applyFill="1" applyBorder="1" applyAlignment="1">
      <alignment horizontal="center"/>
    </xf>
    <xf numFmtId="0" fontId="11" fillId="41" borderId="10" xfId="57" applyFont="1" applyFill="1" applyBorder="1">
      <alignment/>
      <protection/>
    </xf>
    <xf numFmtId="0" fontId="11" fillId="41" borderId="0" xfId="57" applyFont="1" applyFill="1" applyBorder="1">
      <alignment/>
      <protection/>
    </xf>
    <xf numFmtId="164" fontId="11" fillId="0" borderId="36" xfId="53" applyFont="1" applyFill="1" applyBorder="1" applyAlignment="1">
      <alignment horizontal="center"/>
    </xf>
    <xf numFmtId="164" fontId="11" fillId="0" borderId="20" xfId="53" applyFont="1" applyFill="1" applyBorder="1" applyAlignment="1">
      <alignment horizontal="center"/>
    </xf>
    <xf numFmtId="164" fontId="17" fillId="0" borderId="36" xfId="53" applyFont="1" applyFill="1" applyBorder="1" applyAlignment="1">
      <alignment horizontal="center"/>
    </xf>
    <xf numFmtId="164" fontId="17" fillId="0" borderId="19" xfId="53" applyFont="1" applyFill="1" applyBorder="1" applyAlignment="1">
      <alignment horizontal="center"/>
    </xf>
    <xf numFmtId="0" fontId="12" fillId="0" borderId="0" xfId="57" applyFont="1" applyBorder="1" applyAlignment="1">
      <alignment horizontal="center"/>
      <protection/>
    </xf>
    <xf numFmtId="10" fontId="11" fillId="0" borderId="10" xfId="60" applyNumberFormat="1" applyFont="1" applyFill="1" applyBorder="1" applyAlignment="1" applyProtection="1">
      <alignment horizontal="center"/>
      <protection/>
    </xf>
    <xf numFmtId="165" fontId="11" fillId="0" borderId="10" xfId="50" applyFont="1" applyFill="1" applyBorder="1" applyAlignment="1" applyProtection="1">
      <alignment horizontal="center"/>
      <protection/>
    </xf>
    <xf numFmtId="165" fontId="11" fillId="0" borderId="0" xfId="50" applyFont="1" applyFill="1" applyBorder="1" applyAlignment="1" applyProtection="1">
      <alignment horizontal="center"/>
      <protection/>
    </xf>
    <xf numFmtId="164" fontId="17" fillId="0" borderId="35" xfId="53" applyFont="1" applyFill="1" applyBorder="1" applyAlignment="1">
      <alignment horizontal="center"/>
    </xf>
    <xf numFmtId="164" fontId="11" fillId="0" borderId="39" xfId="53" applyFont="1" applyFill="1" applyBorder="1" applyAlignment="1">
      <alignment horizontal="center"/>
    </xf>
    <xf numFmtId="0" fontId="7" fillId="0" borderId="38" xfId="57" applyFont="1" applyBorder="1">
      <alignment/>
      <protection/>
    </xf>
    <xf numFmtId="165" fontId="11" fillId="0" borderId="20" xfId="50" applyFont="1" applyFill="1" applyBorder="1" applyAlignment="1" applyProtection="1">
      <alignment horizontal="center"/>
      <protection/>
    </xf>
    <xf numFmtId="164" fontId="17" fillId="0" borderId="34" xfId="53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43" fontId="7" fillId="0" borderId="0" xfId="48" applyFont="1" applyFill="1" applyAlignment="1">
      <alignment/>
    </xf>
    <xf numFmtId="4" fontId="7" fillId="0" borderId="0" xfId="57" applyNumberFormat="1" applyFont="1" applyFill="1" applyBorder="1" applyAlignment="1">
      <alignment horizontal="center"/>
      <protection/>
    </xf>
    <xf numFmtId="0" fontId="22" fillId="40" borderId="19" xfId="0" applyFont="1" applyFill="1" applyBorder="1" applyAlignment="1">
      <alignment vertical="center"/>
    </xf>
    <xf numFmtId="0" fontId="22" fillId="40" borderId="19" xfId="0" applyFont="1" applyFill="1" applyBorder="1" applyAlignment="1">
      <alignment horizontal="center" vertical="center"/>
    </xf>
    <xf numFmtId="0" fontId="22" fillId="40" borderId="24" xfId="0" applyFont="1" applyFill="1" applyBorder="1" applyAlignment="1">
      <alignment vertical="center"/>
    </xf>
    <xf numFmtId="15" fontId="22" fillId="40" borderId="24" xfId="0" applyNumberFormat="1" applyFont="1" applyFill="1" applyBorder="1" applyAlignment="1">
      <alignment horizontal="center" vertical="center"/>
    </xf>
    <xf numFmtId="0" fontId="22" fillId="40" borderId="24" xfId="0" applyFont="1" applyFill="1" applyBorder="1" applyAlignment="1">
      <alignment horizontal="left" vertical="center"/>
    </xf>
    <xf numFmtId="43" fontId="6" fillId="0" borderId="0" xfId="48" applyFont="1" applyFill="1" applyAlignment="1">
      <alignment/>
    </xf>
    <xf numFmtId="10" fontId="11" fillId="0" borderId="39" xfId="60" applyNumberFormat="1" applyFont="1" applyFill="1" applyBorder="1" applyAlignment="1" applyProtection="1">
      <alignment horizontal="center"/>
      <protection/>
    </xf>
    <xf numFmtId="10" fontId="17" fillId="0" borderId="39" xfId="60" applyNumberFormat="1" applyFont="1" applyFill="1" applyBorder="1" applyAlignment="1" applyProtection="1">
      <alignment horizontal="center"/>
      <protection/>
    </xf>
    <xf numFmtId="10" fontId="11" fillId="0" borderId="25" xfId="60" applyNumberFormat="1" applyFont="1" applyFill="1" applyBorder="1" applyAlignment="1" applyProtection="1">
      <alignment horizontal="center"/>
      <protection/>
    </xf>
    <xf numFmtId="10" fontId="11" fillId="0" borderId="37" xfId="60" applyNumberFormat="1" applyFont="1" applyFill="1" applyBorder="1" applyAlignment="1" applyProtection="1">
      <alignment horizontal="center"/>
      <protection/>
    </xf>
    <xf numFmtId="10" fontId="17" fillId="0" borderId="25" xfId="60" applyNumberFormat="1" applyFont="1" applyFill="1" applyBorder="1" applyAlignment="1" applyProtection="1">
      <alignment horizontal="center"/>
      <protection/>
    </xf>
    <xf numFmtId="10" fontId="11" fillId="0" borderId="39" xfId="57" applyNumberFormat="1" applyFont="1" applyBorder="1">
      <alignment/>
      <protection/>
    </xf>
    <xf numFmtId="10" fontId="11" fillId="0" borderId="0" xfId="57" applyNumberFormat="1" applyFont="1" applyBorder="1">
      <alignment/>
      <protection/>
    </xf>
    <xf numFmtId="10" fontId="11" fillId="0" borderId="39" xfId="57" applyNumberFormat="1" applyFont="1" applyBorder="1" applyAlignment="1">
      <alignment horizontal="center"/>
      <protection/>
    </xf>
    <xf numFmtId="10" fontId="11" fillId="0" borderId="0" xfId="57" applyNumberFormat="1" applyFont="1" applyBorder="1" applyAlignment="1">
      <alignment horizontal="center"/>
      <protection/>
    </xf>
    <xf numFmtId="10" fontId="17" fillId="0" borderId="39" xfId="57" applyNumberFormat="1" applyFont="1" applyBorder="1" applyAlignment="1">
      <alignment horizontal="center"/>
      <protection/>
    </xf>
    <xf numFmtId="10" fontId="17" fillId="0" borderId="10" xfId="60" applyNumberFormat="1" applyFont="1" applyFill="1" applyBorder="1" applyAlignment="1" applyProtection="1">
      <alignment horizontal="center"/>
      <protection/>
    </xf>
    <xf numFmtId="10" fontId="11" fillId="0" borderId="19" xfId="60" applyNumberFormat="1" applyFont="1" applyFill="1" applyBorder="1" applyAlignment="1" applyProtection="1">
      <alignment horizontal="center"/>
      <protection/>
    </xf>
    <xf numFmtId="10" fontId="11" fillId="0" borderId="36" xfId="60" applyNumberFormat="1" applyFont="1" applyFill="1" applyBorder="1" applyAlignment="1" applyProtection="1">
      <alignment horizontal="center"/>
      <protection/>
    </xf>
    <xf numFmtId="10" fontId="17" fillId="0" borderId="21" xfId="60" applyNumberFormat="1" applyFont="1" applyFill="1" applyBorder="1" applyAlignment="1" applyProtection="1">
      <alignment horizontal="center"/>
      <protection/>
    </xf>
    <xf numFmtId="10" fontId="17" fillId="0" borderId="38" xfId="60" applyNumberFormat="1" applyFont="1" applyFill="1" applyBorder="1" applyAlignment="1" applyProtection="1">
      <alignment horizontal="center"/>
      <protection/>
    </xf>
    <xf numFmtId="10" fontId="17" fillId="0" borderId="0" xfId="60" applyNumberFormat="1" applyFont="1" applyFill="1" applyBorder="1" applyAlignment="1" applyProtection="1">
      <alignment horizontal="center"/>
      <protection/>
    </xf>
    <xf numFmtId="10" fontId="17" fillId="0" borderId="19" xfId="60" applyNumberFormat="1" applyFont="1" applyFill="1" applyBorder="1" applyAlignment="1" applyProtection="1">
      <alignment horizontal="center"/>
      <protection/>
    </xf>
    <xf numFmtId="10" fontId="17" fillId="0" borderId="36" xfId="60" applyNumberFormat="1" applyFont="1" applyFill="1" applyBorder="1" applyAlignment="1" applyProtection="1">
      <alignment horizontal="center"/>
      <protection/>
    </xf>
    <xf numFmtId="10" fontId="17" fillId="0" borderId="37" xfId="60" applyNumberFormat="1" applyFont="1" applyFill="1" applyBorder="1" applyAlignment="1" applyProtection="1">
      <alignment horizontal="center"/>
      <protection/>
    </xf>
    <xf numFmtId="10" fontId="17" fillId="0" borderId="19" xfId="57" applyNumberFormat="1" applyFont="1" applyBorder="1" applyAlignment="1">
      <alignment horizontal="center"/>
      <protection/>
    </xf>
    <xf numFmtId="10" fontId="6" fillId="0" borderId="19" xfId="0" applyNumberFormat="1" applyFont="1" applyFill="1" applyBorder="1" applyAlignment="1">
      <alignment horizontal="center"/>
    </xf>
    <xf numFmtId="10" fontId="6" fillId="0" borderId="36" xfId="0" applyNumberFormat="1" applyFont="1" applyFill="1" applyBorder="1" applyAlignment="1">
      <alignment horizontal="center"/>
    </xf>
    <xf numFmtId="10" fontId="6" fillId="0" borderId="24" xfId="0" applyNumberFormat="1" applyFont="1" applyFill="1" applyBorder="1" applyAlignment="1">
      <alignment horizontal="center"/>
    </xf>
    <xf numFmtId="10" fontId="6" fillId="0" borderId="26" xfId="0" applyNumberFormat="1" applyFont="1" applyFill="1" applyBorder="1" applyAlignment="1">
      <alignment horizontal="center"/>
    </xf>
    <xf numFmtId="10" fontId="6" fillId="0" borderId="25" xfId="0" applyNumberFormat="1" applyFont="1" applyFill="1" applyBorder="1" applyAlignment="1">
      <alignment horizontal="center"/>
    </xf>
    <xf numFmtId="10" fontId="6" fillId="0" borderId="24" xfId="60" applyNumberFormat="1" applyFont="1" applyFill="1" applyBorder="1" applyAlignment="1">
      <alignment horizontal="center"/>
    </xf>
    <xf numFmtId="10" fontId="6" fillId="0" borderId="21" xfId="60" applyNumberFormat="1" applyFont="1" applyFill="1" applyBorder="1" applyAlignment="1">
      <alignment horizontal="center"/>
    </xf>
    <xf numFmtId="10" fontId="6" fillId="0" borderId="23" xfId="60" applyNumberFormat="1" applyFont="1" applyFill="1" applyBorder="1" applyAlignment="1">
      <alignment horizontal="center"/>
    </xf>
    <xf numFmtId="15" fontId="18" fillId="4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18" fillId="0" borderId="24" xfId="60" applyNumberFormat="1" applyFont="1" applyFill="1" applyBorder="1" applyAlignment="1" applyProtection="1">
      <alignment horizontal="center"/>
      <protection/>
    </xf>
    <xf numFmtId="43" fontId="7" fillId="0" borderId="0" xfId="48" applyFont="1" applyAlignment="1">
      <alignment/>
    </xf>
    <xf numFmtId="10" fontId="7" fillId="0" borderId="0" xfId="60" applyNumberFormat="1" applyFont="1" applyAlignment="1">
      <alignment/>
    </xf>
    <xf numFmtId="1" fontId="66" fillId="0" borderId="0" xfId="0" applyNumberFormat="1" applyFont="1" applyAlignment="1">
      <alignment/>
    </xf>
    <xf numFmtId="10" fontId="11" fillId="0" borderId="35" xfId="60" applyNumberFormat="1" applyFont="1" applyFill="1" applyBorder="1" applyAlignment="1">
      <alignment horizontal="right"/>
    </xf>
    <xf numFmtId="10" fontId="11" fillId="0" borderId="10" xfId="60" applyNumberFormat="1" applyFont="1" applyFill="1" applyBorder="1" applyAlignment="1" applyProtection="1">
      <alignment horizontal="right"/>
      <protection/>
    </xf>
    <xf numFmtId="10" fontId="11" fillId="0" borderId="0" xfId="60" applyNumberFormat="1" applyFont="1" applyFill="1" applyBorder="1" applyAlignment="1">
      <alignment horizontal="right"/>
    </xf>
    <xf numFmtId="10" fontId="11" fillId="0" borderId="0" xfId="60" applyNumberFormat="1" applyFont="1" applyFill="1" applyBorder="1" applyAlignment="1" applyProtection="1">
      <alignment horizontal="right"/>
      <protection/>
    </xf>
    <xf numFmtId="10" fontId="11" fillId="0" borderId="10" xfId="60" applyNumberFormat="1" applyFont="1" applyBorder="1" applyAlignment="1">
      <alignment/>
    </xf>
    <xf numFmtId="10" fontId="17" fillId="0" borderId="0" xfId="60" applyNumberFormat="1" applyFont="1" applyFill="1" applyBorder="1" applyAlignment="1">
      <alignment horizontal="right"/>
    </xf>
    <xf numFmtId="10" fontId="17" fillId="0" borderId="39" xfId="60" applyNumberFormat="1" applyFont="1" applyFill="1" applyBorder="1" applyAlignment="1">
      <alignment horizontal="right"/>
    </xf>
    <xf numFmtId="10" fontId="11" fillId="0" borderId="39" xfId="60" applyNumberFormat="1" applyFont="1" applyFill="1" applyBorder="1" applyAlignment="1">
      <alignment horizontal="right"/>
    </xf>
    <xf numFmtId="10" fontId="11" fillId="0" borderId="35" xfId="60" applyNumberFormat="1" applyFont="1" applyFill="1" applyBorder="1" applyAlignment="1" applyProtection="1">
      <alignment horizontal="right"/>
      <protection/>
    </xf>
    <xf numFmtId="10" fontId="11" fillId="0" borderId="0" xfId="60" applyNumberFormat="1" applyFont="1" applyBorder="1" applyAlignment="1">
      <alignment horizontal="right"/>
    </xf>
    <xf numFmtId="10" fontId="11" fillId="0" borderId="10" xfId="6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70" fontId="25" fillId="0" borderId="0" xfId="0" applyNumberFormat="1" applyFont="1" applyFill="1" applyAlignment="1">
      <alignment/>
    </xf>
    <xf numFmtId="0" fontId="8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Continuous"/>
      <protection/>
    </xf>
    <xf numFmtId="0" fontId="10" fillId="0" borderId="0" xfId="57" applyFont="1" applyFill="1" applyAlignment="1">
      <alignment horizontal="centerContinuous"/>
      <protection/>
    </xf>
    <xf numFmtId="0" fontId="10" fillId="0" borderId="19" xfId="57" applyFont="1" applyFill="1" applyBorder="1">
      <alignment/>
      <protection/>
    </xf>
    <xf numFmtId="0" fontId="10" fillId="0" borderId="25" xfId="57" applyFont="1" applyFill="1" applyBorder="1">
      <alignment/>
      <protection/>
    </xf>
    <xf numFmtId="0" fontId="16" fillId="0" borderId="24" xfId="57" applyFont="1" applyFill="1" applyBorder="1" applyAlignment="1">
      <alignment horizontal="centerContinuous"/>
      <protection/>
    </xf>
    <xf numFmtId="0" fontId="16" fillId="0" borderId="22" xfId="57" applyFont="1" applyFill="1" applyBorder="1" applyAlignment="1">
      <alignment horizontal="centerContinuous"/>
      <protection/>
    </xf>
    <xf numFmtId="0" fontId="16" fillId="0" borderId="24" xfId="57" applyFont="1" applyFill="1" applyBorder="1" applyAlignment="1">
      <alignment horizontal="center"/>
      <protection/>
    </xf>
    <xf numFmtId="0" fontId="9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/>
      <protection/>
    </xf>
    <xf numFmtId="0" fontId="9" fillId="0" borderId="20" xfId="57" applyFont="1" applyFill="1" applyBorder="1">
      <alignment/>
      <protection/>
    </xf>
    <xf numFmtId="0" fontId="6" fillId="0" borderId="19" xfId="57" applyFont="1" applyFill="1" applyBorder="1">
      <alignment/>
      <protection/>
    </xf>
    <xf numFmtId="0" fontId="6" fillId="0" borderId="36" xfId="57" applyFont="1" applyFill="1" applyBorder="1">
      <alignment/>
      <protection/>
    </xf>
    <xf numFmtId="9" fontId="6" fillId="0" borderId="36" xfId="57" applyNumberFormat="1" applyFont="1" applyFill="1" applyBorder="1" applyAlignment="1">
      <alignment horizontal="center"/>
      <protection/>
    </xf>
    <xf numFmtId="9" fontId="6" fillId="0" borderId="19" xfId="57" applyNumberFormat="1" applyFont="1" applyFill="1" applyBorder="1" applyAlignment="1">
      <alignment horizontal="center"/>
      <protection/>
    </xf>
    <xf numFmtId="0" fontId="7" fillId="0" borderId="35" xfId="57" applyFont="1" applyFill="1" applyBorder="1">
      <alignment/>
      <protection/>
    </xf>
    <xf numFmtId="0" fontId="7" fillId="0" borderId="34" xfId="57" applyFont="1" applyFill="1" applyBorder="1">
      <alignment/>
      <protection/>
    </xf>
    <xf numFmtId="0" fontId="9" fillId="0" borderId="34" xfId="57" applyFont="1" applyFill="1" applyBorder="1">
      <alignment/>
      <protection/>
    </xf>
    <xf numFmtId="1" fontId="18" fillId="0" borderId="25" xfId="57" applyNumberFormat="1" applyFont="1" applyFill="1" applyBorder="1" applyAlignment="1">
      <alignment horizontal="center"/>
      <protection/>
    </xf>
    <xf numFmtId="1" fontId="18" fillId="0" borderId="37" xfId="57" applyNumberFormat="1" applyFont="1" applyFill="1" applyBorder="1" applyAlignment="1">
      <alignment horizontal="center"/>
      <protection/>
    </xf>
    <xf numFmtId="1" fontId="7" fillId="0" borderId="0" xfId="57" applyNumberFormat="1" applyFont="1" applyFill="1">
      <alignment/>
      <protection/>
    </xf>
    <xf numFmtId="0" fontId="15" fillId="0" borderId="0" xfId="57" applyFont="1" applyFill="1" applyBorder="1" applyAlignment="1">
      <alignment horizontal="centerContinuous"/>
      <protection/>
    </xf>
    <xf numFmtId="0" fontId="15" fillId="0" borderId="11" xfId="57" applyFont="1" applyFill="1" applyBorder="1" applyAlignment="1">
      <alignment horizontal="centerContinuous"/>
      <protection/>
    </xf>
    <xf numFmtId="10" fontId="17" fillId="0" borderId="19" xfId="57" applyNumberFormat="1" applyFont="1" applyFill="1" applyBorder="1" applyAlignment="1">
      <alignment horizontal="center"/>
      <protection/>
    </xf>
    <xf numFmtId="10" fontId="17" fillId="0" borderId="36" xfId="57" applyNumberFormat="1" applyFont="1" applyFill="1" applyBorder="1" applyAlignment="1">
      <alignment horizontal="center"/>
      <protection/>
    </xf>
    <xf numFmtId="0" fontId="9" fillId="0" borderId="0" xfId="57" applyFont="1" applyFill="1" applyBorder="1">
      <alignment/>
      <protection/>
    </xf>
    <xf numFmtId="1" fontId="18" fillId="0" borderId="0" xfId="57" applyNumberFormat="1" applyFont="1" applyFill="1" applyBorder="1" applyAlignment="1">
      <alignment horizontal="center"/>
      <protection/>
    </xf>
    <xf numFmtId="1" fontId="18" fillId="0" borderId="36" xfId="57" applyNumberFormat="1" applyFont="1" applyFill="1" applyBorder="1" applyAlignment="1">
      <alignment horizontal="center"/>
      <protection/>
    </xf>
    <xf numFmtId="0" fontId="13" fillId="0" borderId="15" xfId="57" applyFont="1" applyFill="1" applyBorder="1">
      <alignment/>
      <protection/>
    </xf>
    <xf numFmtId="0" fontId="6" fillId="0" borderId="16" xfId="57" applyFont="1" applyFill="1" applyBorder="1">
      <alignment/>
      <protection/>
    </xf>
    <xf numFmtId="0" fontId="13" fillId="0" borderId="0" xfId="57" applyFont="1" applyFill="1">
      <alignment/>
      <protection/>
    </xf>
    <xf numFmtId="1" fontId="66" fillId="0" borderId="0" xfId="0" applyNumberFormat="1" applyFont="1" applyFill="1" applyAlignment="1">
      <alignment/>
    </xf>
    <xf numFmtId="43" fontId="66" fillId="0" borderId="0" xfId="48" applyFont="1" applyFill="1" applyAlignment="1">
      <alignment/>
    </xf>
    <xf numFmtId="14" fontId="7" fillId="0" borderId="0" xfId="0" applyNumberFormat="1" applyFont="1" applyFill="1" applyAlignment="1">
      <alignment/>
    </xf>
    <xf numFmtId="14" fontId="13" fillId="0" borderId="0" xfId="57" applyNumberFormat="1" applyFont="1" applyFill="1">
      <alignment/>
      <protection/>
    </xf>
    <xf numFmtId="0" fontId="11" fillId="0" borderId="10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2" fontId="17" fillId="0" borderId="0" xfId="57" applyNumberFormat="1" applyFont="1" applyFill="1">
      <alignment/>
      <protection/>
    </xf>
    <xf numFmtId="0" fontId="17" fillId="0" borderId="0" xfId="57" applyFont="1" applyFill="1">
      <alignment/>
      <protection/>
    </xf>
    <xf numFmtId="170" fontId="0" fillId="0" borderId="0" xfId="0" applyNumberFormat="1" applyFill="1" applyAlignment="1">
      <alignment/>
    </xf>
    <xf numFmtId="0" fontId="23" fillId="0" borderId="0" xfId="0" applyFont="1" applyFill="1" applyAlignment="1">
      <alignment horizontal="center"/>
    </xf>
    <xf numFmtId="0" fontId="24" fillId="40" borderId="22" xfId="57" applyFont="1" applyFill="1" applyBorder="1" applyAlignment="1">
      <alignment horizontal="center" vertical="center"/>
      <protection/>
    </xf>
    <xf numFmtId="0" fontId="24" fillId="40" borderId="26" xfId="57" applyFont="1" applyFill="1" applyBorder="1" applyAlignment="1">
      <alignment horizontal="center" vertical="center"/>
      <protection/>
    </xf>
    <xf numFmtId="0" fontId="24" fillId="40" borderId="23" xfId="57" applyFont="1" applyFill="1" applyBorder="1" applyAlignment="1">
      <alignment horizontal="center" vertical="center"/>
      <protection/>
    </xf>
    <xf numFmtId="0" fontId="23" fillId="0" borderId="22" xfId="57" applyFont="1" applyFill="1" applyBorder="1" applyAlignment="1">
      <alignment horizontal="center" vertical="center"/>
      <protection/>
    </xf>
    <xf numFmtId="0" fontId="23" fillId="0" borderId="26" xfId="57" applyFont="1" applyFill="1" applyBorder="1" applyAlignment="1">
      <alignment horizontal="center" vertical="center"/>
      <protection/>
    </xf>
    <xf numFmtId="0" fontId="23" fillId="0" borderId="23" xfId="57" applyFont="1" applyFill="1" applyBorder="1" applyAlignment="1">
      <alignment horizontal="center" vertical="center"/>
      <protection/>
    </xf>
    <xf numFmtId="1" fontId="12" fillId="0" borderId="34" xfId="57" applyNumberFormat="1" applyFont="1" applyBorder="1" applyAlignment="1">
      <alignment horizontal="center"/>
      <protection/>
    </xf>
    <xf numFmtId="1" fontId="12" fillId="0" borderId="38" xfId="57" applyNumberFormat="1" applyFont="1" applyBorder="1" applyAlignment="1">
      <alignment horizontal="center"/>
      <protection/>
    </xf>
    <xf numFmtId="1" fontId="12" fillId="0" borderId="37" xfId="57" applyNumberFormat="1" applyFont="1" applyBorder="1" applyAlignment="1">
      <alignment horizontal="center"/>
      <protection/>
    </xf>
    <xf numFmtId="0" fontId="12" fillId="0" borderId="37" xfId="57" applyFont="1" applyBorder="1" applyAlignment="1">
      <alignment horizontal="center"/>
      <protection/>
    </xf>
    <xf numFmtId="0" fontId="12" fillId="0" borderId="34" xfId="57" applyFont="1" applyBorder="1" applyAlignment="1">
      <alignment horizontal="center"/>
      <protection/>
    </xf>
    <xf numFmtId="0" fontId="12" fillId="0" borderId="38" xfId="57" applyFont="1" applyBorder="1" applyAlignment="1">
      <alignment horizontal="center"/>
      <protection/>
    </xf>
    <xf numFmtId="0" fontId="10" fillId="40" borderId="22" xfId="57" applyFont="1" applyFill="1" applyBorder="1" applyAlignment="1">
      <alignment horizontal="center"/>
      <protection/>
    </xf>
    <xf numFmtId="0" fontId="10" fillId="40" borderId="23" xfId="57" applyFont="1" applyFill="1" applyBorder="1" applyAlignment="1">
      <alignment horizontal="center"/>
      <protection/>
    </xf>
    <xf numFmtId="0" fontId="26" fillId="40" borderId="22" xfId="57" applyFont="1" applyFill="1" applyBorder="1" applyAlignment="1">
      <alignment horizontal="center" vertical="center"/>
      <protection/>
    </xf>
    <xf numFmtId="0" fontId="26" fillId="40" borderId="26" xfId="57" applyFont="1" applyFill="1" applyBorder="1" applyAlignment="1">
      <alignment horizontal="center" vertical="center"/>
      <protection/>
    </xf>
    <xf numFmtId="0" fontId="26" fillId="40" borderId="23" xfId="57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RESULTADOS" xfId="50"/>
    <cellStyle name="Currency" xfId="51"/>
    <cellStyle name="Currency [0]" xfId="52"/>
    <cellStyle name="Moneda_RESULTADOS" xfId="53"/>
    <cellStyle name="Neutral" xfId="54"/>
    <cellStyle name="Normal 2" xfId="55"/>
    <cellStyle name="Normal 3" xfId="56"/>
    <cellStyle name="Normal_RESULTADOS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46785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126807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GRUPO">
      <sharedItems containsMixedTypes="1" containsNumber="1" containsInteger="1"/>
    </cacheField>
    <cacheField name="FECHA DILIGENCIAMIENTO">
      <sharedItems containsDate="1" containsMixedTypes="1"/>
    </cacheField>
    <cacheField name="P1">
      <sharedItems containsMixedTypes="1" containsNumber="1"/>
    </cacheField>
    <cacheField name="P2">
      <sharedItems containsMixedTypes="1" containsNumber="1"/>
    </cacheField>
    <cacheField name="P3">
      <sharedItems containsMixedTypes="1" containsNumber="1"/>
    </cacheField>
    <cacheField name="P4">
      <sharedItems containsMixedTypes="1" containsNumber="1"/>
    </cacheField>
    <cacheField name="P5">
      <sharedItems containsMixedTypes="1" containsNumber="1"/>
    </cacheField>
    <cacheField name="P6">
      <sharedItems containsMixedTypes="1" containsNumber="1"/>
    </cacheField>
    <cacheField name="P7">
      <sharedItems containsMixedTypes="1" containsNumber="1"/>
    </cacheField>
    <cacheField name="P8">
      <sharedItems containsMixedTypes="1" containsNumber="1"/>
    </cacheField>
    <cacheField name="P9">
      <sharedItems containsMixedTypes="1" containsNumber="1"/>
    </cacheField>
    <cacheField name="P10">
      <sharedItems containsMixedTypes="1" containsNumber="1"/>
    </cacheField>
    <cacheField name="P11">
      <sharedItems containsMixedTypes="1" containsNumber="1"/>
    </cacheField>
    <cacheField name="P12">
      <sharedItems containsMixedTypes="1" containsNumber="1"/>
    </cacheField>
    <cacheField name="P13">
      <sharedItems containsString="0" containsBlank="1" containsMixedTypes="0" containsNumber="1" count="7">
        <n v="0.0325"/>
        <n v="0.03"/>
        <m/>
        <n v="0.035"/>
        <n v="0.0375"/>
        <n v="0.04"/>
        <n v="0.029999999999999995"/>
      </sharedItems>
    </cacheField>
    <cacheField name="P14">
      <sharedItems containsMixedTypes="1" containsNumber="1"/>
    </cacheField>
    <cacheField name="P15">
      <sharedItems containsMixedTypes="1" containsNumber="1"/>
    </cacheField>
    <cacheField name="P16">
      <sharedItems containsMixedTypes="1" containsNumber="1"/>
    </cacheField>
    <cacheField name="P17">
      <sharedItems containsMixedTypes="1" containsNumber="1"/>
    </cacheField>
    <cacheField name="P18">
      <sharedItems containsMixedTypes="1" containsNumber="1"/>
    </cacheField>
    <cacheField name="P19">
      <sharedItems containsMixedTypes="1" containsNumber="1"/>
    </cacheField>
    <cacheField name="P20">
      <sharedItems containsMixedTypes="1" containsNumber="1"/>
    </cacheField>
    <cacheField name="P21">
      <sharedItems containsMixedTypes="1" containsNumber="1"/>
    </cacheField>
    <cacheField name="P22">
      <sharedItems containsString="0" containsBlank="1" containsMixedTypes="0" containsNumber="1" count="9">
        <n v="0.0325"/>
        <n v="0.035"/>
        <m/>
        <n v="0.04"/>
        <n v="0.0375"/>
        <n v="0.03"/>
        <n v="0.0425"/>
        <n v="0.025"/>
        <n v="0.030000000000000002"/>
      </sharedItems>
    </cacheField>
    <cacheField name="P23">
      <sharedItems containsMixedTypes="1" containsNumber="1"/>
    </cacheField>
    <cacheField name="P24">
      <sharedItems containsString="0" containsBlank="1" containsMixedTypes="0" containsNumber="1" count="10">
        <n v="0.0325"/>
        <n v="0.035"/>
        <n v="0.0375"/>
        <m/>
        <n v="0.04"/>
        <n v="0.0425"/>
        <n v="0.03"/>
        <n v="0.0475"/>
        <n v="0.045"/>
        <n v="0.0300000000000000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O3:P12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11">
        <item x="6"/>
        <item m="1" x="9"/>
        <item x="0"/>
        <item x="1"/>
        <item x="2"/>
        <item x="4"/>
        <item x="5"/>
        <item x="8"/>
        <item x="7"/>
        <item h="1" x="3"/>
        <item t="default"/>
      </items>
    </pivotField>
  </pivotFields>
  <rowFields count="1">
    <field x="25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H3:I10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5"/>
        <item x="0"/>
        <item x="1"/>
        <item x="4"/>
        <item x="3"/>
        <item x="6"/>
        <item h="1" x="2"/>
        <item m="1" x="8"/>
        <item m="1" x="7"/>
        <item t="default"/>
      </items>
    </pivotField>
    <pivotField compact="0" outline="0" subtotalTop="0" showAll="0"/>
    <pivotField compact="0" outline="0" subtotalTop="0"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3:B6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8">
        <item m="1" x="6"/>
        <item x="1"/>
        <item x="0"/>
        <item m="1" x="3"/>
        <item m="1" x="4"/>
        <item m="1" x="5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2">
    <i>
      <x v="1"/>
    </i>
    <i>
      <x v="2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C4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26" customWidth="1"/>
    <col min="2" max="2" width="3.00390625" style="26" customWidth="1"/>
    <col min="3" max="3" width="37.140625" style="26" customWidth="1"/>
    <col min="4" max="4" width="13.8515625" style="26" customWidth="1"/>
    <col min="5" max="5" width="16.00390625" style="26" customWidth="1"/>
    <col min="6" max="6" width="15.00390625" style="26" customWidth="1"/>
    <col min="7" max="7" width="19.8515625" style="26" customWidth="1"/>
    <col min="8" max="8" width="13.28125" style="26" customWidth="1"/>
    <col min="9" max="9" width="14.7109375" style="26" customWidth="1"/>
    <col min="10" max="10" width="15.00390625" style="26" customWidth="1"/>
    <col min="11" max="11" width="14.57421875" style="26" customWidth="1"/>
    <col min="12" max="12" width="15.140625" style="26" customWidth="1"/>
    <col min="13" max="13" width="13.00390625" style="26" customWidth="1"/>
    <col min="14" max="14" width="14.140625" style="26" customWidth="1"/>
    <col min="15" max="15" width="15.140625" style="26" customWidth="1"/>
    <col min="16" max="16384" width="11.421875" style="26" customWidth="1"/>
  </cols>
  <sheetData>
    <row r="4" spans="3:7" ht="18.75">
      <c r="C4" s="261" t="s">
        <v>37</v>
      </c>
      <c r="D4" s="261"/>
      <c r="E4" s="261"/>
      <c r="F4" s="261"/>
      <c r="G4" s="261"/>
    </row>
    <row r="5" ht="13.5" thickBot="1"/>
    <row r="6" spans="3:7" ht="25.5" customHeight="1" thickBot="1">
      <c r="C6" s="168" t="s">
        <v>38</v>
      </c>
      <c r="D6" s="169" t="s">
        <v>39</v>
      </c>
      <c r="E6" s="169" t="s">
        <v>40</v>
      </c>
      <c r="F6" s="169" t="s">
        <v>41</v>
      </c>
      <c r="G6" s="169" t="s">
        <v>42</v>
      </c>
    </row>
    <row r="7" spans="3:7" ht="13.5" thickBot="1">
      <c r="C7" s="47" t="s">
        <v>50</v>
      </c>
      <c r="D7" s="194">
        <v>0.006443093781430051</v>
      </c>
      <c r="E7" s="195">
        <v>0.0032</v>
      </c>
      <c r="F7" s="194">
        <v>0.0078000000000000005</v>
      </c>
      <c r="G7" s="48">
        <v>43</v>
      </c>
    </row>
    <row r="8" spans="3:7" ht="13.5" thickBot="1">
      <c r="C8" s="49" t="s">
        <v>51</v>
      </c>
      <c r="D8" s="194">
        <v>0.03350613663831503</v>
      </c>
      <c r="E8" s="195">
        <v>0.027999999999999997</v>
      </c>
      <c r="F8" s="194">
        <v>0.039</v>
      </c>
      <c r="G8" s="48">
        <v>43</v>
      </c>
    </row>
    <row r="9" spans="3:7" ht="13.5" thickBot="1">
      <c r="C9" s="83" t="s">
        <v>52</v>
      </c>
      <c r="D9" s="194">
        <v>0.031753284693488315</v>
      </c>
      <c r="E9" s="195">
        <v>0.0279</v>
      </c>
      <c r="F9" s="194">
        <v>0.037970338319451805</v>
      </c>
      <c r="G9" s="48">
        <v>39</v>
      </c>
    </row>
    <row r="10" spans="3:15" s="88" customFormat="1" ht="13.5" thickBot="1">
      <c r="C10" s="49" t="s">
        <v>53</v>
      </c>
      <c r="D10" s="196">
        <v>0.031706851863712734</v>
      </c>
      <c r="E10" s="197">
        <v>0.027008816516446377</v>
      </c>
      <c r="F10" s="196">
        <v>0.042249999999999996</v>
      </c>
      <c r="G10" s="50">
        <v>40</v>
      </c>
      <c r="H10" s="26"/>
      <c r="I10" s="26"/>
      <c r="J10" s="26"/>
      <c r="K10" s="26"/>
      <c r="L10" s="26"/>
      <c r="M10" s="26"/>
      <c r="N10" s="26"/>
      <c r="O10" s="26"/>
    </row>
    <row r="11" spans="3:15" s="88" customFormat="1" ht="13.5" thickBot="1">
      <c r="C11" s="49" t="s">
        <v>54</v>
      </c>
      <c r="D11" s="196">
        <v>0.030566844788706107</v>
      </c>
      <c r="E11" s="197">
        <v>0.02</v>
      </c>
      <c r="F11" s="196">
        <v>0.042</v>
      </c>
      <c r="G11" s="50">
        <v>33</v>
      </c>
      <c r="H11" s="26"/>
      <c r="I11" s="26"/>
      <c r="J11" s="26"/>
      <c r="K11" s="26"/>
      <c r="L11" s="26"/>
      <c r="M11" s="26"/>
      <c r="N11" s="26"/>
      <c r="O11" s="26"/>
    </row>
    <row r="13" spans="3:7" ht="18.75">
      <c r="C13" s="55" t="s">
        <v>43</v>
      </c>
      <c r="D13" s="55"/>
      <c r="E13" s="55"/>
      <c r="F13" s="55"/>
      <c r="G13" s="55"/>
    </row>
    <row r="14" ht="13.5" thickBot="1"/>
    <row r="15" spans="3:7" ht="27" customHeight="1" thickBot="1">
      <c r="C15" s="168" t="s">
        <v>38</v>
      </c>
      <c r="D15" s="169" t="s">
        <v>39</v>
      </c>
      <c r="E15" s="169" t="s">
        <v>40</v>
      </c>
      <c r="F15" s="169" t="s">
        <v>41</v>
      </c>
      <c r="G15" s="169" t="s">
        <v>42</v>
      </c>
    </row>
    <row r="16" spans="3:9" ht="13.5" thickBot="1">
      <c r="C16" s="47" t="s">
        <v>50</v>
      </c>
      <c r="D16" s="196">
        <v>0.0054498528042068</v>
      </c>
      <c r="E16" s="197">
        <v>0.0029</v>
      </c>
      <c r="F16" s="196">
        <v>0.007859831798026073</v>
      </c>
      <c r="G16" s="50">
        <v>42</v>
      </c>
      <c r="I16" s="29"/>
    </row>
    <row r="17" spans="3:7" ht="13.5" thickBot="1">
      <c r="C17" s="49" t="s">
        <v>51</v>
      </c>
      <c r="D17" s="196">
        <v>0.030257884251876067</v>
      </c>
      <c r="E17" s="197">
        <v>0.0235</v>
      </c>
      <c r="F17" s="196">
        <v>0.0466</v>
      </c>
      <c r="G17" s="50">
        <v>40</v>
      </c>
    </row>
    <row r="18" spans="3:7" ht="13.5" thickBot="1">
      <c r="C18" s="83" t="s">
        <v>52</v>
      </c>
      <c r="D18" s="196">
        <v>0.029508063540137873</v>
      </c>
      <c r="E18" s="197">
        <v>0.024900000000000002</v>
      </c>
      <c r="F18" s="196">
        <v>0.0374</v>
      </c>
      <c r="G18" s="50">
        <v>37</v>
      </c>
    </row>
    <row r="19" spans="3:7" ht="13.5" thickBot="1">
      <c r="C19" s="49" t="s">
        <v>53</v>
      </c>
      <c r="D19" s="196">
        <v>0.029179939893831726</v>
      </c>
      <c r="E19" s="197">
        <v>0.0213</v>
      </c>
      <c r="F19" s="196">
        <v>0.04</v>
      </c>
      <c r="G19" s="50">
        <v>37</v>
      </c>
    </row>
    <row r="20" spans="3:7" ht="13.5" thickBot="1">
      <c r="C20" s="49" t="s">
        <v>54</v>
      </c>
      <c r="D20" s="196">
        <v>0.028615838610446795</v>
      </c>
      <c r="E20" s="197">
        <v>0.02</v>
      </c>
      <c r="F20" s="196">
        <v>0.040999999999999995</v>
      </c>
      <c r="G20" s="50">
        <v>32</v>
      </c>
    </row>
    <row r="21" spans="3:7" ht="12.75">
      <c r="C21" s="56"/>
      <c r="D21" s="57"/>
      <c r="E21" s="57"/>
      <c r="F21" s="57"/>
      <c r="G21" s="58"/>
    </row>
    <row r="22" spans="3:7" ht="18.75">
      <c r="C22" s="55" t="s">
        <v>44</v>
      </c>
      <c r="D22" s="55"/>
      <c r="E22" s="55"/>
      <c r="F22" s="55"/>
      <c r="G22" s="55"/>
    </row>
    <row r="23" spans="3:7" ht="19.5" thickBot="1">
      <c r="C23" s="55"/>
      <c r="D23" s="55"/>
      <c r="E23" s="55"/>
      <c r="F23" s="55"/>
      <c r="G23" s="55"/>
    </row>
    <row r="24" spans="3:7" ht="26.25" customHeight="1" thickBot="1">
      <c r="C24" s="170" t="s">
        <v>38</v>
      </c>
      <c r="D24" s="169" t="s">
        <v>39</v>
      </c>
      <c r="E24" s="169" t="s">
        <v>40</v>
      </c>
      <c r="F24" s="169" t="s">
        <v>41</v>
      </c>
      <c r="G24" s="169" t="s">
        <v>42</v>
      </c>
    </row>
    <row r="25" spans="3:7" ht="13.5" thickBot="1">
      <c r="C25" s="52" t="s">
        <v>55</v>
      </c>
      <c r="D25" s="53">
        <v>2407.0774268567143</v>
      </c>
      <c r="E25" s="54">
        <v>2317</v>
      </c>
      <c r="F25" s="53">
        <v>2550</v>
      </c>
      <c r="G25" s="50">
        <v>43</v>
      </c>
    </row>
    <row r="26" spans="3:7" ht="13.5" thickBot="1">
      <c r="C26" s="52" t="s">
        <v>56</v>
      </c>
      <c r="D26" s="53">
        <v>2343.696031507877</v>
      </c>
      <c r="E26" s="54">
        <v>2000</v>
      </c>
      <c r="F26" s="53">
        <v>2600</v>
      </c>
      <c r="G26" s="50">
        <v>43</v>
      </c>
    </row>
    <row r="27" spans="3:7" ht="13.5" thickBot="1">
      <c r="C27" s="52" t="s">
        <v>57</v>
      </c>
      <c r="D27" s="53">
        <v>2362.0943424317616</v>
      </c>
      <c r="E27" s="54">
        <v>2056</v>
      </c>
      <c r="F27" s="53">
        <v>2800</v>
      </c>
      <c r="G27" s="50">
        <v>39</v>
      </c>
    </row>
    <row r="28" spans="3:7" ht="13.5" thickBot="1">
      <c r="C28" s="49" t="s">
        <v>58</v>
      </c>
      <c r="D28" s="53">
        <v>2369.5082769472856</v>
      </c>
      <c r="E28" s="54">
        <v>1950</v>
      </c>
      <c r="F28" s="53">
        <v>2950</v>
      </c>
      <c r="G28" s="50">
        <v>41</v>
      </c>
    </row>
    <row r="29" spans="3:7" ht="13.5" thickBot="1">
      <c r="C29" s="49" t="s">
        <v>59</v>
      </c>
      <c r="D29" s="53">
        <v>1981.1357989497374</v>
      </c>
      <c r="E29" s="54">
        <v>2317</v>
      </c>
      <c r="F29" s="53">
        <v>2950</v>
      </c>
      <c r="G29" s="50">
        <v>43</v>
      </c>
    </row>
    <row r="30" spans="3:8" ht="12.75">
      <c r="C30" s="44"/>
      <c r="D30" s="44"/>
      <c r="E30" s="44"/>
      <c r="F30" s="44"/>
      <c r="G30" s="44"/>
      <c r="H30" s="44"/>
    </row>
    <row r="31" spans="3:8" ht="18.75">
      <c r="C31" s="261" t="s">
        <v>36</v>
      </c>
      <c r="D31" s="261"/>
      <c r="E31" s="261"/>
      <c r="F31" s="261"/>
      <c r="G31" s="261"/>
      <c r="H31" s="261"/>
    </row>
    <row r="32" spans="3:8" ht="13.5" thickBot="1">
      <c r="C32" s="56"/>
      <c r="D32" s="57"/>
      <c r="E32" s="57"/>
      <c r="F32" s="57"/>
      <c r="G32" s="58"/>
      <c r="H32" s="44"/>
    </row>
    <row r="33" spans="3:15" ht="27" customHeight="1" thickBot="1">
      <c r="C33" s="170" t="s">
        <v>38</v>
      </c>
      <c r="D33" s="171">
        <v>42063</v>
      </c>
      <c r="E33" s="171">
        <v>42094</v>
      </c>
      <c r="F33" s="171">
        <v>42124</v>
      </c>
      <c r="G33" s="171">
        <v>42155</v>
      </c>
      <c r="H33" s="171">
        <v>42185</v>
      </c>
      <c r="I33" s="171">
        <v>42216</v>
      </c>
      <c r="J33" s="171">
        <v>42247</v>
      </c>
      <c r="K33" s="171">
        <v>42277</v>
      </c>
      <c r="L33" s="171">
        <v>42308</v>
      </c>
      <c r="M33" s="171">
        <v>42338</v>
      </c>
      <c r="N33" s="171">
        <v>42369</v>
      </c>
      <c r="O33" s="171">
        <v>42400</v>
      </c>
    </row>
    <row r="34" spans="3:16" ht="13.5" thickBot="1">
      <c r="C34" s="51" t="s">
        <v>39</v>
      </c>
      <c r="D34" s="198">
        <v>0.045</v>
      </c>
      <c r="E34" s="198">
        <v>0.04494186046511628</v>
      </c>
      <c r="F34" s="198">
        <v>0.04494186046511628</v>
      </c>
      <c r="G34" s="198">
        <v>0.044709302325581395</v>
      </c>
      <c r="H34" s="198">
        <v>0.04447674418604651</v>
      </c>
      <c r="I34" s="198">
        <v>0.04401162790697674</v>
      </c>
      <c r="J34" s="198">
        <v>0.04372093023255814</v>
      </c>
      <c r="K34" s="198">
        <v>0.04348837209302325</v>
      </c>
      <c r="L34" s="198">
        <v>0.04319767441860465</v>
      </c>
      <c r="M34" s="198">
        <v>0.042965116279069765</v>
      </c>
      <c r="N34" s="198">
        <v>0.04284883720930232</v>
      </c>
      <c r="O34" s="198">
        <v>0.042559523809523804</v>
      </c>
      <c r="P34" s="57"/>
    </row>
    <row r="35" spans="3:16" ht="13.5" thickBot="1">
      <c r="C35" s="51" t="s">
        <v>40</v>
      </c>
      <c r="D35" s="196">
        <v>0.045</v>
      </c>
      <c r="E35" s="196">
        <v>0.0425</v>
      </c>
      <c r="F35" s="196">
        <v>0.0425</v>
      </c>
      <c r="G35" s="196">
        <v>0.04</v>
      </c>
      <c r="H35" s="196">
        <v>0.04</v>
      </c>
      <c r="I35" s="196">
        <v>0.0375</v>
      </c>
      <c r="J35" s="196">
        <v>0.0375</v>
      </c>
      <c r="K35" s="196">
        <v>0.035</v>
      </c>
      <c r="L35" s="196">
        <v>0.0325</v>
      </c>
      <c r="M35" s="196">
        <v>0.0325</v>
      </c>
      <c r="N35" s="196">
        <v>0.0325</v>
      </c>
      <c r="O35" s="196">
        <v>0.0325</v>
      </c>
      <c r="P35" s="57"/>
    </row>
    <row r="36" spans="3:15" ht="13.5" thickBot="1">
      <c r="C36" s="51" t="s">
        <v>41</v>
      </c>
      <c r="D36" s="196">
        <v>0.045</v>
      </c>
      <c r="E36" s="196">
        <v>0.045</v>
      </c>
      <c r="F36" s="196">
        <v>0.0475</v>
      </c>
      <c r="G36" s="196">
        <v>0.05</v>
      </c>
      <c r="H36" s="196">
        <v>0.05</v>
      </c>
      <c r="I36" s="196">
        <v>0.05</v>
      </c>
      <c r="J36" s="196">
        <v>0.05</v>
      </c>
      <c r="K36" s="196">
        <v>0.0475</v>
      </c>
      <c r="L36" s="196">
        <v>0.0475</v>
      </c>
      <c r="M36" s="196">
        <v>0.0475</v>
      </c>
      <c r="N36" s="196">
        <v>0.05</v>
      </c>
      <c r="O36" s="196">
        <v>0.045</v>
      </c>
    </row>
    <row r="37" spans="3:8" ht="18.75">
      <c r="C37" s="219"/>
      <c r="D37" s="219"/>
      <c r="E37" s="219"/>
      <c r="F37" s="219"/>
      <c r="G37" s="219"/>
      <c r="H37" s="44"/>
    </row>
    <row r="38" spans="3:15" ht="18.75">
      <c r="C38" s="261" t="s">
        <v>45</v>
      </c>
      <c r="D38" s="261"/>
      <c r="E38" s="261"/>
      <c r="F38" s="261"/>
      <c r="G38" s="261"/>
      <c r="H38" s="261"/>
      <c r="I38" s="59"/>
      <c r="J38" s="59"/>
      <c r="K38" s="59"/>
      <c r="L38" s="59"/>
      <c r="M38" s="59"/>
      <c r="N38" s="59"/>
      <c r="O38" s="59"/>
    </row>
    <row r="39" spans="3:15" ht="19.5" thickBot="1">
      <c r="C39" s="55"/>
      <c r="D39" s="55"/>
      <c r="E39" s="55"/>
      <c r="F39" s="55"/>
      <c r="G39" s="55"/>
      <c r="H39" s="55"/>
      <c r="I39" s="59"/>
      <c r="J39" s="59"/>
      <c r="K39" s="59"/>
      <c r="L39" s="59"/>
      <c r="M39" s="59"/>
      <c r="N39" s="59"/>
      <c r="O39" s="59"/>
    </row>
    <row r="40" spans="3:4" ht="26.25" customHeight="1" thickBot="1">
      <c r="C40" s="172" t="s">
        <v>38</v>
      </c>
      <c r="D40" s="171" t="s">
        <v>39</v>
      </c>
    </row>
    <row r="41" spans="3:7" ht="13.5" thickBot="1">
      <c r="C41" s="51" t="s">
        <v>50</v>
      </c>
      <c r="D41" s="199">
        <v>0.006852343770364297</v>
      </c>
      <c r="G41" s="173"/>
    </row>
    <row r="42" spans="3:7" ht="13.5" thickBot="1">
      <c r="C42" s="51" t="s">
        <v>51</v>
      </c>
      <c r="D42" s="199">
        <v>0.033815883844529646</v>
      </c>
      <c r="G42" s="173"/>
    </row>
    <row r="43" spans="3:7" ht="13.5" thickBot="1">
      <c r="C43" s="46" t="s">
        <v>52</v>
      </c>
      <c r="D43" s="200">
        <v>0.0323514164375933</v>
      </c>
      <c r="G43" s="173"/>
    </row>
    <row r="44" spans="3:7" ht="13.5" thickBot="1">
      <c r="C44" s="51" t="s">
        <v>53</v>
      </c>
      <c r="D44" s="201">
        <v>0.0319011715664126</v>
      </c>
      <c r="G44" s="173"/>
    </row>
    <row r="45" spans="3:7" ht="13.5" thickBot="1">
      <c r="C45" s="51" t="s">
        <v>54</v>
      </c>
      <c r="D45" s="201">
        <v>0.0297</v>
      </c>
      <c r="G45" s="173"/>
    </row>
    <row r="52" spans="4:15" ht="12.75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</sheetData>
  <sheetProtection/>
  <mergeCells count="3">
    <mergeCell ref="C31:H31"/>
    <mergeCell ref="C38:H38"/>
    <mergeCell ref="C4:G4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30.00390625" style="2" customWidth="1"/>
    <col min="4" max="4" width="31.28125" style="2" customWidth="1"/>
    <col min="5" max="5" width="32.140625" style="2" customWidth="1"/>
    <col min="6" max="7" width="33.28125" style="17" customWidth="1"/>
    <col min="8" max="16384" width="11.421875" style="2" customWidth="1"/>
  </cols>
  <sheetData>
    <row r="1" spans="1:8" ht="15.75">
      <c r="A1" s="220"/>
      <c r="B1" s="5"/>
      <c r="C1" s="5"/>
      <c r="D1" s="5"/>
      <c r="E1" s="5"/>
      <c r="F1" s="16"/>
      <c r="G1" s="16"/>
      <c r="H1" s="5"/>
    </row>
    <row r="2" spans="1:8" ht="15.75">
      <c r="A2" s="111"/>
      <c r="B2" s="5"/>
      <c r="C2" s="5"/>
      <c r="D2" s="5"/>
      <c r="E2" s="5"/>
      <c r="F2" s="16"/>
      <c r="G2" s="16"/>
      <c r="H2" s="5"/>
    </row>
    <row r="3" spans="1:8" ht="20.25">
      <c r="A3" s="112"/>
      <c r="B3" s="6" t="s">
        <v>3</v>
      </c>
      <c r="C3" s="7"/>
      <c r="D3" s="7"/>
      <c r="E3" s="7"/>
      <c r="F3" s="19"/>
      <c r="G3" s="19"/>
      <c r="H3" s="5"/>
    </row>
    <row r="4" spans="2:8" ht="15">
      <c r="B4" s="8" t="s">
        <v>75</v>
      </c>
      <c r="C4" s="7"/>
      <c r="D4" s="7"/>
      <c r="E4" s="7"/>
      <c r="F4" s="19"/>
      <c r="G4" s="19"/>
      <c r="H4" s="5"/>
    </row>
    <row r="5" spans="2:8" ht="15.75" customHeight="1" thickBot="1">
      <c r="B5" s="5"/>
      <c r="C5" s="5"/>
      <c r="D5" s="5"/>
      <c r="E5" s="5"/>
      <c r="F5" s="16"/>
      <c r="G5" s="16"/>
      <c r="H5" s="5"/>
    </row>
    <row r="6" spans="2:8" ht="30.75" customHeight="1" thickBot="1">
      <c r="B6" s="107"/>
      <c r="C6" s="262" t="s">
        <v>4</v>
      </c>
      <c r="D6" s="263"/>
      <c r="E6" s="263"/>
      <c r="F6" s="263"/>
      <c r="G6" s="264"/>
      <c r="H6" s="5"/>
    </row>
    <row r="7" spans="2:8" ht="15.75" thickBot="1">
      <c r="B7" s="113" t="s">
        <v>5</v>
      </c>
      <c r="C7" s="114" t="s">
        <v>70</v>
      </c>
      <c r="D7" s="115" t="s">
        <v>71</v>
      </c>
      <c r="E7" s="116" t="s">
        <v>72</v>
      </c>
      <c r="F7" s="110" t="s">
        <v>73</v>
      </c>
      <c r="G7" s="110" t="s">
        <v>74</v>
      </c>
      <c r="H7" s="5"/>
    </row>
    <row r="8" spans="2:8" ht="12.75">
      <c r="B8" s="5"/>
      <c r="C8" s="5"/>
      <c r="D8" s="5"/>
      <c r="E8" s="5"/>
      <c r="F8" s="16"/>
      <c r="G8" s="16"/>
      <c r="H8" s="5"/>
    </row>
    <row r="9" spans="2:8" ht="13.5" thickBot="1">
      <c r="B9" s="7" t="s">
        <v>6</v>
      </c>
      <c r="C9" s="10"/>
      <c r="D9" s="10"/>
      <c r="E9" s="10"/>
      <c r="F9" s="20"/>
      <c r="G9" s="20"/>
      <c r="H9" s="5"/>
    </row>
    <row r="10" spans="2:8" ht="12.75">
      <c r="B10" s="89" t="s">
        <v>7</v>
      </c>
      <c r="C10" s="93"/>
      <c r="D10" s="95"/>
      <c r="E10" s="93"/>
      <c r="F10" s="97"/>
      <c r="G10" s="97"/>
      <c r="H10" s="5"/>
    </row>
    <row r="11" spans="2:8" ht="15">
      <c r="B11" s="90" t="s">
        <v>8</v>
      </c>
      <c r="C11" s="174">
        <v>0.006443093781430051</v>
      </c>
      <c r="D11" s="3">
        <v>0.03350613663831503</v>
      </c>
      <c r="E11" s="174">
        <v>0.031753284693488315</v>
      </c>
      <c r="F11" s="175">
        <v>0.031706851863712734</v>
      </c>
      <c r="G11" s="175">
        <v>0.030566844788706107</v>
      </c>
      <c r="H11" s="5"/>
    </row>
    <row r="12" spans="2:8" ht="15">
      <c r="B12" s="90" t="s">
        <v>9</v>
      </c>
      <c r="C12" s="174">
        <v>0.0067</v>
      </c>
      <c r="D12" s="3">
        <v>0.033</v>
      </c>
      <c r="E12" s="174">
        <v>0.0316</v>
      </c>
      <c r="F12" s="175">
        <v>0.0309</v>
      </c>
      <c r="G12" s="175">
        <v>0.03</v>
      </c>
      <c r="H12" s="5"/>
    </row>
    <row r="13" spans="2:8" ht="15.75" thickBot="1">
      <c r="B13" s="91" t="s">
        <v>10</v>
      </c>
      <c r="C13" s="176">
        <v>0.0058</v>
      </c>
      <c r="D13" s="177">
        <v>0.033</v>
      </c>
      <c r="E13" s="176">
        <v>0.03</v>
      </c>
      <c r="F13" s="178">
        <v>0.03</v>
      </c>
      <c r="G13" s="178">
        <v>0.03</v>
      </c>
      <c r="H13" s="5"/>
    </row>
    <row r="14" spans="2:8" ht="15">
      <c r="B14" s="92" t="s">
        <v>11</v>
      </c>
      <c r="C14" s="179"/>
      <c r="D14" s="180"/>
      <c r="E14" s="179"/>
      <c r="F14" s="175"/>
      <c r="G14" s="175"/>
      <c r="H14" s="5"/>
    </row>
    <row r="15" spans="2:8" ht="15">
      <c r="B15" s="90" t="s">
        <v>12</v>
      </c>
      <c r="C15" s="174">
        <v>0.0009795239153119466</v>
      </c>
      <c r="D15" s="3">
        <v>0.002229847091069009</v>
      </c>
      <c r="E15" s="174">
        <v>0.002134438848437325</v>
      </c>
      <c r="F15" s="175">
        <v>0.0031178054818590123</v>
      </c>
      <c r="G15" s="175">
        <v>0.0032851684110072766</v>
      </c>
      <c r="H15" s="5"/>
    </row>
    <row r="16" spans="2:8" ht="15">
      <c r="B16" s="90" t="s">
        <v>13</v>
      </c>
      <c r="C16" s="174">
        <v>0.15202695297328736</v>
      </c>
      <c r="D16" s="3">
        <v>0.06655040881434024</v>
      </c>
      <c r="E16" s="174">
        <v>0.06721946623918995</v>
      </c>
      <c r="F16" s="175">
        <v>0.0983322310035838</v>
      </c>
      <c r="G16" s="175">
        <v>0.10747489424296376</v>
      </c>
      <c r="H16" s="5"/>
    </row>
    <row r="17" spans="2:8" ht="15">
      <c r="B17" s="90" t="s">
        <v>14</v>
      </c>
      <c r="C17" s="174">
        <v>0.0032</v>
      </c>
      <c r="D17" s="3">
        <v>0.027999999999999997</v>
      </c>
      <c r="E17" s="174">
        <v>0.0279</v>
      </c>
      <c r="F17" s="175">
        <v>0.027008816516446377</v>
      </c>
      <c r="G17" s="175">
        <v>0.02</v>
      </c>
      <c r="H17" s="5"/>
    </row>
    <row r="18" spans="2:8" ht="15.75" thickBot="1">
      <c r="B18" s="91" t="s">
        <v>15</v>
      </c>
      <c r="C18" s="176">
        <v>0.0078000000000000005</v>
      </c>
      <c r="D18" s="177">
        <v>0.039</v>
      </c>
      <c r="E18" s="176">
        <v>0.037970338319451805</v>
      </c>
      <c r="F18" s="178">
        <v>0.042249999999999996</v>
      </c>
      <c r="G18" s="178">
        <v>0.042</v>
      </c>
      <c r="H18" s="5"/>
    </row>
    <row r="19" spans="2:8" ht="16.5" thickBot="1">
      <c r="B19" s="99" t="s">
        <v>16</v>
      </c>
      <c r="C19" s="94">
        <v>43</v>
      </c>
      <c r="D19" s="100">
        <v>43</v>
      </c>
      <c r="E19" s="94">
        <v>39</v>
      </c>
      <c r="F19" s="98">
        <v>40</v>
      </c>
      <c r="G19" s="98">
        <v>33</v>
      </c>
      <c r="H19" s="5"/>
    </row>
    <row r="20" spans="2:8" ht="12.75">
      <c r="B20" s="5"/>
      <c r="C20" s="28"/>
      <c r="D20" s="28"/>
      <c r="E20" s="28"/>
      <c r="F20" s="28"/>
      <c r="G20" s="28"/>
      <c r="H20" s="5"/>
    </row>
    <row r="21" spans="2:8" ht="13.5" thickBot="1">
      <c r="B21" s="7" t="s">
        <v>17</v>
      </c>
      <c r="C21" s="7"/>
      <c r="D21" s="7"/>
      <c r="E21" s="7"/>
      <c r="F21" s="19"/>
      <c r="G21" s="19"/>
      <c r="H21" s="5"/>
    </row>
    <row r="22" spans="2:8" ht="12.75">
      <c r="B22" s="89" t="s">
        <v>7</v>
      </c>
      <c r="C22" s="93"/>
      <c r="D22" s="95"/>
      <c r="E22" s="93"/>
      <c r="F22" s="97"/>
      <c r="G22" s="97"/>
      <c r="H22" s="5"/>
    </row>
    <row r="23" spans="2:8" ht="15">
      <c r="B23" s="90" t="s">
        <v>8</v>
      </c>
      <c r="C23" s="174">
        <v>0.00615625</v>
      </c>
      <c r="D23" s="3">
        <v>0.0340625</v>
      </c>
      <c r="E23" s="174">
        <v>0.03200439614496574</v>
      </c>
      <c r="F23" s="175">
        <v>0.031978124999999996</v>
      </c>
      <c r="G23" s="175">
        <v>0.029836363636363637</v>
      </c>
      <c r="H23" s="5"/>
    </row>
    <row r="24" spans="2:8" ht="15">
      <c r="B24" s="90" t="s">
        <v>9</v>
      </c>
      <c r="C24" s="174">
        <v>0.0067</v>
      </c>
      <c r="D24" s="3">
        <v>0.0335</v>
      </c>
      <c r="E24" s="174">
        <v>0.03065</v>
      </c>
      <c r="F24" s="175">
        <v>0.03055</v>
      </c>
      <c r="G24" s="175">
        <v>0.03</v>
      </c>
      <c r="H24" s="5"/>
    </row>
    <row r="25" spans="2:8" ht="15.75" thickBot="1">
      <c r="B25" s="91" t="s">
        <v>10</v>
      </c>
      <c r="C25" s="176">
        <v>0.0068000000000000005</v>
      </c>
      <c r="D25" s="177">
        <v>0.0322</v>
      </c>
      <c r="E25" s="176">
        <v>0.03</v>
      </c>
      <c r="F25" s="178">
        <v>0.03</v>
      </c>
      <c r="G25" s="178">
        <v>0.03</v>
      </c>
      <c r="H25" s="5"/>
    </row>
    <row r="26" spans="2:8" ht="15">
      <c r="B26" s="92" t="s">
        <v>11</v>
      </c>
      <c r="C26" s="181"/>
      <c r="D26" s="182"/>
      <c r="E26" s="181"/>
      <c r="F26" s="183"/>
      <c r="G26" s="183"/>
      <c r="H26" s="5"/>
    </row>
    <row r="27" spans="2:8" ht="15">
      <c r="B27" s="90" t="s">
        <v>12</v>
      </c>
      <c r="C27" s="174">
        <v>0.0011972015981724492</v>
      </c>
      <c r="D27" s="3">
        <v>0.0024360829214129798</v>
      </c>
      <c r="E27" s="174">
        <v>0.0028883055059009447</v>
      </c>
      <c r="F27" s="175">
        <v>0.0036235787443722905</v>
      </c>
      <c r="G27" s="175">
        <v>0.003463025477028065</v>
      </c>
      <c r="H27" s="28"/>
    </row>
    <row r="28" spans="2:8" ht="15">
      <c r="B28" s="90" t="s">
        <v>13</v>
      </c>
      <c r="C28" s="174">
        <v>0.19446929513461103</v>
      </c>
      <c r="D28" s="3">
        <v>0.07151803072038106</v>
      </c>
      <c r="E28" s="174">
        <v>0.09024714894848196</v>
      </c>
      <c r="F28" s="175">
        <v>0.1133142967066484</v>
      </c>
      <c r="G28" s="175">
        <v>0.1160672768047188</v>
      </c>
      <c r="H28" s="5"/>
    </row>
    <row r="29" spans="2:8" ht="15">
      <c r="B29" s="90" t="s">
        <v>14</v>
      </c>
      <c r="C29" s="174">
        <v>0.0032</v>
      </c>
      <c r="D29" s="3">
        <v>0.03</v>
      </c>
      <c r="E29" s="174">
        <v>0.0285</v>
      </c>
      <c r="F29" s="175">
        <v>0.027999999999999997</v>
      </c>
      <c r="G29" s="175">
        <v>0.02</v>
      </c>
      <c r="H29" s="5"/>
    </row>
    <row r="30" spans="2:8" ht="15.75" thickBot="1">
      <c r="B30" s="90" t="s">
        <v>15</v>
      </c>
      <c r="C30" s="174">
        <v>0.0073</v>
      </c>
      <c r="D30" s="3">
        <v>0.039</v>
      </c>
      <c r="E30" s="174">
        <v>0.037970338319451805</v>
      </c>
      <c r="F30" s="175">
        <v>0.042249999999999996</v>
      </c>
      <c r="G30" s="175">
        <v>0.033</v>
      </c>
      <c r="H30" s="5"/>
    </row>
    <row r="31" spans="2:8" ht="16.5" thickBot="1">
      <c r="B31" s="102" t="s">
        <v>16</v>
      </c>
      <c r="C31" s="100">
        <v>16</v>
      </c>
      <c r="D31" s="103">
        <v>16</v>
      </c>
      <c r="E31" s="100">
        <v>16</v>
      </c>
      <c r="F31" s="104">
        <v>16</v>
      </c>
      <c r="G31" s="104">
        <v>11</v>
      </c>
      <c r="H31" s="5"/>
    </row>
    <row r="32" spans="2:8" ht="12.75">
      <c r="B32" s="5"/>
      <c r="C32" s="5"/>
      <c r="D32" s="5"/>
      <c r="E32" s="5"/>
      <c r="F32" s="16"/>
      <c r="G32" s="16"/>
      <c r="H32" s="5"/>
    </row>
    <row r="33" spans="2:8" ht="13.5" thickBot="1">
      <c r="B33" s="7" t="s">
        <v>18</v>
      </c>
      <c r="C33" s="7"/>
      <c r="D33" s="7"/>
      <c r="E33" s="7"/>
      <c r="F33" s="19"/>
      <c r="G33" s="19"/>
      <c r="H33" s="5"/>
    </row>
    <row r="34" spans="2:8" ht="12.75">
      <c r="B34" s="89" t="s">
        <v>7</v>
      </c>
      <c r="C34" s="93"/>
      <c r="D34" s="95"/>
      <c r="E34" s="93"/>
      <c r="F34" s="96"/>
      <c r="G34" s="96"/>
      <c r="H34" s="5"/>
    </row>
    <row r="35" spans="2:8" ht="15">
      <c r="B35" s="90" t="s">
        <v>8</v>
      </c>
      <c r="C35" s="174">
        <v>0.006831559025195092</v>
      </c>
      <c r="D35" s="3">
        <v>0.03348750913733201</v>
      </c>
      <c r="E35" s="174">
        <v>0.03135794717919777</v>
      </c>
      <c r="F35" s="184">
        <v>0.030808866002466385</v>
      </c>
      <c r="G35" s="184">
        <v>0.030509181818181817</v>
      </c>
      <c r="H35" s="5"/>
    </row>
    <row r="36" spans="2:8" ht="15">
      <c r="B36" s="90" t="s">
        <v>9</v>
      </c>
      <c r="C36" s="174">
        <v>0.00695</v>
      </c>
      <c r="D36" s="3">
        <v>0.03315</v>
      </c>
      <c r="E36" s="174">
        <v>0.0315</v>
      </c>
      <c r="F36" s="184">
        <v>0.0305094002</v>
      </c>
      <c r="G36" s="184">
        <v>0.03</v>
      </c>
      <c r="H36" s="5"/>
    </row>
    <row r="37" spans="2:8" ht="15.75" thickBot="1">
      <c r="B37" s="90" t="s">
        <v>10</v>
      </c>
      <c r="C37" s="174">
        <v>0.0058</v>
      </c>
      <c r="D37" s="3">
        <v>0.033</v>
      </c>
      <c r="E37" s="174">
        <v>0.029300000000000003</v>
      </c>
      <c r="F37" s="184">
        <v>0.03</v>
      </c>
      <c r="G37" s="184">
        <v>0.03</v>
      </c>
      <c r="H37" s="5"/>
    </row>
    <row r="38" spans="2:8" ht="15">
      <c r="B38" s="89" t="s">
        <v>11</v>
      </c>
      <c r="C38" s="185"/>
      <c r="D38" s="186"/>
      <c r="E38" s="185"/>
      <c r="F38" s="187"/>
      <c r="G38" s="187"/>
      <c r="H38" s="5"/>
    </row>
    <row r="39" spans="2:8" ht="15">
      <c r="B39" s="90" t="s">
        <v>12</v>
      </c>
      <c r="C39" s="174">
        <v>0.0006231463853381541</v>
      </c>
      <c r="D39" s="3">
        <v>0.0020623426595565734</v>
      </c>
      <c r="E39" s="174">
        <v>0.0012676327592982576</v>
      </c>
      <c r="F39" s="184">
        <v>0.0016782021111519567</v>
      </c>
      <c r="G39" s="184">
        <v>0.001682012890448931</v>
      </c>
      <c r="H39" s="5"/>
    </row>
    <row r="40" spans="2:8" ht="15">
      <c r="B40" s="90" t="s">
        <v>13</v>
      </c>
      <c r="C40" s="174">
        <v>0.09121583858676513</v>
      </c>
      <c r="D40" s="3">
        <v>0.061585430289811116</v>
      </c>
      <c r="E40" s="174">
        <v>0.04042460917655922</v>
      </c>
      <c r="F40" s="184">
        <v>0.05447140154452972</v>
      </c>
      <c r="G40" s="184">
        <v>0.055131366697173854</v>
      </c>
      <c r="H40" s="5"/>
    </row>
    <row r="41" spans="2:8" ht="15">
      <c r="B41" s="90" t="s">
        <v>14</v>
      </c>
      <c r="C41" s="174">
        <v>0.0058</v>
      </c>
      <c r="D41" s="3">
        <v>0.030899999999999997</v>
      </c>
      <c r="E41" s="174">
        <v>0.029300000000000003</v>
      </c>
      <c r="F41" s="184">
        <v>0.027999999999999997</v>
      </c>
      <c r="G41" s="184">
        <v>0.0285</v>
      </c>
      <c r="H41" s="5"/>
    </row>
    <row r="42" spans="2:8" ht="15.75" thickBot="1">
      <c r="B42" s="91" t="s">
        <v>15</v>
      </c>
      <c r="C42" s="176">
        <v>0.0078000000000000005</v>
      </c>
      <c r="D42" s="177">
        <v>0.039</v>
      </c>
      <c r="E42" s="176">
        <v>0.033105665750373214</v>
      </c>
      <c r="F42" s="188">
        <v>0.0338</v>
      </c>
      <c r="G42" s="188">
        <v>0.0335</v>
      </c>
      <c r="H42" s="5"/>
    </row>
    <row r="43" spans="2:8" ht="16.5" thickBot="1">
      <c r="B43" s="101" t="s">
        <v>16</v>
      </c>
      <c r="C43" s="94">
        <v>14</v>
      </c>
      <c r="D43" s="105">
        <v>14</v>
      </c>
      <c r="E43" s="94">
        <v>12</v>
      </c>
      <c r="F43" s="106">
        <v>13</v>
      </c>
      <c r="G43" s="106">
        <v>11</v>
      </c>
      <c r="H43" s="5"/>
    </row>
    <row r="44" spans="2:8" ht="15.75">
      <c r="B44" s="121"/>
      <c r="C44" s="122"/>
      <c r="D44" s="122"/>
      <c r="E44" s="122"/>
      <c r="F44" s="123"/>
      <c r="G44" s="123"/>
      <c r="H44" s="5"/>
    </row>
    <row r="45" spans="2:8" ht="13.5" thickBot="1">
      <c r="B45" s="7" t="s">
        <v>19</v>
      </c>
      <c r="C45" s="7"/>
      <c r="D45" s="7"/>
      <c r="E45" s="7"/>
      <c r="F45" s="19"/>
      <c r="G45" s="19"/>
      <c r="H45" s="5"/>
    </row>
    <row r="46" spans="2:8" ht="12.75">
      <c r="B46" s="89" t="s">
        <v>7</v>
      </c>
      <c r="C46" s="93"/>
      <c r="D46" s="95"/>
      <c r="E46" s="93"/>
      <c r="F46" s="96"/>
      <c r="G46" s="96"/>
      <c r="H46" s="5"/>
    </row>
    <row r="47" spans="2:8" ht="15">
      <c r="B47" s="90" t="s">
        <v>8</v>
      </c>
      <c r="C47" s="174">
        <v>0.0063777850960585365</v>
      </c>
      <c r="D47" s="3">
        <v>0.03284144211729986</v>
      </c>
      <c r="E47" s="174">
        <v>0.03181930896147449</v>
      </c>
      <c r="F47" s="184">
        <v>0.0323735287742224</v>
      </c>
      <c r="G47" s="184">
        <v>0.03135498891157285</v>
      </c>
      <c r="H47" s="5"/>
    </row>
    <row r="48" spans="2:8" ht="15">
      <c r="B48" s="90" t="s">
        <v>9</v>
      </c>
      <c r="C48" s="174">
        <v>0.006500000000000001</v>
      </c>
      <c r="D48" s="3">
        <v>0.033</v>
      </c>
      <c r="E48" s="174">
        <v>0.0319</v>
      </c>
      <c r="F48" s="184">
        <v>0.0322</v>
      </c>
      <c r="G48" s="184">
        <v>0.030699999999999998</v>
      </c>
      <c r="H48" s="5"/>
    </row>
    <row r="49" spans="2:8" ht="15.75" thickBot="1">
      <c r="B49" s="90" t="s">
        <v>10</v>
      </c>
      <c r="C49" s="174">
        <v>0.005699999999999999</v>
      </c>
      <c r="D49" s="3">
        <v>0.032</v>
      </c>
      <c r="E49" s="175">
        <v>0.033</v>
      </c>
      <c r="F49" s="184">
        <v>0.03</v>
      </c>
      <c r="G49" s="184">
        <v>0.03</v>
      </c>
      <c r="H49" s="5"/>
    </row>
    <row r="50" spans="2:13" ht="15">
      <c r="B50" s="89" t="s">
        <v>11</v>
      </c>
      <c r="C50" s="185"/>
      <c r="D50" s="186"/>
      <c r="E50" s="185"/>
      <c r="F50" s="187"/>
      <c r="G50" s="187"/>
      <c r="H50"/>
      <c r="I50"/>
      <c r="J50"/>
      <c r="K50"/>
      <c r="L50"/>
      <c r="M50"/>
    </row>
    <row r="51" spans="2:13" ht="15">
      <c r="B51" s="90" t="s">
        <v>12</v>
      </c>
      <c r="C51" s="174">
        <v>0.0009249145800677974</v>
      </c>
      <c r="D51" s="3">
        <v>0.002117824524370855</v>
      </c>
      <c r="E51" s="174">
        <v>0.0016546508550766737</v>
      </c>
      <c r="F51" s="184">
        <v>0.0036305254629268946</v>
      </c>
      <c r="G51" s="184">
        <v>0.004294163383714816</v>
      </c>
      <c r="H51"/>
      <c r="I51"/>
      <c r="J51"/>
      <c r="K51"/>
      <c r="L51"/>
      <c r="M51"/>
    </row>
    <row r="52" spans="2:13" ht="15">
      <c r="B52" s="90" t="s">
        <v>13</v>
      </c>
      <c r="C52" s="174">
        <v>0.1450212834294767</v>
      </c>
      <c r="D52" s="3">
        <v>0.06448634371190569</v>
      </c>
      <c r="E52" s="174">
        <v>0.05200147046185249</v>
      </c>
      <c r="F52" s="184">
        <v>0.11214487886837102</v>
      </c>
      <c r="G52" s="184">
        <v>0.13695311440948646</v>
      </c>
      <c r="H52"/>
      <c r="I52"/>
      <c r="J52"/>
      <c r="K52"/>
      <c r="L52"/>
      <c r="M52"/>
    </row>
    <row r="53" spans="2:13" ht="15">
      <c r="B53" s="90" t="s">
        <v>14</v>
      </c>
      <c r="C53" s="174">
        <v>0.0049</v>
      </c>
      <c r="D53" s="3">
        <v>0.027999999999999997</v>
      </c>
      <c r="E53" s="174">
        <v>0.0279</v>
      </c>
      <c r="F53" s="184">
        <v>0.027008816516446377</v>
      </c>
      <c r="G53" s="184">
        <v>0.0259</v>
      </c>
      <c r="H53"/>
      <c r="I53"/>
      <c r="J53"/>
      <c r="K53"/>
      <c r="L53"/>
      <c r="M53"/>
    </row>
    <row r="54" spans="2:13" ht="15.75" thickBot="1">
      <c r="B54" s="91" t="s">
        <v>15</v>
      </c>
      <c r="C54" s="176">
        <v>0.0078000000000000005</v>
      </c>
      <c r="D54" s="177">
        <v>0.036000000000000004</v>
      </c>
      <c r="E54" s="176">
        <v>0.0345</v>
      </c>
      <c r="F54" s="188">
        <v>0.040999999999999995</v>
      </c>
      <c r="G54" s="188">
        <v>0.042</v>
      </c>
      <c r="H54"/>
      <c r="I54"/>
      <c r="J54"/>
      <c r="K54"/>
      <c r="L54"/>
      <c r="M54"/>
    </row>
    <row r="55" spans="2:13" ht="17.25" customHeight="1" thickBot="1">
      <c r="B55" s="101" t="s">
        <v>16</v>
      </c>
      <c r="C55" s="94">
        <v>13</v>
      </c>
      <c r="D55" s="105">
        <v>13</v>
      </c>
      <c r="E55" s="94">
        <v>11</v>
      </c>
      <c r="F55" s="106">
        <v>11</v>
      </c>
      <c r="G55" s="106">
        <v>11</v>
      </c>
      <c r="H55"/>
      <c r="I55"/>
      <c r="J55"/>
      <c r="K55"/>
      <c r="L55"/>
      <c r="M55"/>
    </row>
    <row r="56" spans="2:13" ht="12.75">
      <c r="B56" s="30"/>
      <c r="C56" s="30"/>
      <c r="D56" s="30"/>
      <c r="E56" s="30"/>
      <c r="F56" s="31"/>
      <c r="G56" s="31"/>
      <c r="H56"/>
      <c r="I56"/>
      <c r="J56"/>
      <c r="K56"/>
      <c r="L56"/>
      <c r="M56"/>
    </row>
    <row r="57" spans="1:13" s="43" customFormat="1" ht="14.25">
      <c r="A57" s="37"/>
      <c r="B57" s="84" t="s">
        <v>46</v>
      </c>
      <c r="C57" s="39"/>
      <c r="D57" s="39"/>
      <c r="E57" s="39"/>
      <c r="F57" s="40"/>
      <c r="G57" s="40"/>
      <c r="H57" s="37"/>
      <c r="I57" s="37"/>
      <c r="J57" s="37"/>
      <c r="K57" s="37"/>
      <c r="L57" s="37"/>
      <c r="M57" s="37"/>
    </row>
    <row r="58" spans="2:13" ht="14.25">
      <c r="B58" s="15"/>
      <c r="C58" s="5"/>
      <c r="D58" s="5"/>
      <c r="E58" s="5"/>
      <c r="H58"/>
      <c r="I58"/>
      <c r="J58"/>
      <c r="K58"/>
      <c r="L58"/>
      <c r="M58"/>
    </row>
    <row r="59" spans="2:13" ht="14.25">
      <c r="B59" s="5"/>
      <c r="C59" s="5"/>
      <c r="D59" s="15"/>
      <c r="E59" s="5"/>
      <c r="F59" s="5"/>
      <c r="G59" s="5"/>
      <c r="H59"/>
      <c r="I59"/>
      <c r="J59"/>
      <c r="K59"/>
      <c r="L59"/>
      <c r="M59"/>
    </row>
    <row r="60" spans="2:7" ht="12.75">
      <c r="B60" s="45"/>
      <c r="C60" s="45"/>
      <c r="E60" s="45"/>
      <c r="F60" s="45"/>
      <c r="G60" s="45"/>
    </row>
    <row r="61" spans="3:7" ht="12.75">
      <c r="C61" s="207">
        <v>0</v>
      </c>
      <c r="D61" s="207">
        <v>0</v>
      </c>
      <c r="E61" s="207">
        <v>0</v>
      </c>
      <c r="F61" s="207">
        <v>0</v>
      </c>
      <c r="G61" s="207">
        <v>0</v>
      </c>
    </row>
    <row r="62" spans="6:7" ht="12.75">
      <c r="F62" s="2"/>
      <c r="G62" s="2"/>
    </row>
    <row r="63" spans="6:7" ht="12.75">
      <c r="F63" s="2"/>
      <c r="G63" s="2"/>
    </row>
    <row r="64" spans="2:7" ht="14.25">
      <c r="B64" s="5"/>
      <c r="C64" s="5"/>
      <c r="D64" s="15"/>
      <c r="E64" s="5"/>
      <c r="F64" s="5"/>
      <c r="G64" s="5"/>
    </row>
    <row r="65" spans="2:7" ht="12.75">
      <c r="B65" s="45"/>
      <c r="C65" s="45"/>
      <c r="E65" s="45"/>
      <c r="F65" s="45"/>
      <c r="G65" s="45"/>
    </row>
    <row r="66" spans="6:7" ht="12.75">
      <c r="F66" s="2"/>
      <c r="G66" s="2"/>
    </row>
    <row r="67" spans="6:7" ht="12.75">
      <c r="F67" s="2"/>
      <c r="G67" s="2"/>
    </row>
    <row r="68" spans="6:7" ht="12.75">
      <c r="F68" s="2"/>
      <c r="G68" s="2"/>
    </row>
    <row r="69" spans="2:7" ht="14.25">
      <c r="B69" s="5"/>
      <c r="C69" s="5"/>
      <c r="D69" s="15"/>
      <c r="E69" s="5"/>
      <c r="F69" s="5"/>
      <c r="G69" s="5"/>
    </row>
    <row r="70" spans="2:7" ht="12.75">
      <c r="B70" s="45"/>
      <c r="C70" s="45"/>
      <c r="E70" s="45"/>
      <c r="F70" s="45"/>
      <c r="G70" s="45"/>
    </row>
    <row r="71" spans="6:7" ht="12.75">
      <c r="F71" s="2"/>
      <c r="G71" s="2"/>
    </row>
    <row r="72" spans="2:3" ht="12.75">
      <c r="B72" s="85"/>
      <c r="C72" s="87"/>
    </row>
    <row r="73" spans="2:3" ht="12.75">
      <c r="B73" s="85"/>
      <c r="C73" s="87"/>
    </row>
    <row r="74" spans="2:5" ht="14.25">
      <c r="B74" s="86"/>
      <c r="C74" s="87"/>
      <c r="D74" s="15"/>
      <c r="E74" s="15"/>
    </row>
    <row r="75" spans="2:3" ht="12.75">
      <c r="B75" s="85"/>
      <c r="C75" s="87"/>
    </row>
    <row r="76" ht="12.75">
      <c r="C76" s="17"/>
    </row>
    <row r="77" spans="2:5" ht="14.25">
      <c r="B77" s="15"/>
      <c r="C77" s="17"/>
      <c r="D77" s="15"/>
      <c r="E77" s="15"/>
    </row>
    <row r="78" ht="12.75">
      <c r="C78" s="17"/>
    </row>
    <row r="80" spans="2:5" ht="14.25">
      <c r="B80" s="15"/>
      <c r="C80" s="5"/>
      <c r="D80" s="5"/>
      <c r="E80" s="15"/>
    </row>
    <row r="81" spans="3:4" ht="12.75">
      <c r="C81" s="45"/>
      <c r="D81" s="45"/>
    </row>
  </sheetData>
  <sheetProtection/>
  <mergeCells count="1">
    <mergeCell ref="C6:G6"/>
  </mergeCells>
  <conditionalFormatting sqref="C81:D81">
    <cfRule type="cellIs" priority="37" dxfId="2" operator="notEqual" stopIfTrue="1">
      <formula>0</formula>
    </cfRule>
  </conditionalFormatting>
  <conditionalFormatting sqref="C11:F13">
    <cfRule type="cellIs" priority="36" dxfId="0" operator="equal" stopIfTrue="1">
      <formula>0</formula>
    </cfRule>
  </conditionalFormatting>
  <conditionalFormatting sqref="C15:F18">
    <cfRule type="cellIs" priority="35" dxfId="0" operator="equal" stopIfTrue="1">
      <formula>0</formula>
    </cfRule>
  </conditionalFormatting>
  <conditionalFormatting sqref="C23:F25">
    <cfRule type="cellIs" priority="34" dxfId="0" operator="equal" stopIfTrue="1">
      <formula>0</formula>
    </cfRule>
  </conditionalFormatting>
  <conditionalFormatting sqref="C35:F37">
    <cfRule type="cellIs" priority="33" dxfId="0" operator="equal" stopIfTrue="1">
      <formula>0</formula>
    </cfRule>
  </conditionalFormatting>
  <conditionalFormatting sqref="C39:F42">
    <cfRule type="cellIs" priority="32" dxfId="0" operator="equal" stopIfTrue="1">
      <formula>0</formula>
    </cfRule>
  </conditionalFormatting>
  <conditionalFormatting sqref="C47:F49">
    <cfRule type="cellIs" priority="31" dxfId="0" operator="equal" stopIfTrue="1">
      <formula>0</formula>
    </cfRule>
  </conditionalFormatting>
  <conditionalFormatting sqref="C51:F54">
    <cfRule type="cellIs" priority="30" dxfId="0" operator="equal" stopIfTrue="1">
      <formula>0</formula>
    </cfRule>
  </conditionalFormatting>
  <conditionalFormatting sqref="C19:F19">
    <cfRule type="cellIs" priority="29" dxfId="0" operator="equal" stopIfTrue="1">
      <formula>0</formula>
    </cfRule>
  </conditionalFormatting>
  <conditionalFormatting sqref="C31:F31">
    <cfRule type="cellIs" priority="28" dxfId="0" operator="equal" stopIfTrue="1">
      <formula>0</formula>
    </cfRule>
  </conditionalFormatting>
  <conditionalFormatting sqref="C43:F43">
    <cfRule type="cellIs" priority="27" dxfId="0" operator="equal" stopIfTrue="1">
      <formula>0</formula>
    </cfRule>
  </conditionalFormatting>
  <conditionalFormatting sqref="C55:F55">
    <cfRule type="cellIs" priority="26" dxfId="0" operator="equal" stopIfTrue="1">
      <formula>0</formula>
    </cfRule>
  </conditionalFormatting>
  <conditionalFormatting sqref="B60:C60 B65:C65 B70:C70 E60:F60 E65:F65 E70:F70">
    <cfRule type="cellIs" priority="14" dxfId="2" operator="notEqual" stopIfTrue="1">
      <formula>0</formula>
    </cfRule>
  </conditionalFormatting>
  <conditionalFormatting sqref="G11:G13">
    <cfRule type="cellIs" priority="13" dxfId="0" operator="equal" stopIfTrue="1">
      <formula>0</formula>
    </cfRule>
  </conditionalFormatting>
  <conditionalFormatting sqref="G15:G18">
    <cfRule type="cellIs" priority="12" dxfId="0" operator="equal" stopIfTrue="1">
      <formula>0</formula>
    </cfRule>
  </conditionalFormatting>
  <conditionalFormatting sqref="G23:G25">
    <cfRule type="cellIs" priority="11" dxfId="0" operator="equal" stopIfTrue="1">
      <formula>0</formula>
    </cfRule>
  </conditionalFormatting>
  <conditionalFormatting sqref="G35:G37">
    <cfRule type="cellIs" priority="10" dxfId="0" operator="equal" stopIfTrue="1">
      <formula>0</formula>
    </cfRule>
  </conditionalFormatting>
  <conditionalFormatting sqref="G39:G42">
    <cfRule type="cellIs" priority="9" dxfId="0" operator="equal" stopIfTrue="1">
      <formula>0</formula>
    </cfRule>
  </conditionalFormatting>
  <conditionalFormatting sqref="G47:G49">
    <cfRule type="cellIs" priority="8" dxfId="0" operator="equal" stopIfTrue="1">
      <formula>0</formula>
    </cfRule>
  </conditionalFormatting>
  <conditionalFormatting sqref="G51:G54">
    <cfRule type="cellIs" priority="7" dxfId="0" operator="equal" stopIfTrue="1">
      <formula>0</formula>
    </cfRule>
  </conditionalFormatting>
  <conditionalFormatting sqref="G19">
    <cfRule type="cellIs" priority="6" dxfId="0" operator="equal" stopIfTrue="1">
      <formula>0</formula>
    </cfRule>
  </conditionalFormatting>
  <conditionalFormatting sqref="G31">
    <cfRule type="cellIs" priority="5" dxfId="0" operator="equal" stopIfTrue="1">
      <formula>0</formula>
    </cfRule>
  </conditionalFormatting>
  <conditionalFormatting sqref="G43">
    <cfRule type="cellIs" priority="4" dxfId="0" operator="equal" stopIfTrue="1">
      <formula>0</formula>
    </cfRule>
  </conditionalFormatting>
  <conditionalFormatting sqref="G55">
    <cfRule type="cellIs" priority="3" dxfId="0" operator="equal" stopIfTrue="1">
      <formula>0</formula>
    </cfRule>
  </conditionalFormatting>
  <conditionalFormatting sqref="G60 G65 G70">
    <cfRule type="cellIs" priority="2" dxfId="2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7.28125" style="0" bestFit="1" customWidth="1"/>
    <col min="2" max="3" width="5.421875" style="0" customWidth="1"/>
    <col min="5" max="5" width="15.7109375" style="0" customWidth="1"/>
    <col min="6" max="6" width="15.140625" style="0" customWidth="1"/>
    <col min="7" max="7" width="3.8515625" style="69" customWidth="1"/>
    <col min="8" max="8" width="17.28125" style="0" customWidth="1"/>
    <col min="9" max="9" width="5.421875" style="0" customWidth="1"/>
    <col min="10" max="10" width="12.421875" style="0" bestFit="1" customWidth="1"/>
    <col min="14" max="14" width="3.8515625" style="69" customWidth="1"/>
    <col min="15" max="15" width="17.28125" style="0" customWidth="1"/>
    <col min="16" max="17" width="5.421875" style="0" customWidth="1"/>
  </cols>
  <sheetData>
    <row r="1" spans="1:20" ht="12.75">
      <c r="A1" s="68" t="e">
        <f>+#REF!</f>
        <v>#REF!</v>
      </c>
      <c r="D1" s="72" t="s">
        <v>20</v>
      </c>
      <c r="E1" s="72"/>
      <c r="H1" s="79">
        <v>41639</v>
      </c>
      <c r="I1" s="61" t="e">
        <f>+HLOOKUP(H1,#REF!,2,0)</f>
        <v>#REF!</v>
      </c>
      <c r="K1" s="72" t="s">
        <v>21</v>
      </c>
      <c r="L1" s="72"/>
      <c r="M1" s="60"/>
      <c r="O1" s="79" t="e">
        <f>+#REF!</f>
        <v>#REF!</v>
      </c>
      <c r="P1" s="37"/>
      <c r="R1" s="72" t="s">
        <v>22</v>
      </c>
      <c r="S1" s="72"/>
      <c r="T1" s="60"/>
    </row>
    <row r="3" spans="1:16" ht="33.75" customHeight="1" thickBot="1">
      <c r="A3" s="63" t="s">
        <v>23</v>
      </c>
      <c r="B3" s="65"/>
      <c r="H3" s="63" t="s">
        <v>23</v>
      </c>
      <c r="I3" s="65"/>
      <c r="O3" s="63" t="s">
        <v>23</v>
      </c>
      <c r="P3" s="65"/>
    </row>
    <row r="4" spans="1:20" ht="46.5" thickBot="1" thickTop="1">
      <c r="A4" s="63" t="s">
        <v>0</v>
      </c>
      <c r="B4" s="65" t="s">
        <v>24</v>
      </c>
      <c r="D4" s="24" t="s">
        <v>25</v>
      </c>
      <c r="E4" s="25" t="s">
        <v>26</v>
      </c>
      <c r="F4" s="25" t="s">
        <v>27</v>
      </c>
      <c r="H4" s="63" t="s">
        <v>1</v>
      </c>
      <c r="I4" s="65" t="s">
        <v>24</v>
      </c>
      <c r="K4" s="24" t="s">
        <v>25</v>
      </c>
      <c r="L4" s="25" t="s">
        <v>26</v>
      </c>
      <c r="M4" s="25" t="s">
        <v>27</v>
      </c>
      <c r="O4" s="63" t="s">
        <v>2</v>
      </c>
      <c r="P4" s="65" t="s">
        <v>24</v>
      </c>
      <c r="R4" s="24" t="s">
        <v>25</v>
      </c>
      <c r="S4" s="25" t="s">
        <v>26</v>
      </c>
      <c r="T4" s="25" t="s">
        <v>27</v>
      </c>
    </row>
    <row r="5" spans="1:20" ht="13.5" thickTop="1">
      <c r="A5" s="62">
        <v>0.03</v>
      </c>
      <c r="B5" s="66">
        <v>2</v>
      </c>
      <c r="D5" s="76">
        <f aca="true" t="shared" si="0" ref="D5:E10">+A5</f>
        <v>0.03</v>
      </c>
      <c r="E5" s="77">
        <f t="shared" si="0"/>
        <v>2</v>
      </c>
      <c r="F5" s="78">
        <f aca="true" t="shared" si="1" ref="F5:F10">+E5/$E$11</f>
        <v>0.04878048780487805</v>
      </c>
      <c r="H5" s="62">
        <v>0.03</v>
      </c>
      <c r="I5" s="66">
        <v>2</v>
      </c>
      <c r="K5" s="76">
        <f aca="true" t="shared" si="2" ref="K5:L12">+H5</f>
        <v>0.03</v>
      </c>
      <c r="L5" s="77">
        <f t="shared" si="2"/>
        <v>2</v>
      </c>
      <c r="M5" s="78">
        <f>+L5/$L$13</f>
        <v>0.05128205128205128</v>
      </c>
      <c r="O5" s="62">
        <v>0.03</v>
      </c>
      <c r="P5" s="66">
        <v>2</v>
      </c>
      <c r="R5" s="76">
        <f aca="true" t="shared" si="3" ref="R5:S12">+O5</f>
        <v>0.03</v>
      </c>
      <c r="S5" s="77">
        <f t="shared" si="3"/>
        <v>2</v>
      </c>
      <c r="T5" s="78">
        <f aca="true" t="shared" si="4" ref="T5:T12">+S5/$S$13</f>
        <v>0.05128205128205128</v>
      </c>
    </row>
    <row r="6" spans="1:20" ht="12.75">
      <c r="A6" s="70">
        <v>0.0325</v>
      </c>
      <c r="B6" s="71">
        <v>39</v>
      </c>
      <c r="D6" s="76">
        <f t="shared" si="0"/>
        <v>0.0325</v>
      </c>
      <c r="E6" s="77">
        <f>+B6</f>
        <v>39</v>
      </c>
      <c r="F6" s="78">
        <f t="shared" si="1"/>
        <v>0.9512195121951219</v>
      </c>
      <c r="H6" s="64">
        <v>0.0325</v>
      </c>
      <c r="I6" s="67">
        <v>3</v>
      </c>
      <c r="K6" s="76">
        <f t="shared" si="2"/>
        <v>0.0325</v>
      </c>
      <c r="L6" s="77">
        <f t="shared" si="2"/>
        <v>3</v>
      </c>
      <c r="M6" s="78">
        <f aca="true" t="shared" si="5" ref="M6:M12">+L6/$L$13</f>
        <v>0.07692307692307693</v>
      </c>
      <c r="O6" s="64">
        <v>0.0325</v>
      </c>
      <c r="P6" s="67">
        <v>1</v>
      </c>
      <c r="R6" s="76">
        <f t="shared" si="3"/>
        <v>0.0325</v>
      </c>
      <c r="S6" s="77">
        <f t="shared" si="3"/>
        <v>1</v>
      </c>
      <c r="T6" s="78">
        <f t="shared" si="4"/>
        <v>0.02564102564102564</v>
      </c>
    </row>
    <row r="7" spans="4:20" ht="12.75">
      <c r="D7" s="76">
        <f t="shared" si="0"/>
        <v>0</v>
      </c>
      <c r="E7" s="77">
        <f t="shared" si="0"/>
        <v>0</v>
      </c>
      <c r="F7" s="78">
        <f t="shared" si="1"/>
        <v>0</v>
      </c>
      <c r="H7" s="64">
        <v>0.035</v>
      </c>
      <c r="I7" s="67">
        <v>15</v>
      </c>
      <c r="K7" s="76">
        <f t="shared" si="2"/>
        <v>0.035</v>
      </c>
      <c r="L7" s="77">
        <f t="shared" si="2"/>
        <v>15</v>
      </c>
      <c r="M7" s="78">
        <f t="shared" si="5"/>
        <v>0.38461538461538464</v>
      </c>
      <c r="O7" s="64">
        <v>0.035</v>
      </c>
      <c r="P7" s="67">
        <v>8</v>
      </c>
      <c r="R7" s="76">
        <f t="shared" si="3"/>
        <v>0.035</v>
      </c>
      <c r="S7" s="77">
        <f t="shared" si="3"/>
        <v>8</v>
      </c>
      <c r="T7" s="78">
        <f t="shared" si="4"/>
        <v>0.20512820512820512</v>
      </c>
    </row>
    <row r="8" spans="4:20" ht="12.75">
      <c r="D8" s="76">
        <f t="shared" si="0"/>
        <v>0</v>
      </c>
      <c r="E8" s="77">
        <f t="shared" si="0"/>
        <v>0</v>
      </c>
      <c r="F8" s="78">
        <f t="shared" si="1"/>
        <v>0</v>
      </c>
      <c r="H8" s="64">
        <v>0.0375</v>
      </c>
      <c r="I8" s="67">
        <v>13</v>
      </c>
      <c r="K8" s="76">
        <f t="shared" si="2"/>
        <v>0.0375</v>
      </c>
      <c r="L8" s="77">
        <f t="shared" si="2"/>
        <v>13</v>
      </c>
      <c r="M8" s="78">
        <f t="shared" si="5"/>
        <v>0.3333333333333333</v>
      </c>
      <c r="O8" s="64">
        <v>0.0375</v>
      </c>
      <c r="P8" s="67">
        <v>8</v>
      </c>
      <c r="R8" s="76">
        <f t="shared" si="3"/>
        <v>0.0375</v>
      </c>
      <c r="S8" s="77">
        <f t="shared" si="3"/>
        <v>8</v>
      </c>
      <c r="T8" s="78">
        <f t="shared" si="4"/>
        <v>0.20512820512820512</v>
      </c>
    </row>
    <row r="9" spans="4:20" ht="12.75">
      <c r="D9" s="76">
        <f t="shared" si="0"/>
        <v>0</v>
      </c>
      <c r="E9" s="77">
        <f t="shared" si="0"/>
        <v>0</v>
      </c>
      <c r="F9" s="78">
        <f t="shared" si="1"/>
        <v>0</v>
      </c>
      <c r="H9" s="64">
        <v>0.04</v>
      </c>
      <c r="I9" s="67">
        <v>4</v>
      </c>
      <c r="K9" s="76">
        <f t="shared" si="2"/>
        <v>0.04</v>
      </c>
      <c r="L9" s="77">
        <f t="shared" si="2"/>
        <v>4</v>
      </c>
      <c r="M9" s="78">
        <f t="shared" si="5"/>
        <v>0.10256410256410256</v>
      </c>
      <c r="O9" s="64">
        <v>0.04</v>
      </c>
      <c r="P9" s="67">
        <v>11</v>
      </c>
      <c r="R9" s="76">
        <f t="shared" si="3"/>
        <v>0.04</v>
      </c>
      <c r="S9" s="77">
        <f t="shared" si="3"/>
        <v>11</v>
      </c>
      <c r="T9" s="78">
        <f t="shared" si="4"/>
        <v>0.28205128205128205</v>
      </c>
    </row>
    <row r="10" spans="4:20" ht="12.75">
      <c r="D10" s="76">
        <f t="shared" si="0"/>
        <v>0</v>
      </c>
      <c r="E10" s="77">
        <f t="shared" si="0"/>
        <v>0</v>
      </c>
      <c r="F10" s="78">
        <f t="shared" si="1"/>
        <v>0</v>
      </c>
      <c r="H10" s="70">
        <v>0.0425</v>
      </c>
      <c r="I10" s="71">
        <v>2</v>
      </c>
      <c r="K10" s="76">
        <f t="shared" si="2"/>
        <v>0.0425</v>
      </c>
      <c r="L10" s="77">
        <f t="shared" si="2"/>
        <v>2</v>
      </c>
      <c r="M10" s="78">
        <f t="shared" si="5"/>
        <v>0.05128205128205128</v>
      </c>
      <c r="O10" s="64">
        <v>0.0425</v>
      </c>
      <c r="P10" s="67">
        <v>6</v>
      </c>
      <c r="R10" s="76">
        <f t="shared" si="3"/>
        <v>0.0425</v>
      </c>
      <c r="S10" s="77">
        <f t="shared" si="3"/>
        <v>6</v>
      </c>
      <c r="T10" s="78">
        <f t="shared" si="4"/>
        <v>0.15384615384615385</v>
      </c>
    </row>
    <row r="11" spans="4:20" ht="12.75">
      <c r="D11" s="73" t="s">
        <v>28</v>
      </c>
      <c r="E11" s="74">
        <f>+SUM(E5:E10)</f>
        <v>41</v>
      </c>
      <c r="F11" s="75">
        <f>+SUM(F5:F10)</f>
        <v>1</v>
      </c>
      <c r="K11" s="76">
        <f t="shared" si="2"/>
        <v>0</v>
      </c>
      <c r="L11" s="77">
        <f t="shared" si="2"/>
        <v>0</v>
      </c>
      <c r="M11" s="78">
        <f t="shared" si="5"/>
        <v>0</v>
      </c>
      <c r="O11" s="64">
        <v>0.045</v>
      </c>
      <c r="P11" s="67">
        <v>2</v>
      </c>
      <c r="R11" s="76">
        <f t="shared" si="3"/>
        <v>0.045</v>
      </c>
      <c r="S11" s="77">
        <f t="shared" si="3"/>
        <v>2</v>
      </c>
      <c r="T11" s="78">
        <f t="shared" si="4"/>
        <v>0.05128205128205128</v>
      </c>
    </row>
    <row r="12" spans="11:20" ht="12.75">
      <c r="K12" s="76">
        <f t="shared" si="2"/>
        <v>0</v>
      </c>
      <c r="L12" s="77">
        <f t="shared" si="2"/>
        <v>0</v>
      </c>
      <c r="M12" s="78">
        <f t="shared" si="5"/>
        <v>0</v>
      </c>
      <c r="O12" s="70">
        <v>0.0475</v>
      </c>
      <c r="P12" s="71">
        <v>1</v>
      </c>
      <c r="R12" s="76">
        <f t="shared" si="3"/>
        <v>0.0475</v>
      </c>
      <c r="S12" s="77">
        <f t="shared" si="3"/>
        <v>1</v>
      </c>
      <c r="T12" s="78">
        <f t="shared" si="4"/>
        <v>0.02564102564102564</v>
      </c>
    </row>
    <row r="13" spans="11:20" ht="12.75">
      <c r="K13" s="73" t="s">
        <v>28</v>
      </c>
      <c r="L13" s="74">
        <f>+SUM(L5:L12)</f>
        <v>39</v>
      </c>
      <c r="M13" s="75">
        <f>+SUM(M5:M12)</f>
        <v>0.9999999999999999</v>
      </c>
      <c r="R13" s="73" t="s">
        <v>28</v>
      </c>
      <c r="S13" s="74">
        <f>+SUM(S5:S12)</f>
        <v>39</v>
      </c>
      <c r="T13" s="75">
        <f>+SUM(T5:T12)</f>
        <v>1</v>
      </c>
    </row>
    <row r="15" spans="1:7" ht="19.5">
      <c r="A15" s="80" t="s">
        <v>29</v>
      </c>
      <c r="B15" s="80"/>
      <c r="C15" s="80"/>
      <c r="D15" s="80"/>
      <c r="E15" s="80"/>
      <c r="F15" s="80"/>
      <c r="G15" s="80"/>
    </row>
    <row r="16" spans="1:7" ht="19.5">
      <c r="A16" s="80" t="s">
        <v>30</v>
      </c>
      <c r="B16" s="80"/>
      <c r="C16" s="80"/>
      <c r="D16" s="80"/>
      <c r="E16" s="80"/>
      <c r="F16" s="80"/>
      <c r="G16" s="80"/>
    </row>
    <row r="18" ht="13.5" thickBot="1"/>
    <row r="19" spans="4:20" ht="31.5" thickBot="1" thickTop="1">
      <c r="D19" s="24" t="s">
        <v>25</v>
      </c>
      <c r="E19" s="25" t="s">
        <v>26</v>
      </c>
      <c r="F19" s="25" t="s">
        <v>27</v>
      </c>
      <c r="R19" s="1"/>
      <c r="S19" s="1"/>
      <c r="T19" s="1"/>
    </row>
    <row r="20" spans="4:20" ht="13.5" thickTop="1">
      <c r="D20" s="76">
        <f>+D6</f>
        <v>0.0325</v>
      </c>
      <c r="E20" s="77">
        <f>+E5+E6</f>
        <v>41</v>
      </c>
      <c r="F20" s="78">
        <f>+F5+F6</f>
        <v>1</v>
      </c>
      <c r="K20" s="1"/>
      <c r="L20" s="1"/>
      <c r="M20" s="1"/>
      <c r="R20" s="1"/>
      <c r="S20" s="1"/>
      <c r="T20" s="1"/>
    </row>
    <row r="21" spans="4:20" ht="12.75">
      <c r="D21" s="76">
        <f>+D7</f>
        <v>0</v>
      </c>
      <c r="E21" s="81">
        <f>+E7</f>
        <v>0</v>
      </c>
      <c r="F21" s="76">
        <f>+F7</f>
        <v>0</v>
      </c>
      <c r="K21" s="1"/>
      <c r="L21" s="1"/>
      <c r="M21" s="1"/>
      <c r="R21" s="1"/>
      <c r="S21" s="1"/>
      <c r="T21" s="1"/>
    </row>
    <row r="22" spans="4:20" ht="12.75">
      <c r="D22" s="76"/>
      <c r="E22" s="77"/>
      <c r="F22" s="78"/>
      <c r="K22" s="1"/>
      <c r="L22" s="1"/>
      <c r="M22" s="1"/>
      <c r="R22" s="1"/>
      <c r="S22" s="1"/>
      <c r="T22" s="1"/>
    </row>
    <row r="23" spans="4:20" ht="12.75">
      <c r="D23" s="76"/>
      <c r="E23" s="77"/>
      <c r="F23" s="78"/>
      <c r="K23" s="1"/>
      <c r="L23" s="1"/>
      <c r="M23" s="1"/>
      <c r="R23" s="1"/>
      <c r="S23" s="1"/>
      <c r="T23" s="1"/>
    </row>
    <row r="24" spans="4:20" ht="12.75">
      <c r="D24" s="76"/>
      <c r="E24" s="77"/>
      <c r="F24" s="78"/>
      <c r="K24" s="1"/>
      <c r="L24" s="1"/>
      <c r="M24" s="1"/>
      <c r="R24" s="1"/>
      <c r="S24" s="1"/>
      <c r="T24" s="1"/>
    </row>
    <row r="25" spans="4:20" ht="12.75">
      <c r="D25" s="76"/>
      <c r="E25" s="77"/>
      <c r="F25" s="78"/>
      <c r="K25" s="1"/>
      <c r="L25" s="1"/>
      <c r="M25" s="1"/>
      <c r="R25" s="1"/>
      <c r="S25" s="1"/>
      <c r="T25" s="1"/>
    </row>
    <row r="26" spans="4:6" ht="12.75">
      <c r="D26" s="73" t="s">
        <v>28</v>
      </c>
      <c r="E26" s="74">
        <f>+E11</f>
        <v>41</v>
      </c>
      <c r="F26" s="75">
        <f>+SUM(F20:F25)</f>
        <v>1</v>
      </c>
    </row>
    <row r="28" spans="18:20" ht="12.75">
      <c r="R28" s="82"/>
      <c r="S28" s="82"/>
      <c r="T28" s="82"/>
    </row>
    <row r="29" spans="4:20" ht="12.75">
      <c r="D29" s="1"/>
      <c r="E29" s="1"/>
      <c r="F29" s="1"/>
      <c r="R29" s="82"/>
      <c r="S29" s="82"/>
      <c r="T29" s="82"/>
    </row>
    <row r="30" spans="4:20" ht="12.75">
      <c r="D30" s="1"/>
      <c r="E30" s="1"/>
      <c r="F30" s="1"/>
      <c r="K30" s="82"/>
      <c r="L30" s="82"/>
      <c r="M30" s="82"/>
      <c r="R30" s="82"/>
      <c r="S30" s="82"/>
      <c r="T30" s="82"/>
    </row>
    <row r="31" spans="11:20" ht="12.75">
      <c r="K31" s="82"/>
      <c r="L31" s="82"/>
      <c r="M31" s="82"/>
      <c r="R31" s="82"/>
      <c r="S31" s="82"/>
      <c r="T31" s="82"/>
    </row>
    <row r="32" spans="4:20" ht="12.75">
      <c r="D32" s="82"/>
      <c r="E32" s="82"/>
      <c r="F32" s="82"/>
      <c r="K32" s="82"/>
      <c r="L32" s="82"/>
      <c r="M32" s="82"/>
      <c r="R32" s="82"/>
      <c r="S32" s="82"/>
      <c r="T32" s="82"/>
    </row>
    <row r="33" spans="4:20" ht="12.75">
      <c r="D33" s="82"/>
      <c r="E33" s="82"/>
      <c r="F33" s="82"/>
      <c r="K33" s="82"/>
      <c r="L33" s="82"/>
      <c r="M33" s="82"/>
      <c r="R33" s="82"/>
      <c r="S33" s="82"/>
      <c r="T33" s="82"/>
    </row>
    <row r="34" spans="11:13" ht="12.75">
      <c r="K34" s="82"/>
      <c r="L34" s="82"/>
      <c r="M34" s="82"/>
    </row>
    <row r="35" spans="11:13" ht="12.75">
      <c r="K35" s="82"/>
      <c r="L35" s="82"/>
      <c r="M35" s="8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82"/>
  <sheetViews>
    <sheetView zoomScale="90" zoomScaleNormal="90" zoomScalePageLayoutView="0" workbookViewId="0" topLeftCell="A1">
      <selection activeCell="C68" sqref="C68"/>
    </sheetView>
  </sheetViews>
  <sheetFormatPr defaultColWidth="11.421875" defaultRowHeight="12.75"/>
  <cols>
    <col min="1" max="1" width="15.140625" style="37" customWidth="1"/>
    <col min="2" max="2" width="25.8515625" style="43" customWidth="1"/>
    <col min="3" max="3" width="30.00390625" style="26" customWidth="1"/>
    <col min="4" max="4" width="31.28125" style="26" customWidth="1"/>
    <col min="5" max="5" width="32.140625" style="26" customWidth="1"/>
    <col min="6" max="7" width="33.28125" style="26" customWidth="1"/>
    <col min="8" max="16384" width="11.421875" style="43" customWidth="1"/>
  </cols>
  <sheetData>
    <row r="1" spans="1:8" ht="15.75" customHeight="1">
      <c r="A1" s="220"/>
      <c r="B1" s="30"/>
      <c r="C1" s="31"/>
      <c r="D1" s="31"/>
      <c r="E1" s="31"/>
      <c r="F1" s="31"/>
      <c r="G1" s="31"/>
      <c r="H1" s="30"/>
    </row>
    <row r="2" spans="1:8" ht="15.75">
      <c r="A2" s="124"/>
      <c r="B2" s="30"/>
      <c r="C2" s="31"/>
      <c r="D2" s="31"/>
      <c r="E2" s="31"/>
      <c r="F2" s="31"/>
      <c r="G2" s="31"/>
      <c r="H2" s="30"/>
    </row>
    <row r="3" spans="1:8" ht="20.25">
      <c r="A3" s="125"/>
      <c r="B3" s="221" t="s">
        <v>3</v>
      </c>
      <c r="C3" s="222"/>
      <c r="D3" s="222"/>
      <c r="E3" s="222"/>
      <c r="F3" s="222"/>
      <c r="G3" s="222"/>
      <c r="H3" s="30"/>
    </row>
    <row r="4" spans="2:8" ht="15">
      <c r="B4" s="223" t="s">
        <v>75</v>
      </c>
      <c r="C4" s="222"/>
      <c r="D4" s="222"/>
      <c r="E4" s="222"/>
      <c r="F4" s="222"/>
      <c r="G4" s="222"/>
      <c r="H4" s="30"/>
    </row>
    <row r="5" spans="2:8" ht="15.75" thickBot="1">
      <c r="B5" s="30"/>
      <c r="D5" s="27"/>
      <c r="E5" s="27"/>
      <c r="F5" s="27"/>
      <c r="G5" s="27"/>
      <c r="H5" s="30"/>
    </row>
    <row r="6" spans="2:8" ht="30.75" customHeight="1" thickBot="1">
      <c r="B6" s="224"/>
      <c r="C6" s="265" t="s">
        <v>31</v>
      </c>
      <c r="D6" s="266"/>
      <c r="E6" s="266"/>
      <c r="F6" s="266"/>
      <c r="G6" s="267"/>
      <c r="H6" s="30"/>
    </row>
    <row r="7" spans="2:8" ht="15.75" thickBot="1">
      <c r="B7" s="225" t="s">
        <v>5</v>
      </c>
      <c r="C7" s="226" t="s">
        <v>65</v>
      </c>
      <c r="D7" s="227" t="s">
        <v>66</v>
      </c>
      <c r="E7" s="228" t="s">
        <v>67</v>
      </c>
      <c r="F7" s="226" t="s">
        <v>68</v>
      </c>
      <c r="G7" s="226" t="s">
        <v>69</v>
      </c>
      <c r="H7" s="30"/>
    </row>
    <row r="8" spans="2:8" ht="12.75">
      <c r="B8" s="30"/>
      <c r="C8" s="31"/>
      <c r="D8" s="31"/>
      <c r="E8" s="31"/>
      <c r="F8" s="31"/>
      <c r="G8" s="31"/>
      <c r="H8" s="30"/>
    </row>
    <row r="9" spans="2:8" ht="13.5" thickBot="1">
      <c r="B9" s="229" t="s">
        <v>6</v>
      </c>
      <c r="C9" s="230"/>
      <c r="D9" s="230"/>
      <c r="E9" s="230"/>
      <c r="F9" s="230"/>
      <c r="G9" s="230"/>
      <c r="H9" s="30"/>
    </row>
    <row r="10" spans="2:8" ht="12.75">
      <c r="B10" s="231" t="s">
        <v>7</v>
      </c>
      <c r="C10" s="232"/>
      <c r="D10" s="233"/>
      <c r="E10" s="232"/>
      <c r="F10" s="234"/>
      <c r="G10" s="235"/>
      <c r="H10" s="30"/>
    </row>
    <row r="11" spans="2:8" ht="15">
      <c r="B11" s="236" t="s">
        <v>8</v>
      </c>
      <c r="C11" s="175">
        <v>0.0054498528042068</v>
      </c>
      <c r="D11" s="189">
        <v>0.030257884251876067</v>
      </c>
      <c r="E11" s="175">
        <v>0.029508063540137873</v>
      </c>
      <c r="F11" s="189">
        <v>0.029179939893831726</v>
      </c>
      <c r="G11" s="175">
        <v>0.028615838610446795</v>
      </c>
      <c r="H11" s="30"/>
    </row>
    <row r="12" spans="2:8" ht="15">
      <c r="B12" s="236" t="s">
        <v>9</v>
      </c>
      <c r="C12" s="175">
        <v>0.005600000000000001</v>
      </c>
      <c r="D12" s="189">
        <v>0.03</v>
      </c>
      <c r="E12" s="175">
        <v>0.03</v>
      </c>
      <c r="F12" s="189">
        <v>0.029780364</v>
      </c>
      <c r="G12" s="175">
        <v>0.0289</v>
      </c>
      <c r="H12" s="30"/>
    </row>
    <row r="13" spans="2:8" ht="15.75" thickBot="1">
      <c r="B13" s="236" t="s">
        <v>10</v>
      </c>
      <c r="C13" s="175">
        <v>0.005</v>
      </c>
      <c r="D13" s="189">
        <v>0.031</v>
      </c>
      <c r="E13" s="175">
        <v>0.03</v>
      </c>
      <c r="F13" s="189">
        <v>0.03</v>
      </c>
      <c r="G13" s="175">
        <v>0.03</v>
      </c>
      <c r="H13" s="30"/>
    </row>
    <row r="14" spans="2:8" ht="15">
      <c r="B14" s="231" t="s">
        <v>11</v>
      </c>
      <c r="C14" s="190"/>
      <c r="D14" s="191"/>
      <c r="E14" s="190"/>
      <c r="F14" s="191"/>
      <c r="G14" s="190"/>
      <c r="H14" s="30"/>
    </row>
    <row r="15" spans="2:8" ht="15">
      <c r="B15" s="236" t="s">
        <v>12</v>
      </c>
      <c r="C15" s="175">
        <v>0.001284342844873905</v>
      </c>
      <c r="D15" s="189">
        <v>0.0038248991901254485</v>
      </c>
      <c r="E15" s="175">
        <v>0.0026620688181695023</v>
      </c>
      <c r="F15" s="189">
        <v>0.0032050129078449825</v>
      </c>
      <c r="G15" s="175">
        <v>0.003399696590464102</v>
      </c>
      <c r="H15" s="30"/>
    </row>
    <row r="16" spans="2:8" ht="15">
      <c r="B16" s="236" t="s">
        <v>13</v>
      </c>
      <c r="C16" s="175">
        <v>0.2356656025429727</v>
      </c>
      <c r="D16" s="189">
        <v>0.1264100013829716</v>
      </c>
      <c r="E16" s="175">
        <v>0.09021496156630088</v>
      </c>
      <c r="F16" s="189">
        <v>0.10983617236725296</v>
      </c>
      <c r="G16" s="175">
        <v>0.11880471639307377</v>
      </c>
      <c r="H16" s="30"/>
    </row>
    <row r="17" spans="2:8" ht="15">
      <c r="B17" s="236" t="s">
        <v>14</v>
      </c>
      <c r="C17" s="175">
        <v>0.0029</v>
      </c>
      <c r="D17" s="189">
        <v>0.0235</v>
      </c>
      <c r="E17" s="175">
        <v>0.024900000000000002</v>
      </c>
      <c r="F17" s="189">
        <v>0.0213</v>
      </c>
      <c r="G17" s="175">
        <v>0.02</v>
      </c>
      <c r="H17" s="30"/>
    </row>
    <row r="18" spans="2:8" ht="15.75" thickBot="1">
      <c r="B18" s="237" t="s">
        <v>15</v>
      </c>
      <c r="C18" s="178">
        <v>0.007859831798026073</v>
      </c>
      <c r="D18" s="192">
        <v>0.0466</v>
      </c>
      <c r="E18" s="178">
        <v>0.0374</v>
      </c>
      <c r="F18" s="192">
        <v>0.04</v>
      </c>
      <c r="G18" s="178">
        <v>0.040999999999999995</v>
      </c>
      <c r="H18" s="30"/>
    </row>
    <row r="19" spans="2:8" ht="16.5" thickBot="1">
      <c r="B19" s="238" t="s">
        <v>16</v>
      </c>
      <c r="C19" s="239">
        <v>42</v>
      </c>
      <c r="D19" s="240">
        <v>40</v>
      </c>
      <c r="E19" s="239">
        <v>37</v>
      </c>
      <c r="F19" s="240">
        <v>37</v>
      </c>
      <c r="G19" s="239">
        <v>32</v>
      </c>
      <c r="H19" s="30"/>
    </row>
    <row r="20" spans="2:8" ht="12.75">
      <c r="B20" s="30"/>
      <c r="C20" s="241"/>
      <c r="D20" s="241"/>
      <c r="E20" s="241"/>
      <c r="F20" s="241"/>
      <c r="G20" s="241"/>
      <c r="H20" s="30"/>
    </row>
    <row r="21" spans="2:8" ht="13.5" thickBot="1">
      <c r="B21" s="229" t="s">
        <v>17</v>
      </c>
      <c r="C21" s="222"/>
      <c r="D21" s="222"/>
      <c r="E21" s="242"/>
      <c r="F21" s="243"/>
      <c r="G21" s="242"/>
      <c r="H21" s="39"/>
    </row>
    <row r="22" spans="2:8" ht="12.75">
      <c r="B22" s="231" t="s">
        <v>7</v>
      </c>
      <c r="C22" s="232"/>
      <c r="D22" s="233"/>
      <c r="E22" s="232"/>
      <c r="F22" s="234"/>
      <c r="G22" s="235"/>
      <c r="H22" s="30"/>
    </row>
    <row r="23" spans="2:8" ht="15">
      <c r="B23" s="236" t="s">
        <v>8</v>
      </c>
      <c r="C23" s="175">
        <v>0.004878333333333333</v>
      </c>
      <c r="D23" s="189">
        <v>0.030835714285714282</v>
      </c>
      <c r="E23" s="175">
        <v>0.029729443672034808</v>
      </c>
      <c r="F23" s="189">
        <v>0.02879910714285714</v>
      </c>
      <c r="G23" s="175">
        <v>0.027899999999999998</v>
      </c>
      <c r="H23" s="30"/>
    </row>
    <row r="24" spans="2:8" ht="15">
      <c r="B24" s="236" t="s">
        <v>9</v>
      </c>
      <c r="C24" s="175">
        <v>0.005</v>
      </c>
      <c r="D24" s="189">
        <v>0.031100000000000003</v>
      </c>
      <c r="E24" s="175">
        <v>0.03</v>
      </c>
      <c r="F24" s="189">
        <v>0.02995</v>
      </c>
      <c r="G24" s="175">
        <v>0.029150000000000002</v>
      </c>
      <c r="H24" s="30"/>
    </row>
    <row r="25" spans="2:8" ht="15.75" thickBot="1">
      <c r="B25" s="236" t="s">
        <v>10</v>
      </c>
      <c r="C25" s="175">
        <v>0.0029</v>
      </c>
      <c r="D25" s="189">
        <v>0.0291</v>
      </c>
      <c r="E25" s="175">
        <v>0.03</v>
      </c>
      <c r="F25" s="189">
        <v>0.03</v>
      </c>
      <c r="G25" s="175">
        <v>0.03</v>
      </c>
      <c r="H25" s="30"/>
    </row>
    <row r="26" spans="2:8" ht="15">
      <c r="B26" s="231" t="s">
        <v>11</v>
      </c>
      <c r="C26" s="244"/>
      <c r="D26" s="245"/>
      <c r="E26" s="244"/>
      <c r="F26" s="245"/>
      <c r="G26" s="244"/>
      <c r="H26" s="30"/>
    </row>
    <row r="27" spans="2:8" ht="15">
      <c r="B27" s="236" t="s">
        <v>12</v>
      </c>
      <c r="C27" s="175">
        <v>0.0014097513289668534</v>
      </c>
      <c r="D27" s="189">
        <v>0.0031166074116323592</v>
      </c>
      <c r="E27" s="175">
        <v>0.003518086126989066</v>
      </c>
      <c r="F27" s="189">
        <v>0.003661731884161307</v>
      </c>
      <c r="G27" s="175">
        <v>0.003938978999125986</v>
      </c>
      <c r="H27" s="241"/>
    </row>
    <row r="28" spans="2:8" ht="15">
      <c r="B28" s="236" t="s">
        <v>13</v>
      </c>
      <c r="C28" s="175">
        <v>0.28898216514523817</v>
      </c>
      <c r="D28" s="189">
        <v>0.1010713545583809</v>
      </c>
      <c r="E28" s="175">
        <v>0.11833676290075944</v>
      </c>
      <c r="F28" s="189">
        <v>0.1271474100220327</v>
      </c>
      <c r="G28" s="175">
        <v>0.14118204297942605</v>
      </c>
      <c r="H28" s="30"/>
    </row>
    <row r="29" spans="2:8" ht="15">
      <c r="B29" s="236" t="s">
        <v>14</v>
      </c>
      <c r="C29" s="175">
        <v>0.0029</v>
      </c>
      <c r="D29" s="189">
        <v>0.0239</v>
      </c>
      <c r="E29" s="175">
        <v>0.024900000000000002</v>
      </c>
      <c r="F29" s="189">
        <v>0.0213</v>
      </c>
      <c r="G29" s="175">
        <v>0.02</v>
      </c>
      <c r="H29" s="30"/>
    </row>
    <row r="30" spans="2:8" ht="15.75" thickBot="1">
      <c r="B30" s="237" t="s">
        <v>15</v>
      </c>
      <c r="C30" s="178">
        <v>0.0072</v>
      </c>
      <c r="D30" s="192">
        <v>0.0366</v>
      </c>
      <c r="E30" s="178">
        <v>0.0374</v>
      </c>
      <c r="F30" s="192">
        <v>0.0351</v>
      </c>
      <c r="G30" s="178">
        <v>0.033</v>
      </c>
      <c r="H30" s="30"/>
    </row>
    <row r="31" spans="2:8" ht="16.5" thickBot="1">
      <c r="B31" s="238" t="s">
        <v>16</v>
      </c>
      <c r="C31" s="239">
        <v>15</v>
      </c>
      <c r="D31" s="240">
        <v>14</v>
      </c>
      <c r="E31" s="239">
        <v>14</v>
      </c>
      <c r="F31" s="240">
        <v>14</v>
      </c>
      <c r="G31" s="239">
        <v>10</v>
      </c>
      <c r="H31" s="30"/>
    </row>
    <row r="32" spans="2:8" ht="12.75">
      <c r="B32" s="30"/>
      <c r="C32" s="31"/>
      <c r="D32" s="31"/>
      <c r="E32" s="40"/>
      <c r="F32" s="40"/>
      <c r="G32" s="40"/>
      <c r="H32" s="30"/>
    </row>
    <row r="33" spans="2:8" ht="13.5" thickBot="1">
      <c r="B33" s="229" t="s">
        <v>18</v>
      </c>
      <c r="C33" s="222"/>
      <c r="D33" s="222"/>
      <c r="E33" s="242"/>
      <c r="F33" s="243"/>
      <c r="G33" s="242"/>
      <c r="H33" s="39"/>
    </row>
    <row r="34" spans="2:8" ht="12.75">
      <c r="B34" s="231" t="s">
        <v>7</v>
      </c>
      <c r="C34" s="232"/>
      <c r="D34" s="233"/>
      <c r="E34" s="232"/>
      <c r="F34" s="234"/>
      <c r="G34" s="235"/>
      <c r="H34" s="30"/>
    </row>
    <row r="35" spans="2:8" ht="15">
      <c r="B35" s="236" t="s">
        <v>8</v>
      </c>
      <c r="C35" s="175">
        <v>0.005784070427047108</v>
      </c>
      <c r="D35" s="189">
        <v>0.03066256120085793</v>
      </c>
      <c r="E35" s="175">
        <v>0.02909796666910595</v>
      </c>
      <c r="F35" s="189">
        <v>0.02873349201210246</v>
      </c>
      <c r="G35" s="175">
        <v>0.028899999999999995</v>
      </c>
      <c r="H35" s="30"/>
    </row>
    <row r="36" spans="2:8" ht="15">
      <c r="B36" s="236" t="s">
        <v>9</v>
      </c>
      <c r="C36" s="175">
        <v>0.005774727850436177</v>
      </c>
      <c r="D36" s="189">
        <v>0.02945</v>
      </c>
      <c r="E36" s="175">
        <v>0.0296</v>
      </c>
      <c r="F36" s="189">
        <v>0.029290181999999998</v>
      </c>
      <c r="G36" s="175">
        <v>0.028999999999999998</v>
      </c>
      <c r="H36" s="30"/>
    </row>
    <row r="37" spans="2:8" ht="15.75" thickBot="1">
      <c r="B37" s="236" t="s">
        <v>10</v>
      </c>
      <c r="C37" s="175">
        <v>0.005600000000000001</v>
      </c>
      <c r="D37" s="189"/>
      <c r="E37" s="175">
        <v>0.03</v>
      </c>
      <c r="F37" s="189">
        <v>0.03</v>
      </c>
      <c r="G37" s="175">
        <v>0.028999999999999998</v>
      </c>
      <c r="H37" s="30"/>
    </row>
    <row r="38" spans="2:8" ht="15">
      <c r="B38" s="231" t="s">
        <v>11</v>
      </c>
      <c r="C38" s="190"/>
      <c r="D38" s="191"/>
      <c r="E38" s="190"/>
      <c r="F38" s="191"/>
      <c r="G38" s="190"/>
      <c r="H38" s="30"/>
    </row>
    <row r="39" spans="2:8" ht="15">
      <c r="B39" s="236" t="s">
        <v>12</v>
      </c>
      <c r="C39" s="175">
        <v>0.0008804508540150638</v>
      </c>
      <c r="D39" s="189">
        <v>0.005236393157328796</v>
      </c>
      <c r="E39" s="175">
        <v>0.0019899215310066084</v>
      </c>
      <c r="F39" s="189">
        <v>0.0014972009273154082</v>
      </c>
      <c r="G39" s="175">
        <v>0.0013076696830622014</v>
      </c>
      <c r="H39" s="30"/>
    </row>
    <row r="40" spans="2:8" ht="15">
      <c r="B40" s="236" t="s">
        <v>13</v>
      </c>
      <c r="C40" s="175">
        <v>0.15221994011310006</v>
      </c>
      <c r="D40" s="189">
        <v>0.1707748130701581</v>
      </c>
      <c r="E40" s="175">
        <v>0.06838696166077332</v>
      </c>
      <c r="F40" s="189">
        <v>0.05210647305537356</v>
      </c>
      <c r="G40" s="175">
        <v>0.045248085919107325</v>
      </c>
      <c r="H40" s="30"/>
    </row>
    <row r="41" spans="2:8" ht="15">
      <c r="B41" s="236" t="s">
        <v>14</v>
      </c>
      <c r="C41" s="175">
        <v>0.004</v>
      </c>
      <c r="D41" s="189">
        <v>0.025099999999999997</v>
      </c>
      <c r="E41" s="175">
        <v>0.0259</v>
      </c>
      <c r="F41" s="189">
        <v>0.025321540145229582</v>
      </c>
      <c r="G41" s="175">
        <v>0.027000000000000003</v>
      </c>
      <c r="H41" s="30"/>
    </row>
    <row r="42" spans="2:8" ht="15.75" thickBot="1">
      <c r="B42" s="237" t="s">
        <v>15</v>
      </c>
      <c r="C42" s="178">
        <v>0.0072</v>
      </c>
      <c r="D42" s="192">
        <v>0.0466</v>
      </c>
      <c r="E42" s="178">
        <v>0.032</v>
      </c>
      <c r="F42" s="192">
        <v>0.03</v>
      </c>
      <c r="G42" s="178">
        <v>0.031</v>
      </c>
      <c r="H42" s="30"/>
    </row>
    <row r="43" spans="2:8" ht="16.5" thickBot="1">
      <c r="B43" s="238" t="s">
        <v>16</v>
      </c>
      <c r="C43" s="239">
        <v>14</v>
      </c>
      <c r="D43" s="240">
        <v>14</v>
      </c>
      <c r="E43" s="239">
        <v>12</v>
      </c>
      <c r="F43" s="240">
        <v>12</v>
      </c>
      <c r="G43" s="239">
        <v>11</v>
      </c>
      <c r="H43" s="30"/>
    </row>
    <row r="44" spans="2:8" ht="15.75">
      <c r="B44" s="246"/>
      <c r="C44" s="247"/>
      <c r="D44" s="247"/>
      <c r="E44" s="247"/>
      <c r="F44" s="247"/>
      <c r="G44" s="248"/>
      <c r="H44" s="30"/>
    </row>
    <row r="45" spans="2:8" ht="13.5" thickBot="1">
      <c r="B45" s="229" t="s">
        <v>19</v>
      </c>
      <c r="C45" s="222"/>
      <c r="D45" s="222"/>
      <c r="E45" s="242"/>
      <c r="F45" s="243"/>
      <c r="G45" s="242"/>
      <c r="H45" s="39"/>
    </row>
    <row r="46" spans="2:8" ht="12.75">
      <c r="B46" s="231" t="s">
        <v>7</v>
      </c>
      <c r="C46" s="232"/>
      <c r="D46" s="233"/>
      <c r="E46" s="232"/>
      <c r="F46" s="234"/>
      <c r="G46" s="235"/>
      <c r="H46" s="30"/>
    </row>
    <row r="47" spans="2:8" ht="15">
      <c r="B47" s="236" t="s">
        <v>8</v>
      </c>
      <c r="C47" s="175">
        <v>0.005749371676771236</v>
      </c>
      <c r="D47" s="189">
        <v>0.029111626105252645</v>
      </c>
      <c r="E47" s="175">
        <v>0.02967368541339479</v>
      </c>
      <c r="F47" s="189">
        <v>0.030151670175140376</v>
      </c>
      <c r="G47" s="175">
        <v>0.02898243959402704</v>
      </c>
      <c r="H47" s="30"/>
    </row>
    <row r="48" spans="2:8" ht="15">
      <c r="B48" s="236" t="s">
        <v>9</v>
      </c>
      <c r="C48" s="175">
        <v>0.006</v>
      </c>
      <c r="D48" s="189">
        <v>0.0299</v>
      </c>
      <c r="E48" s="175">
        <v>0.030180539547342677</v>
      </c>
      <c r="F48" s="189">
        <v>0.0295</v>
      </c>
      <c r="G48" s="175">
        <v>0.0273</v>
      </c>
      <c r="H48" s="30"/>
    </row>
    <row r="49" spans="2:8" ht="15.75" thickBot="1">
      <c r="B49" s="236" t="s">
        <v>10</v>
      </c>
      <c r="C49" s="175"/>
      <c r="D49" s="189">
        <v>0.031</v>
      </c>
      <c r="E49" s="175">
        <v>0.0269</v>
      </c>
      <c r="F49" s="189">
        <v>0.027999999999999997</v>
      </c>
      <c r="G49" s="175"/>
      <c r="H49" s="30"/>
    </row>
    <row r="50" spans="2:13" ht="15">
      <c r="B50" s="231" t="s">
        <v>11</v>
      </c>
      <c r="C50" s="190"/>
      <c r="D50" s="191"/>
      <c r="E50" s="190"/>
      <c r="F50" s="191"/>
      <c r="G50" s="190"/>
      <c r="H50" s="37"/>
      <c r="I50" s="37"/>
      <c r="J50" s="37"/>
      <c r="K50" s="37"/>
      <c r="L50" s="37"/>
      <c r="M50" s="37"/>
    </row>
    <row r="51" spans="2:13" ht="15">
      <c r="B51" s="236" t="s">
        <v>12</v>
      </c>
      <c r="C51" s="175">
        <v>0.001357089688871339</v>
      </c>
      <c r="D51" s="189">
        <v>0.0024327421198490494</v>
      </c>
      <c r="E51" s="175">
        <v>0.00218298422404767</v>
      </c>
      <c r="F51" s="189">
        <v>0.003949954441493934</v>
      </c>
      <c r="G51" s="175">
        <v>0.004405283319155802</v>
      </c>
      <c r="H51" s="37"/>
      <c r="I51" s="37"/>
      <c r="J51" s="37"/>
      <c r="K51" s="37"/>
      <c r="L51" s="37"/>
      <c r="M51" s="37"/>
    </row>
    <row r="52" spans="2:13" ht="15">
      <c r="B52" s="236" t="s">
        <v>13</v>
      </c>
      <c r="C52" s="175">
        <v>0.23604139115832237</v>
      </c>
      <c r="D52" s="189">
        <v>0.0835659990635187</v>
      </c>
      <c r="E52" s="175">
        <v>0.07356633305353653</v>
      </c>
      <c r="F52" s="189">
        <v>0.1310028405905891</v>
      </c>
      <c r="G52" s="175">
        <v>0.15199836110634668</v>
      </c>
      <c r="H52" s="37"/>
      <c r="I52" s="37"/>
      <c r="J52" s="37"/>
      <c r="K52" s="37"/>
      <c r="L52" s="37"/>
      <c r="M52" s="37"/>
    </row>
    <row r="53" spans="2:13" ht="15">
      <c r="B53" s="236" t="s">
        <v>14</v>
      </c>
      <c r="C53" s="175">
        <v>0.003</v>
      </c>
      <c r="D53" s="189">
        <v>0.0235</v>
      </c>
      <c r="E53" s="175">
        <v>0.026000000000000002</v>
      </c>
      <c r="F53" s="189">
        <v>0.0264</v>
      </c>
      <c r="G53" s="175">
        <v>0.024900000000000002</v>
      </c>
      <c r="H53" s="37"/>
      <c r="I53" s="37"/>
      <c r="J53" s="37"/>
      <c r="K53" s="37"/>
      <c r="L53" s="37"/>
      <c r="M53" s="37"/>
    </row>
    <row r="54" spans="2:13" ht="15.75" thickBot="1">
      <c r="B54" s="237" t="s">
        <v>15</v>
      </c>
      <c r="C54" s="178">
        <v>0.007859831798026073</v>
      </c>
      <c r="D54" s="192">
        <v>0.0313</v>
      </c>
      <c r="E54" s="178">
        <v>0.03323</v>
      </c>
      <c r="F54" s="192">
        <v>0.04</v>
      </c>
      <c r="G54" s="178">
        <v>0.040999999999999995</v>
      </c>
      <c r="H54" s="37"/>
      <c r="I54" s="37"/>
      <c r="J54" s="37"/>
      <c r="K54" s="37"/>
      <c r="L54" s="37"/>
      <c r="M54" s="37"/>
    </row>
    <row r="55" spans="2:13" ht="17.25" customHeight="1" thickBot="1">
      <c r="B55" s="238" t="s">
        <v>16</v>
      </c>
      <c r="C55" s="239">
        <v>13</v>
      </c>
      <c r="D55" s="240">
        <v>12</v>
      </c>
      <c r="E55" s="239">
        <v>11</v>
      </c>
      <c r="F55" s="240">
        <v>11</v>
      </c>
      <c r="G55" s="239">
        <v>11</v>
      </c>
      <c r="H55" s="37"/>
      <c r="I55" s="37"/>
      <c r="J55" s="37"/>
      <c r="K55" s="37"/>
      <c r="L55" s="37"/>
      <c r="M55" s="37"/>
    </row>
    <row r="56" spans="2:13" ht="12.75">
      <c r="B56" s="30"/>
      <c r="C56" s="31"/>
      <c r="D56" s="31"/>
      <c r="E56" s="31"/>
      <c r="F56" s="31"/>
      <c r="G56" s="31"/>
      <c r="H56" s="37"/>
      <c r="I56" s="37"/>
      <c r="J56" s="37"/>
      <c r="K56" s="37"/>
      <c r="L56" s="37"/>
      <c r="M56" s="37"/>
    </row>
    <row r="57" spans="2:13" ht="14.25">
      <c r="B57" s="84" t="s">
        <v>46</v>
      </c>
      <c r="C57" s="40"/>
      <c r="D57" s="40"/>
      <c r="E57" s="40"/>
      <c r="F57" s="40"/>
      <c r="G57" s="40"/>
      <c r="H57" s="37"/>
      <c r="I57" s="37"/>
      <c r="J57" s="37"/>
      <c r="K57" s="37"/>
      <c r="L57" s="37"/>
      <c r="M57" s="37"/>
    </row>
    <row r="58" spans="2:13" ht="14.25">
      <c r="B58" s="38"/>
      <c r="C58" s="40"/>
      <c r="D58" s="40"/>
      <c r="E58" s="40"/>
      <c r="F58" s="40"/>
      <c r="G58" s="40"/>
      <c r="H58" s="37"/>
      <c r="I58" s="37"/>
      <c r="J58" s="37"/>
      <c r="K58" s="37"/>
      <c r="L58" s="37"/>
      <c r="M58" s="37"/>
    </row>
    <row r="59" spans="2:13" ht="14.25">
      <c r="B59" s="249"/>
      <c r="C59" s="250"/>
      <c r="D59" s="250"/>
      <c r="E59" s="250"/>
      <c r="F59" s="250"/>
      <c r="G59" s="250"/>
      <c r="H59" s="37"/>
      <c r="I59" s="37"/>
      <c r="J59" s="37"/>
      <c r="K59" s="37"/>
      <c r="L59" s="37"/>
      <c r="M59" s="37"/>
    </row>
    <row r="60" spans="2:13" ht="14.25">
      <c r="B60" s="251"/>
      <c r="H60" s="37"/>
      <c r="I60" s="37"/>
      <c r="J60" s="37"/>
      <c r="K60" s="37"/>
      <c r="L60" s="37"/>
      <c r="M60" s="37"/>
    </row>
    <row r="61" spans="2:13" ht="12.75">
      <c r="B61" s="30"/>
      <c r="C61" s="252">
        <v>0</v>
      </c>
      <c r="D61" s="252">
        <v>0</v>
      </c>
      <c r="E61" s="252">
        <v>0</v>
      </c>
      <c r="F61" s="252">
        <v>0</v>
      </c>
      <c r="G61" s="252">
        <v>0</v>
      </c>
      <c r="H61" s="37"/>
      <c r="I61" s="37"/>
      <c r="J61" s="37"/>
      <c r="K61" s="37"/>
      <c r="L61" s="37"/>
      <c r="M61" s="37"/>
    </row>
    <row r="62" spans="2:7" ht="12.75">
      <c r="B62" s="253"/>
      <c r="C62" s="253"/>
      <c r="D62" s="253"/>
      <c r="E62" s="253"/>
      <c r="F62" s="253"/>
      <c r="G62" s="253"/>
    </row>
    <row r="66" spans="1:13" s="26" customFormat="1" ht="12.75">
      <c r="A66" s="37"/>
      <c r="B66" s="30"/>
      <c r="H66" s="43"/>
      <c r="I66" s="43"/>
      <c r="J66" s="43"/>
      <c r="K66" s="43"/>
      <c r="L66" s="43"/>
      <c r="M66" s="43"/>
    </row>
    <row r="67" spans="1:13" s="26" customFormat="1" ht="12.75">
      <c r="A67" s="37"/>
      <c r="B67" s="253"/>
      <c r="H67" s="43"/>
      <c r="I67" s="43"/>
      <c r="J67" s="43"/>
      <c r="K67" s="43"/>
      <c r="L67" s="43"/>
      <c r="M67" s="43"/>
    </row>
    <row r="71" spans="1:13" s="26" customFormat="1" ht="12.75">
      <c r="A71" s="37"/>
      <c r="B71" s="30"/>
      <c r="H71" s="43"/>
      <c r="I71" s="43"/>
      <c r="J71" s="43"/>
      <c r="K71" s="43"/>
      <c r="L71" s="43"/>
      <c r="M71" s="43"/>
    </row>
    <row r="72" spans="1:13" s="26" customFormat="1" ht="12.75">
      <c r="A72" s="37"/>
      <c r="B72" s="253"/>
      <c r="H72" s="43"/>
      <c r="I72" s="43"/>
      <c r="J72" s="43"/>
      <c r="K72" s="43"/>
      <c r="L72" s="43"/>
      <c r="M72" s="43"/>
    </row>
    <row r="74" spans="1:13" s="26" customFormat="1" ht="12.75">
      <c r="A74" s="37"/>
      <c r="B74" s="254"/>
      <c r="H74" s="43"/>
      <c r="I74" s="43"/>
      <c r="J74" s="43"/>
      <c r="K74" s="43"/>
      <c r="L74" s="43"/>
      <c r="M74" s="43"/>
    </row>
    <row r="75" spans="1:13" s="26" customFormat="1" ht="12.75">
      <c r="A75" s="37"/>
      <c r="B75" s="254"/>
      <c r="H75" s="43"/>
      <c r="I75" s="43"/>
      <c r="J75" s="43"/>
      <c r="K75" s="43"/>
      <c r="L75" s="43"/>
      <c r="M75" s="43"/>
    </row>
    <row r="76" spans="1:13" s="26" customFormat="1" ht="14.25">
      <c r="A76" s="37"/>
      <c r="B76" s="255"/>
      <c r="H76" s="43"/>
      <c r="I76" s="43"/>
      <c r="J76" s="43"/>
      <c r="K76" s="43"/>
      <c r="L76" s="43"/>
      <c r="M76" s="43"/>
    </row>
    <row r="77" spans="1:13" s="26" customFormat="1" ht="12.75">
      <c r="A77" s="37"/>
      <c r="B77" s="254"/>
      <c r="H77" s="43"/>
      <c r="I77" s="43"/>
      <c r="J77" s="43"/>
      <c r="K77" s="43"/>
      <c r="L77" s="43"/>
      <c r="M77" s="43"/>
    </row>
    <row r="79" spans="1:13" s="26" customFormat="1" ht="14.25">
      <c r="A79" s="37"/>
      <c r="B79" s="251"/>
      <c r="H79" s="43"/>
      <c r="I79" s="43"/>
      <c r="J79" s="43"/>
      <c r="K79" s="43"/>
      <c r="L79" s="43"/>
      <c r="M79" s="43"/>
    </row>
    <row r="82" spans="1:13" s="26" customFormat="1" ht="14.25">
      <c r="A82" s="37"/>
      <c r="B82" s="251"/>
      <c r="H82" s="43"/>
      <c r="I82" s="43"/>
      <c r="J82" s="43"/>
      <c r="K82" s="43"/>
      <c r="L82" s="43"/>
      <c r="M82" s="4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T84"/>
  <sheetViews>
    <sheetView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20.00390625" style="2" bestFit="1" customWidth="1"/>
    <col min="4" max="4" width="14.140625" style="2" customWidth="1"/>
    <col min="5" max="5" width="21.57421875" style="2" customWidth="1"/>
    <col min="6" max="6" width="10.57421875" style="2" customWidth="1"/>
    <col min="7" max="7" width="26.00390625" style="2" bestFit="1" customWidth="1"/>
    <col min="8" max="8" width="8.7109375" style="2" customWidth="1"/>
    <col min="9" max="9" width="27.00390625" style="17" customWidth="1"/>
    <col min="10" max="10" width="30.7109375" style="17" customWidth="1"/>
    <col min="11" max="12" width="11.421875" style="2" customWidth="1"/>
    <col min="13" max="13" width="17.00390625" style="2" bestFit="1" customWidth="1"/>
    <col min="14" max="16384" width="11.421875" style="2" customWidth="1"/>
  </cols>
  <sheetData>
    <row r="1" spans="1:13" ht="15.75" customHeight="1">
      <c r="A1" s="260"/>
      <c r="B1" s="5"/>
      <c r="C1" s="5"/>
      <c r="D1" s="5"/>
      <c r="E1" s="5"/>
      <c r="F1" s="5"/>
      <c r="G1" s="5"/>
      <c r="H1" s="5"/>
      <c r="I1" s="16"/>
      <c r="J1" s="16"/>
      <c r="K1" s="5"/>
      <c r="L1" s="126"/>
      <c r="M1" s="258"/>
    </row>
    <row r="2" spans="2:13" ht="15">
      <c r="B2" s="5"/>
      <c r="C2" s="5"/>
      <c r="D2" s="5"/>
      <c r="E2" s="5"/>
      <c r="F2" s="5"/>
      <c r="G2" s="5"/>
      <c r="H2" s="5"/>
      <c r="I2" s="16"/>
      <c r="J2" s="16"/>
      <c r="K2" s="5"/>
      <c r="L2" s="126"/>
      <c r="M2" s="259"/>
    </row>
    <row r="3" spans="1:13" ht="20.25">
      <c r="A3" s="36"/>
      <c r="B3" s="6" t="s">
        <v>3</v>
      </c>
      <c r="C3" s="7"/>
      <c r="D3" s="7"/>
      <c r="E3" s="7"/>
      <c r="F3" s="7"/>
      <c r="G3" s="7"/>
      <c r="H3" s="7"/>
      <c r="I3" s="20"/>
      <c r="J3" s="20"/>
      <c r="K3" s="5"/>
      <c r="L3" s="126"/>
      <c r="M3" s="259"/>
    </row>
    <row r="4" spans="2:13" ht="15">
      <c r="B4" s="8" t="s">
        <v>75</v>
      </c>
      <c r="C4" s="7"/>
      <c r="D4" s="7"/>
      <c r="E4" s="7"/>
      <c r="F4" s="7"/>
      <c r="G4" s="7"/>
      <c r="H4" s="7"/>
      <c r="I4" s="20"/>
      <c r="J4" s="20"/>
      <c r="K4" s="5"/>
      <c r="L4" s="5"/>
      <c r="M4" s="30"/>
    </row>
    <row r="5" spans="2:13" ht="15.75" customHeight="1" thickBot="1">
      <c r="B5" s="5"/>
      <c r="C5" s="5"/>
      <c r="D5" s="5"/>
      <c r="E5" s="5"/>
      <c r="F5" s="5"/>
      <c r="G5" s="5"/>
      <c r="H5" s="5"/>
      <c r="I5" s="16"/>
      <c r="J5" s="16"/>
      <c r="K5" s="5"/>
      <c r="L5" s="5"/>
      <c r="M5" s="5"/>
    </row>
    <row r="6" spans="2:13" ht="32.25" customHeight="1" thickBot="1">
      <c r="B6" s="107"/>
      <c r="C6" s="262" t="s">
        <v>35</v>
      </c>
      <c r="D6" s="263"/>
      <c r="E6" s="263"/>
      <c r="F6" s="263"/>
      <c r="G6" s="263"/>
      <c r="H6" s="263"/>
      <c r="I6" s="263"/>
      <c r="J6" s="264"/>
      <c r="K6" s="5"/>
      <c r="L6" s="5"/>
      <c r="M6" s="5"/>
    </row>
    <row r="7" spans="2:13" ht="15.75" thickBot="1">
      <c r="B7" s="108" t="s">
        <v>5</v>
      </c>
      <c r="C7" s="274" t="s">
        <v>60</v>
      </c>
      <c r="D7" s="275"/>
      <c r="E7" s="114" t="s">
        <v>61</v>
      </c>
      <c r="F7" s="114"/>
      <c r="G7" s="114" t="s">
        <v>62</v>
      </c>
      <c r="H7" s="127"/>
      <c r="I7" s="109" t="s">
        <v>63</v>
      </c>
      <c r="J7" s="109" t="s">
        <v>64</v>
      </c>
      <c r="K7" s="5"/>
      <c r="L7" s="5"/>
      <c r="M7" s="9"/>
    </row>
    <row r="8" spans="2:13" ht="12.75">
      <c r="B8" s="5"/>
      <c r="C8" s="5"/>
      <c r="D8" s="5"/>
      <c r="E8" s="5"/>
      <c r="F8" s="5"/>
      <c r="G8" s="5"/>
      <c r="H8" s="5"/>
      <c r="I8" s="21"/>
      <c r="J8" s="117"/>
      <c r="K8" s="5"/>
      <c r="L8" s="5"/>
      <c r="M8" s="5"/>
    </row>
    <row r="9" spans="2:13" ht="13.5" thickBot="1">
      <c r="B9" s="7" t="s">
        <v>6</v>
      </c>
      <c r="C9" s="10"/>
      <c r="D9" s="10"/>
      <c r="E9" s="10"/>
      <c r="F9" s="10"/>
      <c r="G9" s="10"/>
      <c r="H9" s="10"/>
      <c r="I9" s="137"/>
      <c r="J9" s="137"/>
      <c r="K9" s="5"/>
      <c r="L9" s="5"/>
      <c r="M9" s="5"/>
    </row>
    <row r="10" spans="2:13" ht="12.75">
      <c r="B10" s="89" t="s">
        <v>7</v>
      </c>
      <c r="C10" s="130"/>
      <c r="D10" s="131" t="s">
        <v>32</v>
      </c>
      <c r="E10" s="128"/>
      <c r="F10" s="128" t="s">
        <v>33</v>
      </c>
      <c r="G10" s="130"/>
      <c r="H10" s="134" t="s">
        <v>34</v>
      </c>
      <c r="I10" s="117"/>
      <c r="J10" s="97"/>
      <c r="K10" s="5"/>
      <c r="L10" s="5"/>
      <c r="M10" s="5"/>
    </row>
    <row r="11" spans="2:13" ht="15">
      <c r="B11" s="90" t="s">
        <v>8</v>
      </c>
      <c r="C11" s="132">
        <v>2407.0774268567143</v>
      </c>
      <c r="D11" s="133">
        <v>0.19799201042011205</v>
      </c>
      <c r="E11" s="129">
        <v>2343.696031507877</v>
      </c>
      <c r="F11" s="4">
        <v>-0.02038235476961925</v>
      </c>
      <c r="G11" s="132">
        <v>2362.0943424317616</v>
      </c>
      <c r="H11" s="133">
        <v>-0.013496292434561408</v>
      </c>
      <c r="I11" s="135">
        <v>2369.5082769472856</v>
      </c>
      <c r="J11" s="136">
        <v>1981.1357989497374</v>
      </c>
      <c r="K11" s="5"/>
      <c r="L11" s="165"/>
      <c r="M11" s="166"/>
    </row>
    <row r="12" spans="2:13" ht="15">
      <c r="B12" s="90" t="s">
        <v>9</v>
      </c>
      <c r="C12" s="132">
        <v>2400</v>
      </c>
      <c r="D12" s="14"/>
      <c r="E12" s="129">
        <v>2350</v>
      </c>
      <c r="F12" s="13"/>
      <c r="G12" s="132">
        <v>2350</v>
      </c>
      <c r="H12" s="14"/>
      <c r="I12" s="135">
        <v>2350</v>
      </c>
      <c r="J12" s="136">
        <v>2300</v>
      </c>
      <c r="K12" s="5"/>
      <c r="L12" s="165"/>
      <c r="M12" s="166"/>
    </row>
    <row r="13" spans="2:13" ht="15.75" thickBot="1">
      <c r="B13" s="90" t="s">
        <v>10</v>
      </c>
      <c r="C13" s="132">
        <v>2400</v>
      </c>
      <c r="D13" s="14"/>
      <c r="E13" s="129">
        <v>2200</v>
      </c>
      <c r="F13" s="13"/>
      <c r="G13" s="132">
        <v>2300</v>
      </c>
      <c r="H13" s="14"/>
      <c r="I13" s="135">
        <v>2300</v>
      </c>
      <c r="J13" s="136"/>
      <c r="K13" s="5"/>
      <c r="L13" s="165"/>
      <c r="M13" s="166"/>
    </row>
    <row r="14" spans="2:13" ht="15">
      <c r="B14" s="89" t="s">
        <v>11</v>
      </c>
      <c r="C14" s="139"/>
      <c r="D14" s="140"/>
      <c r="E14" s="141"/>
      <c r="F14" s="141"/>
      <c r="G14" s="139"/>
      <c r="H14" s="140"/>
      <c r="I14" s="142"/>
      <c r="J14" s="143"/>
      <c r="K14" s="5"/>
      <c r="L14" s="43"/>
      <c r="M14" s="166"/>
    </row>
    <row r="15" spans="2:13" ht="15">
      <c r="B15" s="90" t="s">
        <v>12</v>
      </c>
      <c r="C15" s="132">
        <v>51.01700040052477</v>
      </c>
      <c r="D15" s="14"/>
      <c r="E15" s="129">
        <v>131.20385091302876</v>
      </c>
      <c r="F15" s="13"/>
      <c r="G15" s="132">
        <v>144.87186864507456</v>
      </c>
      <c r="H15" s="14"/>
      <c r="I15" s="135">
        <v>206.3233133101389</v>
      </c>
      <c r="J15" s="136">
        <v>912.3937030096264</v>
      </c>
      <c r="K15" s="5"/>
      <c r="L15" s="165"/>
      <c r="M15" s="166"/>
    </row>
    <row r="16" spans="2:13" ht="15">
      <c r="B16" s="90" t="s">
        <v>13</v>
      </c>
      <c r="C16" s="208">
        <v>0.02119458220633368</v>
      </c>
      <c r="D16" s="209"/>
      <c r="E16" s="210">
        <v>0.05598159878634748</v>
      </c>
      <c r="F16" s="211"/>
      <c r="G16" s="208">
        <v>0.06133195700216185</v>
      </c>
      <c r="H16" s="212"/>
      <c r="I16" s="213">
        <v>0.0870743163539196</v>
      </c>
      <c r="J16" s="214">
        <v>0.46054071785150474</v>
      </c>
      <c r="K16" s="5"/>
      <c r="L16" s="165"/>
      <c r="M16" s="166"/>
    </row>
    <row r="17" spans="1:13" s="43" customFormat="1" ht="15">
      <c r="A17" s="37"/>
      <c r="B17" s="236" t="s">
        <v>14</v>
      </c>
      <c r="C17" s="132">
        <v>2317</v>
      </c>
      <c r="D17" s="256"/>
      <c r="E17" s="129">
        <v>2000</v>
      </c>
      <c r="F17" s="257"/>
      <c r="G17" s="132">
        <v>2056</v>
      </c>
      <c r="H17" s="256"/>
      <c r="I17" s="135">
        <v>1950</v>
      </c>
      <c r="J17" s="136">
        <v>2317</v>
      </c>
      <c r="K17" s="30"/>
      <c r="L17" s="165"/>
      <c r="M17" s="166"/>
    </row>
    <row r="18" spans="2:13" ht="15.75" thickBot="1">
      <c r="B18" s="91" t="s">
        <v>15</v>
      </c>
      <c r="C18" s="144">
        <v>2550</v>
      </c>
      <c r="D18" s="145"/>
      <c r="E18" s="146">
        <v>2600</v>
      </c>
      <c r="F18" s="147"/>
      <c r="G18" s="144">
        <v>2800</v>
      </c>
      <c r="H18" s="145"/>
      <c r="I18" s="148">
        <v>2950</v>
      </c>
      <c r="J18" s="149">
        <v>2950</v>
      </c>
      <c r="K18" s="5"/>
      <c r="L18" s="165"/>
      <c r="M18" s="166"/>
    </row>
    <row r="19" spans="2:13" ht="16.5" thickBot="1">
      <c r="B19" s="101" t="s">
        <v>16</v>
      </c>
      <c r="C19" s="268">
        <v>43</v>
      </c>
      <c r="D19" s="269"/>
      <c r="E19" s="270">
        <v>43</v>
      </c>
      <c r="F19" s="270"/>
      <c r="G19" s="268">
        <v>39</v>
      </c>
      <c r="H19" s="269"/>
      <c r="I19" s="120">
        <v>41</v>
      </c>
      <c r="J19" s="98">
        <v>43</v>
      </c>
      <c r="K19" s="5"/>
      <c r="L19" s="37"/>
      <c r="M19" s="166"/>
    </row>
    <row r="20" spans="2:13" ht="12.75">
      <c r="B20" s="5"/>
      <c r="C20" s="28"/>
      <c r="D20" s="28"/>
      <c r="E20" s="28"/>
      <c r="F20" s="28"/>
      <c r="G20" s="28"/>
      <c r="H20" s="28"/>
      <c r="I20" s="28"/>
      <c r="J20" s="28"/>
      <c r="K20" s="5"/>
      <c r="L20" s="30"/>
      <c r="M20" s="167"/>
    </row>
    <row r="21" spans="2:13" ht="13.5" thickBot="1">
      <c r="B21" s="7" t="s">
        <v>17</v>
      </c>
      <c r="C21" s="12"/>
      <c r="D21" s="12"/>
      <c r="E21" s="12"/>
      <c r="F21" s="12"/>
      <c r="G21" s="12"/>
      <c r="H21" s="12"/>
      <c r="I21" s="23"/>
      <c r="J21" s="22"/>
      <c r="K21" s="11"/>
      <c r="L21" s="30"/>
      <c r="M21" s="167"/>
    </row>
    <row r="22" spans="2:13" ht="12.75">
      <c r="B22" s="89" t="s">
        <v>7</v>
      </c>
      <c r="C22" s="130"/>
      <c r="D22" s="131" t="s">
        <v>32</v>
      </c>
      <c r="E22" s="128"/>
      <c r="F22" s="128" t="s">
        <v>33</v>
      </c>
      <c r="G22" s="130"/>
      <c r="H22" s="134" t="s">
        <v>34</v>
      </c>
      <c r="I22" s="117"/>
      <c r="J22" s="97"/>
      <c r="K22" s="5"/>
      <c r="L22" s="30"/>
      <c r="M22" s="167"/>
    </row>
    <row r="23" spans="2:13" ht="15">
      <c r="B23" s="90" t="s">
        <v>8</v>
      </c>
      <c r="C23" s="132">
        <v>2407.1799596774194</v>
      </c>
      <c r="D23" s="133">
        <v>0.1980430405609126</v>
      </c>
      <c r="E23" s="129">
        <v>2352.6799596774194</v>
      </c>
      <c r="F23" s="4">
        <v>-0.01662725409101118</v>
      </c>
      <c r="G23" s="132">
        <v>2351.578623655914</v>
      </c>
      <c r="H23" s="133">
        <v>-0.01788807110899393</v>
      </c>
      <c r="I23" s="135">
        <v>2360.722623655914</v>
      </c>
      <c r="J23" s="136">
        <v>1780.7399596774194</v>
      </c>
      <c r="K23" s="5"/>
      <c r="L23" s="165"/>
      <c r="M23" s="166"/>
    </row>
    <row r="24" spans="2:13" ht="15">
      <c r="B24" s="90" t="s">
        <v>9</v>
      </c>
      <c r="C24" s="132">
        <v>2402.439677419355</v>
      </c>
      <c r="D24" s="14"/>
      <c r="E24" s="129">
        <v>2350</v>
      </c>
      <c r="F24" s="13"/>
      <c r="G24" s="132">
        <v>2350</v>
      </c>
      <c r="H24" s="14"/>
      <c r="I24" s="135">
        <v>2300</v>
      </c>
      <c r="J24" s="136">
        <v>2300</v>
      </c>
      <c r="K24" s="5"/>
      <c r="L24" s="165"/>
      <c r="M24" s="166"/>
    </row>
    <row r="25" spans="2:13" ht="15.75" thickBot="1">
      <c r="B25" s="90" t="s">
        <v>10</v>
      </c>
      <c r="C25" s="132">
        <v>2380</v>
      </c>
      <c r="D25" s="150"/>
      <c r="E25" s="129">
        <v>2300</v>
      </c>
      <c r="F25" s="151"/>
      <c r="G25" s="132">
        <v>2300</v>
      </c>
      <c r="H25" s="14"/>
      <c r="I25" s="135">
        <v>2300</v>
      </c>
      <c r="J25" s="136">
        <v>2317</v>
      </c>
      <c r="K25" s="5"/>
      <c r="L25" s="165"/>
      <c r="M25" s="166"/>
    </row>
    <row r="26" spans="2:13" ht="15">
      <c r="B26" s="89" t="s">
        <v>11</v>
      </c>
      <c r="C26" s="139"/>
      <c r="D26" s="140"/>
      <c r="E26" s="152"/>
      <c r="F26" s="141"/>
      <c r="G26" s="153"/>
      <c r="H26" s="140"/>
      <c r="I26" s="154"/>
      <c r="J26" s="155"/>
      <c r="K26" s="5"/>
      <c r="L26" s="43"/>
      <c r="M26" s="166"/>
    </row>
    <row r="27" spans="2:13" ht="15">
      <c r="B27" s="90" t="s">
        <v>12</v>
      </c>
      <c r="C27" s="132">
        <v>48.63262208856119</v>
      </c>
      <c r="D27" s="14"/>
      <c r="E27" s="129">
        <v>139.39720803742148</v>
      </c>
      <c r="F27" s="13"/>
      <c r="G27" s="132">
        <v>118.16631354182388</v>
      </c>
      <c r="H27" s="14"/>
      <c r="I27" s="135">
        <v>203.24655196293094</v>
      </c>
      <c r="J27" s="136">
        <v>1080.0866867440532</v>
      </c>
      <c r="K27" s="28"/>
      <c r="L27" s="165"/>
      <c r="M27" s="166"/>
    </row>
    <row r="28" spans="2:13" ht="15">
      <c r="B28" s="90" t="s">
        <v>13</v>
      </c>
      <c r="C28" s="208">
        <v>0.020203151780591566</v>
      </c>
      <c r="D28" s="209"/>
      <c r="E28" s="210">
        <v>0.05925039122470976</v>
      </c>
      <c r="F28" s="210"/>
      <c r="G28" s="208">
        <v>0.05024978214766854</v>
      </c>
      <c r="H28" s="212"/>
      <c r="I28" s="210">
        <v>0.08609505832081822</v>
      </c>
      <c r="J28" s="215">
        <v>0.6065381308900996</v>
      </c>
      <c r="K28" s="5"/>
      <c r="L28" s="165"/>
      <c r="M28" s="166"/>
    </row>
    <row r="29" spans="1:13" s="43" customFormat="1" ht="15">
      <c r="A29" s="37"/>
      <c r="B29" s="236" t="s">
        <v>14</v>
      </c>
      <c r="C29" s="132">
        <v>2317</v>
      </c>
      <c r="D29" s="256"/>
      <c r="E29" s="129">
        <v>2100</v>
      </c>
      <c r="F29" s="257"/>
      <c r="G29" s="132">
        <v>2100</v>
      </c>
      <c r="H29" s="256"/>
      <c r="I29" s="135">
        <v>2000</v>
      </c>
      <c r="J29" s="136"/>
      <c r="K29" s="30"/>
      <c r="L29" s="165"/>
      <c r="M29" s="166"/>
    </row>
    <row r="30" spans="2:13" ht="15.75" thickBot="1">
      <c r="B30" s="91" t="s">
        <v>15</v>
      </c>
      <c r="C30" s="144">
        <v>2550</v>
      </c>
      <c r="D30" s="145"/>
      <c r="E30" s="146">
        <v>2600</v>
      </c>
      <c r="F30" s="147"/>
      <c r="G30" s="144">
        <v>2513</v>
      </c>
      <c r="H30" s="145"/>
      <c r="I30" s="148">
        <v>2900</v>
      </c>
      <c r="J30" s="149">
        <v>2876</v>
      </c>
      <c r="K30" s="5"/>
      <c r="L30" s="165"/>
      <c r="M30" s="166"/>
    </row>
    <row r="31" spans="2:13" ht="16.5" thickBot="1">
      <c r="B31" s="101" t="s">
        <v>16</v>
      </c>
      <c r="C31" s="268">
        <v>16</v>
      </c>
      <c r="D31" s="269"/>
      <c r="E31" s="270">
        <v>16</v>
      </c>
      <c r="F31" s="270"/>
      <c r="G31" s="268">
        <v>15</v>
      </c>
      <c r="H31" s="269"/>
      <c r="I31" s="120">
        <v>15</v>
      </c>
      <c r="J31" s="98">
        <v>16</v>
      </c>
      <c r="K31" s="5"/>
      <c r="L31" s="37"/>
      <c r="M31" s="166"/>
    </row>
    <row r="32" spans="2:13" ht="12.75">
      <c r="B32" s="5"/>
      <c r="C32" s="11"/>
      <c r="D32" s="11"/>
      <c r="E32" s="11"/>
      <c r="F32" s="11"/>
      <c r="G32" s="11"/>
      <c r="H32" s="11"/>
      <c r="I32" s="21"/>
      <c r="J32" s="117"/>
      <c r="K32" s="5"/>
      <c r="L32" s="30"/>
      <c r="M32" s="39"/>
    </row>
    <row r="33" spans="2:13" ht="13.5" thickBot="1">
      <c r="B33" s="7" t="s">
        <v>18</v>
      </c>
      <c r="C33" s="12"/>
      <c r="D33" s="12"/>
      <c r="E33" s="12"/>
      <c r="F33" s="12"/>
      <c r="G33" s="12"/>
      <c r="H33" s="12"/>
      <c r="I33" s="22"/>
      <c r="J33" s="22"/>
      <c r="K33" s="5"/>
      <c r="L33" s="30"/>
      <c r="M33" s="39"/>
    </row>
    <row r="34" spans="2:13" ht="12.75">
      <c r="B34" s="89" t="s">
        <v>7</v>
      </c>
      <c r="C34" s="130"/>
      <c r="D34" s="131" t="s">
        <v>32</v>
      </c>
      <c r="E34" s="128"/>
      <c r="F34" s="128" t="s">
        <v>33</v>
      </c>
      <c r="G34" s="130"/>
      <c r="H34" s="134" t="s">
        <v>34</v>
      </c>
      <c r="I34" s="117"/>
      <c r="J34" s="97"/>
      <c r="K34" s="5"/>
      <c r="L34" s="30"/>
      <c r="M34" s="39"/>
    </row>
    <row r="35" spans="2:13" ht="15">
      <c r="B35" s="90" t="s">
        <v>8</v>
      </c>
      <c r="C35" s="132">
        <v>2417.032142857143</v>
      </c>
      <c r="D35" s="133">
        <v>0.20294642946017083</v>
      </c>
      <c r="E35" s="129">
        <v>2370.432142857143</v>
      </c>
      <c r="F35" s="4">
        <v>-0.009207199762109708</v>
      </c>
      <c r="G35" s="132">
        <v>2395</v>
      </c>
      <c r="H35" s="133">
        <v>0.00024640725690261434</v>
      </c>
      <c r="I35" s="135">
        <v>2403.076923076923</v>
      </c>
      <c r="J35" s="136">
        <v>2060</v>
      </c>
      <c r="K35" s="5"/>
      <c r="L35" s="165"/>
      <c r="M35" s="166"/>
    </row>
    <row r="36" spans="2:13" ht="15">
      <c r="B36" s="90" t="s">
        <v>9</v>
      </c>
      <c r="C36" s="132">
        <v>2400</v>
      </c>
      <c r="D36" s="14"/>
      <c r="E36" s="129">
        <v>2365</v>
      </c>
      <c r="F36" s="13"/>
      <c r="G36" s="132">
        <v>2360</v>
      </c>
      <c r="H36" s="14"/>
      <c r="I36" s="135">
        <v>2350</v>
      </c>
      <c r="J36" s="136">
        <v>2300</v>
      </c>
      <c r="K36" s="5"/>
      <c r="L36" s="165"/>
      <c r="M36" s="166"/>
    </row>
    <row r="37" spans="2:13" ht="15.75" thickBot="1">
      <c r="B37" s="90" t="s">
        <v>10</v>
      </c>
      <c r="C37" s="132">
        <v>2400</v>
      </c>
      <c r="D37" s="14"/>
      <c r="E37" s="129">
        <v>2250</v>
      </c>
      <c r="F37" s="13"/>
      <c r="G37" s="132">
        <v>2350</v>
      </c>
      <c r="H37" s="14"/>
      <c r="I37" s="135">
        <v>2350</v>
      </c>
      <c r="J37" s="136">
        <v>2300</v>
      </c>
      <c r="K37" s="5"/>
      <c r="L37" s="165"/>
      <c r="M37" s="166"/>
    </row>
    <row r="38" spans="2:13" ht="15">
      <c r="B38" s="89" t="s">
        <v>11</v>
      </c>
      <c r="C38" s="139"/>
      <c r="D38" s="140"/>
      <c r="E38" s="141"/>
      <c r="F38" s="141"/>
      <c r="G38" s="139"/>
      <c r="H38" s="140"/>
      <c r="I38" s="142"/>
      <c r="J38" s="143"/>
      <c r="K38" s="5"/>
      <c r="L38" s="43"/>
      <c r="M38" s="166"/>
    </row>
    <row r="39" spans="2:13" ht="15">
      <c r="B39" s="90" t="s">
        <v>12</v>
      </c>
      <c r="C39" s="132">
        <v>50.39428236471818</v>
      </c>
      <c r="D39" s="157"/>
      <c r="E39" s="129">
        <v>123.76543820895614</v>
      </c>
      <c r="F39" s="3"/>
      <c r="G39" s="132">
        <v>185.88852964759676</v>
      </c>
      <c r="H39" s="14"/>
      <c r="I39" s="135">
        <v>225.22709337409563</v>
      </c>
      <c r="J39" s="136">
        <v>909.6575856205033</v>
      </c>
      <c r="K39" s="5"/>
      <c r="L39" s="165"/>
      <c r="M39" s="166"/>
    </row>
    <row r="40" spans="2:13" ht="15">
      <c r="B40" s="90" t="s">
        <v>13</v>
      </c>
      <c r="C40" s="208">
        <v>0.020849653370826813</v>
      </c>
      <c r="D40" s="209"/>
      <c r="E40" s="210">
        <v>0.05221218358091385</v>
      </c>
      <c r="F40" s="211"/>
      <c r="G40" s="208">
        <v>0.0776152524624621</v>
      </c>
      <c r="H40" s="212"/>
      <c r="I40" s="213">
        <v>0.09372446267167872</v>
      </c>
      <c r="J40" s="214">
        <v>0.44158135224296274</v>
      </c>
      <c r="K40" s="5"/>
      <c r="L40" s="165"/>
      <c r="M40" s="166"/>
    </row>
    <row r="41" spans="1:13" s="43" customFormat="1" ht="15">
      <c r="A41" s="37"/>
      <c r="B41" s="236" t="s">
        <v>14</v>
      </c>
      <c r="C41" s="132">
        <v>2350</v>
      </c>
      <c r="D41" s="158"/>
      <c r="E41" s="129">
        <v>2161.05</v>
      </c>
      <c r="F41" s="159"/>
      <c r="G41" s="132">
        <v>2100</v>
      </c>
      <c r="H41" s="256"/>
      <c r="I41" s="135">
        <v>2025</v>
      </c>
      <c r="J41" s="136">
        <v>2350</v>
      </c>
      <c r="K41" s="30"/>
      <c r="L41" s="165"/>
      <c r="M41" s="166"/>
    </row>
    <row r="42" spans="2:13" ht="15.75" thickBot="1">
      <c r="B42" s="91" t="s">
        <v>15</v>
      </c>
      <c r="C42" s="144">
        <v>2550</v>
      </c>
      <c r="D42" s="145"/>
      <c r="E42" s="146">
        <v>2600</v>
      </c>
      <c r="F42" s="147"/>
      <c r="G42" s="144">
        <v>2800</v>
      </c>
      <c r="H42" s="145"/>
      <c r="I42" s="148">
        <v>2950</v>
      </c>
      <c r="J42" s="149">
        <v>2950</v>
      </c>
      <c r="K42" s="5"/>
      <c r="L42" s="165"/>
      <c r="M42" s="166"/>
    </row>
    <row r="43" spans="2:13" ht="16.5" thickBot="1">
      <c r="B43" s="101" t="s">
        <v>16</v>
      </c>
      <c r="C43" s="268">
        <v>14</v>
      </c>
      <c r="D43" s="269"/>
      <c r="E43" s="271">
        <v>14</v>
      </c>
      <c r="F43" s="271">
        <v>12</v>
      </c>
      <c r="G43" s="272">
        <v>12</v>
      </c>
      <c r="H43" s="273">
        <v>14</v>
      </c>
      <c r="I43" s="120">
        <v>13</v>
      </c>
      <c r="J43" s="98">
        <v>14</v>
      </c>
      <c r="K43" s="5"/>
      <c r="L43" s="37"/>
      <c r="M43" s="166"/>
    </row>
    <row r="44" spans="2:13" ht="15.75">
      <c r="B44" s="121"/>
      <c r="C44" s="122"/>
      <c r="D44" s="122"/>
      <c r="E44" s="156"/>
      <c r="F44" s="156"/>
      <c r="G44" s="156"/>
      <c r="H44" s="156"/>
      <c r="I44" s="123"/>
      <c r="J44" s="123"/>
      <c r="K44" s="5"/>
      <c r="L44" s="30"/>
      <c r="M44" s="30"/>
    </row>
    <row r="45" spans="2:13" ht="13.5" thickBot="1">
      <c r="B45" s="7" t="s">
        <v>19</v>
      </c>
      <c r="C45" s="12"/>
      <c r="D45" s="12"/>
      <c r="E45" s="12"/>
      <c r="F45" s="12"/>
      <c r="G45" s="12"/>
      <c r="H45" s="12"/>
      <c r="I45" s="22"/>
      <c r="J45" s="22"/>
      <c r="K45" s="5"/>
      <c r="L45" s="30"/>
      <c r="M45" s="30"/>
    </row>
    <row r="46" spans="2:13" ht="15">
      <c r="B46" s="89" t="s">
        <v>7</v>
      </c>
      <c r="C46" s="130"/>
      <c r="D46" s="131" t="s">
        <v>32</v>
      </c>
      <c r="E46" s="128"/>
      <c r="F46" s="128" t="s">
        <v>33</v>
      </c>
      <c r="G46" s="130"/>
      <c r="H46" s="134" t="s">
        <v>34</v>
      </c>
      <c r="I46" s="154"/>
      <c r="J46" s="155"/>
      <c r="K46" s="5"/>
      <c r="L46" s="30"/>
      <c r="M46" s="30"/>
    </row>
    <row r="47" spans="2:13" ht="15">
      <c r="B47" s="90" t="s">
        <v>8</v>
      </c>
      <c r="C47" s="132">
        <v>2396.230769230769</v>
      </c>
      <c r="D47" s="133">
        <v>0.19259367589598608</v>
      </c>
      <c r="E47" s="129">
        <v>2303.846153846154</v>
      </c>
      <c r="F47" s="4">
        <v>-0.03703879945906985</v>
      </c>
      <c r="G47" s="132">
        <v>2342.3333333333335</v>
      </c>
      <c r="H47" s="133">
        <v>-0.021749268782984665</v>
      </c>
      <c r="I47" s="129">
        <v>2346.076923076923</v>
      </c>
      <c r="J47" s="161">
        <v>2142.846153846154</v>
      </c>
      <c r="K47" s="5"/>
      <c r="L47" s="165"/>
      <c r="M47" s="166"/>
    </row>
    <row r="48" spans="2:13" ht="15">
      <c r="B48" s="90" t="s">
        <v>9</v>
      </c>
      <c r="C48" s="132">
        <v>2365</v>
      </c>
      <c r="D48" s="14"/>
      <c r="E48" s="129">
        <v>2340</v>
      </c>
      <c r="F48" s="13"/>
      <c r="G48" s="132">
        <v>2330</v>
      </c>
      <c r="H48" s="14"/>
      <c r="I48" s="129">
        <v>2300</v>
      </c>
      <c r="J48" s="161">
        <v>2300</v>
      </c>
      <c r="K48" s="5"/>
      <c r="L48" s="165"/>
      <c r="M48" s="166"/>
    </row>
    <row r="49" spans="2:13" ht="15.75" thickBot="1">
      <c r="B49" s="90" t="s">
        <v>10</v>
      </c>
      <c r="C49" s="132">
        <v>2350</v>
      </c>
      <c r="D49" s="14"/>
      <c r="E49" s="129">
        <v>2200</v>
      </c>
      <c r="F49" s="13"/>
      <c r="G49" s="132">
        <v>2300</v>
      </c>
      <c r="H49" s="14"/>
      <c r="I49" s="129">
        <v>2300</v>
      </c>
      <c r="J49" s="161">
        <v>2300</v>
      </c>
      <c r="K49" s="5"/>
      <c r="L49" s="165"/>
      <c r="M49" s="166"/>
    </row>
    <row r="50" spans="2:20" ht="15">
      <c r="B50" s="89" t="s">
        <v>11</v>
      </c>
      <c r="C50" s="163"/>
      <c r="D50" s="140"/>
      <c r="E50" s="141"/>
      <c r="F50" s="141"/>
      <c r="G50" s="139"/>
      <c r="H50" s="140"/>
      <c r="I50" s="154"/>
      <c r="J50" s="155"/>
      <c r="K50"/>
      <c r="L50" s="43"/>
      <c r="M50" s="166"/>
      <c r="N50"/>
      <c r="O50"/>
      <c r="P50"/>
      <c r="Q50"/>
      <c r="R50"/>
      <c r="S50"/>
      <c r="T50"/>
    </row>
    <row r="51" spans="2:20" ht="15">
      <c r="B51" s="90" t="s">
        <v>12</v>
      </c>
      <c r="C51" s="160">
        <v>56.20372740627595</v>
      </c>
      <c r="D51" s="14"/>
      <c r="E51" s="135">
        <v>129.24708001462815</v>
      </c>
      <c r="F51" s="13"/>
      <c r="G51" s="160">
        <v>135.71851440210784</v>
      </c>
      <c r="H51" s="14"/>
      <c r="I51" s="135">
        <v>202.64355468756034</v>
      </c>
      <c r="J51" s="136">
        <v>685.434393426758</v>
      </c>
      <c r="K51"/>
      <c r="L51" s="165"/>
      <c r="M51" s="166"/>
      <c r="N51"/>
      <c r="O51"/>
      <c r="P51"/>
      <c r="Q51"/>
      <c r="R51"/>
      <c r="S51"/>
      <c r="T51"/>
    </row>
    <row r="52" spans="2:20" ht="15">
      <c r="B52" s="90" t="s">
        <v>13</v>
      </c>
      <c r="C52" s="216">
        <v>0.02345505621911295</v>
      </c>
      <c r="D52" s="209"/>
      <c r="E52" s="211">
        <v>0.05610056895459653</v>
      </c>
      <c r="F52" s="217"/>
      <c r="G52" s="216">
        <v>0.05794158861624071</v>
      </c>
      <c r="H52" s="218"/>
      <c r="I52" s="213">
        <v>0.08637549463714497</v>
      </c>
      <c r="J52" s="214">
        <v>0.3198710239633792</v>
      </c>
      <c r="K52"/>
      <c r="L52" s="165"/>
      <c r="M52" s="166"/>
      <c r="N52"/>
      <c r="O52"/>
      <c r="P52"/>
      <c r="Q52"/>
      <c r="R52"/>
      <c r="S52"/>
      <c r="T52"/>
    </row>
    <row r="53" spans="1:20" s="43" customFormat="1" ht="15">
      <c r="A53" s="37"/>
      <c r="B53" s="236" t="s">
        <v>14</v>
      </c>
      <c r="C53" s="160">
        <v>2350</v>
      </c>
      <c r="D53" s="256"/>
      <c r="E53" s="135">
        <v>2000</v>
      </c>
      <c r="F53" s="257"/>
      <c r="G53" s="160">
        <v>2056</v>
      </c>
      <c r="H53" s="256"/>
      <c r="I53" s="135">
        <v>1950</v>
      </c>
      <c r="J53" s="136">
        <v>2350</v>
      </c>
      <c r="K53" s="37"/>
      <c r="L53" s="165"/>
      <c r="M53" s="166"/>
      <c r="N53" s="37"/>
      <c r="O53" s="37"/>
      <c r="P53" s="37"/>
      <c r="Q53" s="37"/>
      <c r="R53" s="37"/>
      <c r="S53" s="37"/>
      <c r="T53" s="37"/>
    </row>
    <row r="54" spans="2:20" ht="15.75" thickBot="1">
      <c r="B54" s="91" t="s">
        <v>15</v>
      </c>
      <c r="C54" s="164">
        <v>2525</v>
      </c>
      <c r="D54" s="145"/>
      <c r="E54" s="148">
        <v>2450</v>
      </c>
      <c r="F54" s="147"/>
      <c r="G54" s="164">
        <v>2550</v>
      </c>
      <c r="H54" s="145"/>
      <c r="I54" s="148">
        <v>2650</v>
      </c>
      <c r="J54" s="149">
        <v>2650</v>
      </c>
      <c r="K54"/>
      <c r="L54" s="165"/>
      <c r="M54" s="166"/>
      <c r="N54"/>
      <c r="O54"/>
      <c r="P54"/>
      <c r="Q54"/>
      <c r="R54"/>
      <c r="S54"/>
      <c r="T54"/>
    </row>
    <row r="55" spans="2:20" ht="17.25" customHeight="1" thickBot="1">
      <c r="B55" s="101" t="s">
        <v>16</v>
      </c>
      <c r="C55" s="268">
        <v>13</v>
      </c>
      <c r="D55" s="269"/>
      <c r="E55" s="271">
        <v>13</v>
      </c>
      <c r="F55" s="271"/>
      <c r="G55" s="138">
        <v>12</v>
      </c>
      <c r="H55" s="162"/>
      <c r="I55" s="120">
        <v>13</v>
      </c>
      <c r="J55" s="98">
        <v>13</v>
      </c>
      <c r="K55"/>
      <c r="L55" s="37"/>
      <c r="M55" s="166"/>
      <c r="N55"/>
      <c r="O55"/>
      <c r="P55"/>
      <c r="Q55"/>
      <c r="R55"/>
      <c r="S55"/>
      <c r="T55"/>
    </row>
    <row r="56" spans="2:20" ht="12.75">
      <c r="B56" s="30"/>
      <c r="C56" s="30"/>
      <c r="D56" s="30"/>
      <c r="E56" s="30"/>
      <c r="F56" s="5"/>
      <c r="G56" s="5"/>
      <c r="H56" s="5"/>
      <c r="I56" s="18"/>
      <c r="J56" s="18"/>
      <c r="K56"/>
      <c r="L56"/>
      <c r="M56"/>
      <c r="N56"/>
      <c r="O56"/>
      <c r="P56"/>
      <c r="Q56"/>
      <c r="R56"/>
      <c r="S56"/>
      <c r="T56"/>
    </row>
    <row r="57" spans="2:20" ht="14.25">
      <c r="B57" s="84" t="s">
        <v>47</v>
      </c>
      <c r="C57" s="32"/>
      <c r="D57" s="33"/>
      <c r="E57" s="30"/>
      <c r="F57" s="5"/>
      <c r="G57" s="5"/>
      <c r="H57" s="5"/>
      <c r="I57" s="18"/>
      <c r="J57" s="18"/>
      <c r="K57"/>
      <c r="L57"/>
      <c r="M57"/>
      <c r="N57"/>
      <c r="O57"/>
      <c r="P57"/>
      <c r="Q57"/>
      <c r="R57"/>
      <c r="S57"/>
      <c r="T57"/>
    </row>
    <row r="58" spans="1:20" s="43" customFormat="1" ht="14.25">
      <c r="A58" s="37"/>
      <c r="B58" s="84" t="s">
        <v>48</v>
      </c>
      <c r="C58" s="39"/>
      <c r="D58" s="41"/>
      <c r="E58" s="30"/>
      <c r="F58" s="30"/>
      <c r="G58" s="30"/>
      <c r="H58" s="30"/>
      <c r="I58" s="42"/>
      <c r="J58" s="42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43" customFormat="1" ht="14.25">
      <c r="A59" s="37"/>
      <c r="B59" s="84" t="s">
        <v>49</v>
      </c>
      <c r="C59" s="39"/>
      <c r="D59" s="41"/>
      <c r="E59" s="30"/>
      <c r="F59" s="30"/>
      <c r="G59" s="30"/>
      <c r="H59" s="30"/>
      <c r="I59" s="42"/>
      <c r="J59" s="42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s="43" customFormat="1" ht="14.25">
      <c r="A60" s="37"/>
      <c r="B60" s="38"/>
      <c r="C60" s="39"/>
      <c r="D60" s="41"/>
      <c r="E60" s="30"/>
      <c r="F60" s="30"/>
      <c r="G60" s="30"/>
      <c r="H60" s="30"/>
      <c r="I60" s="42"/>
      <c r="J60" s="42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2:20" ht="14.25">
      <c r="B61" s="34"/>
      <c r="C61" s="207">
        <v>0</v>
      </c>
      <c r="D61" s="207"/>
      <c r="E61" s="207">
        <v>0</v>
      </c>
      <c r="F61" s="207"/>
      <c r="G61" s="207">
        <v>0</v>
      </c>
      <c r="H61" s="5"/>
      <c r="I61" s="207">
        <v>0</v>
      </c>
      <c r="J61" s="207">
        <v>0</v>
      </c>
      <c r="K61"/>
      <c r="L61"/>
      <c r="M61"/>
      <c r="N61"/>
      <c r="O61"/>
      <c r="P61"/>
      <c r="Q61"/>
      <c r="R61"/>
      <c r="S61"/>
      <c r="T61"/>
    </row>
    <row r="62" spans="2:20" ht="14.25">
      <c r="B62" s="15"/>
      <c r="C62" s="5"/>
      <c r="D62" s="5"/>
      <c r="E62" s="5"/>
      <c r="F62" s="5"/>
      <c r="G62" s="5"/>
      <c r="H62" s="5"/>
      <c r="K62"/>
      <c r="L62"/>
      <c r="M62"/>
      <c r="N62"/>
      <c r="O62"/>
      <c r="P62"/>
      <c r="Q62"/>
      <c r="R62"/>
      <c r="S62"/>
      <c r="T62"/>
    </row>
    <row r="63" spans="2:20" ht="12.75">
      <c r="B63" s="5"/>
      <c r="C63" s="5"/>
      <c r="D63" s="5"/>
      <c r="E63" s="5"/>
      <c r="F63" s="5"/>
      <c r="G63" s="5"/>
      <c r="H63" s="5"/>
      <c r="K63"/>
      <c r="L63"/>
      <c r="M63"/>
      <c r="N63"/>
      <c r="O63"/>
      <c r="P63"/>
      <c r="Q63"/>
      <c r="R63"/>
      <c r="S63"/>
      <c r="T63"/>
    </row>
    <row r="64" spans="2:10" ht="12.75">
      <c r="B64" s="45"/>
      <c r="C64" s="45"/>
      <c r="D64" s="45"/>
      <c r="E64" s="45"/>
      <c r="F64" s="45"/>
      <c r="G64" s="45"/>
      <c r="H64" s="45"/>
      <c r="I64" s="45"/>
      <c r="J64" s="45"/>
    </row>
    <row r="68" spans="1:20" s="17" customFormat="1" ht="12.75">
      <c r="A68"/>
      <c r="B68" s="5"/>
      <c r="C68" s="2"/>
      <c r="D68" s="2"/>
      <c r="E68" s="2"/>
      <c r="F68" s="2"/>
      <c r="G68" s="2"/>
      <c r="H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s="17" customFormat="1" ht="12.75">
      <c r="A69"/>
      <c r="B69" s="45"/>
      <c r="C69" s="2"/>
      <c r="D69" s="2"/>
      <c r="E69" s="2"/>
      <c r="F69" s="2"/>
      <c r="G69" s="2"/>
      <c r="H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3" spans="1:20" s="17" customFormat="1" ht="12.75">
      <c r="A73"/>
      <c r="B73" s="5"/>
      <c r="C73" s="2"/>
      <c r="D73" s="2"/>
      <c r="E73" s="2"/>
      <c r="F73" s="2"/>
      <c r="G73" s="2"/>
      <c r="H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s="17" customFormat="1" ht="12.75">
      <c r="A74"/>
      <c r="B74" s="45"/>
      <c r="C74" s="2"/>
      <c r="D74" s="2"/>
      <c r="E74" s="2"/>
      <c r="F74" s="2"/>
      <c r="G74" s="2"/>
      <c r="H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6" spans="1:20" s="17" customFormat="1" ht="12.75">
      <c r="A76"/>
      <c r="B76" s="85"/>
      <c r="C76" s="2"/>
      <c r="D76" s="2"/>
      <c r="E76" s="2"/>
      <c r="F76" s="2"/>
      <c r="G76" s="2"/>
      <c r="H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s="17" customFormat="1" ht="12.75">
      <c r="A77"/>
      <c r="B77" s="85"/>
      <c r="C77" s="2"/>
      <c r="D77" s="2"/>
      <c r="E77" s="2"/>
      <c r="F77" s="2"/>
      <c r="G77" s="2"/>
      <c r="H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s="17" customFormat="1" ht="14.25">
      <c r="A78"/>
      <c r="B78" s="86"/>
      <c r="C78" s="2"/>
      <c r="D78" s="2"/>
      <c r="E78" s="2"/>
      <c r="F78" s="2"/>
      <c r="G78" s="2"/>
      <c r="H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s="17" customFormat="1" ht="12.75">
      <c r="A79"/>
      <c r="B79" s="85"/>
      <c r="C79" s="2"/>
      <c r="D79" s="2"/>
      <c r="E79" s="2"/>
      <c r="F79" s="2"/>
      <c r="G79" s="2"/>
      <c r="H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1" spans="1:20" s="17" customFormat="1" ht="14.25">
      <c r="A81"/>
      <c r="B81" s="15"/>
      <c r="C81" s="2"/>
      <c r="D81" s="2"/>
      <c r="E81" s="2"/>
      <c r="F81" s="2"/>
      <c r="G81" s="2"/>
      <c r="H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4" spans="1:20" s="17" customFormat="1" ht="14.25">
      <c r="A84"/>
      <c r="B84" s="15"/>
      <c r="C84" s="2"/>
      <c r="D84" s="2"/>
      <c r="E84" s="2"/>
      <c r="F84" s="2"/>
      <c r="G84" s="2"/>
      <c r="H84" s="2"/>
      <c r="K84" s="2"/>
      <c r="L84" s="2"/>
      <c r="M84" s="2"/>
      <c r="N84" s="2"/>
      <c r="O84" s="2"/>
      <c r="P84" s="2"/>
      <c r="Q84" s="2"/>
      <c r="R84" s="2"/>
      <c r="S84" s="2"/>
      <c r="T84" s="2"/>
    </row>
  </sheetData>
  <sheetProtection/>
  <mergeCells count="13">
    <mergeCell ref="E43:F43"/>
    <mergeCell ref="G43:H43"/>
    <mergeCell ref="C7:D7"/>
    <mergeCell ref="C19:D19"/>
    <mergeCell ref="E19:F19"/>
    <mergeCell ref="G19:H19"/>
    <mergeCell ref="C55:D55"/>
    <mergeCell ref="E55:F55"/>
    <mergeCell ref="C6:J6"/>
    <mergeCell ref="C31:D31"/>
    <mergeCell ref="E31:F31"/>
    <mergeCell ref="G31:H31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82"/>
  <sheetViews>
    <sheetView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8" width="14.7109375" style="17" customWidth="1"/>
    <col min="9" max="14" width="14.7109375" style="2" customWidth="1"/>
    <col min="15" max="16384" width="11.421875" style="2" customWidth="1"/>
  </cols>
  <sheetData>
    <row r="1" spans="1:8" ht="15.75" customHeight="1">
      <c r="A1" s="220"/>
      <c r="B1" s="5"/>
      <c r="C1" s="16"/>
      <c r="D1" s="16"/>
      <c r="E1" s="16"/>
      <c r="F1" s="16"/>
      <c r="G1" s="16"/>
      <c r="H1" s="16"/>
    </row>
    <row r="2" spans="1:8" ht="15.75">
      <c r="A2" s="124"/>
      <c r="B2" s="5"/>
      <c r="C2" s="16"/>
      <c r="D2" s="16"/>
      <c r="E2" s="16"/>
      <c r="F2" s="16"/>
      <c r="G2" s="16"/>
      <c r="H2" s="16"/>
    </row>
    <row r="3" spans="1:14" ht="20.25">
      <c r="A3" s="125"/>
      <c r="B3" s="6" t="s">
        <v>3</v>
      </c>
      <c r="C3" s="19"/>
      <c r="D3" s="19"/>
      <c r="E3" s="19"/>
      <c r="F3" s="19"/>
      <c r="G3" s="19"/>
      <c r="H3" s="19"/>
      <c r="I3" s="203"/>
      <c r="J3" s="203"/>
      <c r="K3" s="203"/>
      <c r="L3" s="203"/>
      <c r="M3" s="203"/>
      <c r="N3" s="203"/>
    </row>
    <row r="4" spans="2:14" ht="15">
      <c r="B4" s="8" t="s">
        <v>75</v>
      </c>
      <c r="C4" s="19"/>
      <c r="D4" s="19"/>
      <c r="E4" s="19"/>
      <c r="F4" s="19"/>
      <c r="G4" s="19"/>
      <c r="H4" s="19"/>
      <c r="I4" s="203"/>
      <c r="J4" s="203"/>
      <c r="K4" s="203"/>
      <c r="L4" s="203"/>
      <c r="M4" s="203"/>
      <c r="N4" s="203"/>
    </row>
    <row r="5" spans="2:8" ht="15.75" thickBot="1">
      <c r="B5" s="5"/>
      <c r="C5" s="26"/>
      <c r="D5" s="27"/>
      <c r="E5" s="27"/>
      <c r="F5" s="27"/>
      <c r="G5" s="27"/>
      <c r="H5" s="27"/>
    </row>
    <row r="6" spans="2:14" ht="30.75" customHeight="1" thickBot="1">
      <c r="B6" s="107"/>
      <c r="C6" s="276" t="s">
        <v>36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</row>
    <row r="7" spans="2:14" ht="16.5" thickBot="1">
      <c r="B7" s="108" t="s">
        <v>5</v>
      </c>
      <c r="C7" s="202">
        <v>42063</v>
      </c>
      <c r="D7" s="202">
        <v>42094</v>
      </c>
      <c r="E7" s="202">
        <v>42124</v>
      </c>
      <c r="F7" s="202">
        <v>42155</v>
      </c>
      <c r="G7" s="202">
        <v>42185</v>
      </c>
      <c r="H7" s="202">
        <v>42216</v>
      </c>
      <c r="I7" s="202">
        <v>42247</v>
      </c>
      <c r="J7" s="202">
        <v>42277</v>
      </c>
      <c r="K7" s="202">
        <v>42308</v>
      </c>
      <c r="L7" s="202">
        <v>42338</v>
      </c>
      <c r="M7" s="202">
        <v>42369</v>
      </c>
      <c r="N7" s="202">
        <v>42400</v>
      </c>
    </row>
    <row r="8" spans="2:8" ht="12.75">
      <c r="B8" s="5"/>
      <c r="C8" s="16"/>
      <c r="D8" s="16"/>
      <c r="E8" s="16"/>
      <c r="F8" s="16"/>
      <c r="G8" s="16"/>
      <c r="H8" s="16"/>
    </row>
    <row r="9" spans="2:14" ht="13.5" thickBot="1">
      <c r="B9" s="7" t="s">
        <v>6</v>
      </c>
      <c r="C9" s="20"/>
      <c r="D9" s="20"/>
      <c r="E9" s="20"/>
      <c r="F9" s="20"/>
      <c r="G9" s="20"/>
      <c r="H9" s="20"/>
      <c r="I9" s="203"/>
      <c r="J9" s="203"/>
      <c r="K9" s="203"/>
      <c r="L9" s="203"/>
      <c r="M9" s="203"/>
      <c r="N9" s="203"/>
    </row>
    <row r="10" spans="2:14" ht="12.75">
      <c r="B10" s="89" t="s">
        <v>7</v>
      </c>
      <c r="C10" s="97"/>
      <c r="D10" s="117"/>
      <c r="E10" s="97"/>
      <c r="F10" s="118"/>
      <c r="G10" s="119"/>
      <c r="H10" s="119"/>
      <c r="I10" s="119"/>
      <c r="J10" s="119"/>
      <c r="K10" s="119"/>
      <c r="L10" s="119"/>
      <c r="M10" s="119"/>
      <c r="N10" s="119"/>
    </row>
    <row r="11" spans="2:14" ht="15">
      <c r="B11" s="90" t="s">
        <v>8</v>
      </c>
      <c r="C11" s="175">
        <v>0.045</v>
      </c>
      <c r="D11" s="175">
        <v>0.04494186046511628</v>
      </c>
      <c r="E11" s="175">
        <v>0.04494186046511628</v>
      </c>
      <c r="F11" s="175">
        <v>0.044709302325581395</v>
      </c>
      <c r="G11" s="175">
        <v>0.04447674418604651</v>
      </c>
      <c r="H11" s="175">
        <v>0.04401162790697674</v>
      </c>
      <c r="I11" s="175">
        <v>0.04372093023255814</v>
      </c>
      <c r="J11" s="175">
        <v>0.04348837209302325</v>
      </c>
      <c r="K11" s="175">
        <v>0.04319767441860465</v>
      </c>
      <c r="L11" s="175">
        <v>0.042965116279069765</v>
      </c>
      <c r="M11" s="175">
        <v>0.04284883720930232</v>
      </c>
      <c r="N11" s="175">
        <v>0.042559523809523804</v>
      </c>
    </row>
    <row r="12" spans="2:14" ht="15">
      <c r="B12" s="90" t="s">
        <v>9</v>
      </c>
      <c r="C12" s="175">
        <v>0.045</v>
      </c>
      <c r="D12" s="175">
        <v>0.045</v>
      </c>
      <c r="E12" s="175">
        <v>0.045</v>
      </c>
      <c r="F12" s="175">
        <v>0.045</v>
      </c>
      <c r="G12" s="175">
        <v>0.045</v>
      </c>
      <c r="H12" s="175">
        <v>0.045</v>
      </c>
      <c r="I12" s="175">
        <v>0.045</v>
      </c>
      <c r="J12" s="175">
        <v>0.045</v>
      </c>
      <c r="K12" s="175">
        <v>0.045</v>
      </c>
      <c r="L12" s="175">
        <v>0.045</v>
      </c>
      <c r="M12" s="175">
        <v>0.045</v>
      </c>
      <c r="N12" s="175">
        <v>0.04375</v>
      </c>
    </row>
    <row r="13" spans="2:14" ht="15.75" thickBot="1">
      <c r="B13" s="90" t="s">
        <v>10</v>
      </c>
      <c r="C13" s="175">
        <v>0.045</v>
      </c>
      <c r="D13" s="175">
        <v>0.045</v>
      </c>
      <c r="E13" s="175">
        <v>0.045</v>
      </c>
      <c r="F13" s="175">
        <v>0.045</v>
      </c>
      <c r="G13" s="175">
        <v>0.045</v>
      </c>
      <c r="H13" s="175">
        <v>0.045</v>
      </c>
      <c r="I13" s="175">
        <v>0.045</v>
      </c>
      <c r="J13" s="175">
        <v>0.045</v>
      </c>
      <c r="K13" s="175">
        <v>0.045</v>
      </c>
      <c r="L13" s="175">
        <v>0.045</v>
      </c>
      <c r="M13" s="175">
        <v>0.045</v>
      </c>
      <c r="N13" s="175">
        <v>0.045</v>
      </c>
    </row>
    <row r="14" spans="2:14" ht="15">
      <c r="B14" s="89" t="s">
        <v>11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2:14" ht="15">
      <c r="B15" s="90" t="s">
        <v>12</v>
      </c>
      <c r="C15" s="175">
        <v>0</v>
      </c>
      <c r="D15" s="175">
        <v>0.0003812464258315109</v>
      </c>
      <c r="E15" s="175">
        <v>0.0006655583256397211</v>
      </c>
      <c r="F15" s="175">
        <v>0.0013594140813299937</v>
      </c>
      <c r="G15" s="175">
        <v>0.0017726543467357378</v>
      </c>
      <c r="H15" s="175">
        <v>0.0022585508736192917</v>
      </c>
      <c r="I15" s="175">
        <v>0.0026374192056715555</v>
      </c>
      <c r="J15" s="175">
        <v>0.0027353252877270083</v>
      </c>
      <c r="K15" s="175">
        <v>0.0029034862765543643</v>
      </c>
      <c r="L15" s="175">
        <v>0.002899908350023875</v>
      </c>
      <c r="M15" s="175">
        <v>0.003113975570524051</v>
      </c>
      <c r="N15" s="175">
        <v>0.002894912233709803</v>
      </c>
    </row>
    <row r="16" spans="2:14" ht="15">
      <c r="B16" s="90" t="s">
        <v>13</v>
      </c>
      <c r="C16" s="175">
        <v>0</v>
      </c>
      <c r="D16" s="175">
        <v>0.00848310287749287</v>
      </c>
      <c r="E16" s="175">
        <v>0.014809318500650976</v>
      </c>
      <c r="F16" s="175">
        <v>0.03040562054470207</v>
      </c>
      <c r="G16" s="175">
        <v>0.03985575786124796</v>
      </c>
      <c r="H16" s="175">
        <v>0.05131714006109884</v>
      </c>
      <c r="I16" s="175">
        <v>0.06032394991695579</v>
      </c>
      <c r="J16" s="175">
        <v>0.06289785420976543</v>
      </c>
      <c r="K16" s="175">
        <v>0.06721394879775917</v>
      </c>
      <c r="L16" s="175">
        <v>0.06749448392477761</v>
      </c>
      <c r="M16" s="175">
        <v>0.07267351399323431</v>
      </c>
      <c r="N16" s="175">
        <v>0.06802031542143315</v>
      </c>
    </row>
    <row r="17" spans="2:27" ht="15">
      <c r="B17" s="90" t="s">
        <v>14</v>
      </c>
      <c r="C17" s="175">
        <v>0.045</v>
      </c>
      <c r="D17" s="175">
        <v>0.0425</v>
      </c>
      <c r="E17" s="175">
        <v>0.0425</v>
      </c>
      <c r="F17" s="175">
        <v>0.04</v>
      </c>
      <c r="G17" s="175">
        <v>0.04</v>
      </c>
      <c r="H17" s="175">
        <v>0.0375</v>
      </c>
      <c r="I17" s="175">
        <v>0.0375</v>
      </c>
      <c r="J17" s="175">
        <v>0.035</v>
      </c>
      <c r="K17" s="175">
        <v>0.0325</v>
      </c>
      <c r="L17" s="175">
        <v>0.0325</v>
      </c>
      <c r="M17" s="175">
        <v>0.0325</v>
      </c>
      <c r="N17" s="175">
        <v>0.0325</v>
      </c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2:27" ht="15.75" thickBot="1">
      <c r="B18" s="91" t="s">
        <v>15</v>
      </c>
      <c r="C18" s="175">
        <v>0.045</v>
      </c>
      <c r="D18" s="175">
        <v>0.045</v>
      </c>
      <c r="E18" s="175">
        <v>0.0475</v>
      </c>
      <c r="F18" s="175">
        <v>0.05</v>
      </c>
      <c r="G18" s="175">
        <v>0.05</v>
      </c>
      <c r="H18" s="175">
        <v>0.05</v>
      </c>
      <c r="I18" s="175">
        <v>0.05</v>
      </c>
      <c r="J18" s="175">
        <v>0.0475</v>
      </c>
      <c r="K18" s="175">
        <v>0.0475</v>
      </c>
      <c r="L18" s="175">
        <v>0.0475</v>
      </c>
      <c r="M18" s="175">
        <v>0.05</v>
      </c>
      <c r="N18" s="175">
        <v>0.045</v>
      </c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2:27" ht="16.5" thickBot="1">
      <c r="B19" s="101" t="s">
        <v>16</v>
      </c>
      <c r="C19" s="204">
        <v>43</v>
      </c>
      <c r="D19" s="204">
        <v>43</v>
      </c>
      <c r="E19" s="204">
        <v>43</v>
      </c>
      <c r="F19" s="204">
        <v>43</v>
      </c>
      <c r="G19" s="204">
        <v>43</v>
      </c>
      <c r="H19" s="204">
        <v>43</v>
      </c>
      <c r="I19" s="204">
        <v>43</v>
      </c>
      <c r="J19" s="204">
        <v>43</v>
      </c>
      <c r="K19" s="204">
        <v>43</v>
      </c>
      <c r="L19" s="204">
        <v>43</v>
      </c>
      <c r="M19" s="204">
        <v>43</v>
      </c>
      <c r="N19" s="204">
        <v>42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2:27" ht="12.75">
      <c r="B20" s="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</row>
    <row r="21" spans="2:14" ht="13.5" thickBot="1">
      <c r="B21" s="7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2.75">
      <c r="B22" s="89" t="s">
        <v>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2:14" ht="15">
      <c r="B23" s="90" t="s">
        <v>8</v>
      </c>
      <c r="C23" s="175">
        <v>0.045</v>
      </c>
      <c r="D23" s="175">
        <v>0.045</v>
      </c>
      <c r="E23" s="175">
        <v>0.045</v>
      </c>
      <c r="F23" s="175">
        <v>0.04453125</v>
      </c>
      <c r="G23" s="175">
        <v>0.04453125</v>
      </c>
      <c r="H23" s="175">
        <v>0.04421875</v>
      </c>
      <c r="I23" s="175">
        <v>0.04421875</v>
      </c>
      <c r="J23" s="175">
        <v>0.0440625</v>
      </c>
      <c r="K23" s="175">
        <v>0.04390625</v>
      </c>
      <c r="L23" s="175">
        <v>0.04375</v>
      </c>
      <c r="M23" s="175">
        <v>0.04390625</v>
      </c>
      <c r="N23" s="175">
        <v>0.04333333333333333</v>
      </c>
    </row>
    <row r="24" spans="2:14" ht="15">
      <c r="B24" s="90" t="s">
        <v>9</v>
      </c>
      <c r="C24" s="175">
        <v>0.045</v>
      </c>
      <c r="D24" s="175">
        <v>0.045</v>
      </c>
      <c r="E24" s="175">
        <v>0.045</v>
      </c>
      <c r="F24" s="175">
        <v>0.045</v>
      </c>
      <c r="G24" s="175">
        <v>0.045</v>
      </c>
      <c r="H24" s="175">
        <v>0.045</v>
      </c>
      <c r="I24" s="175">
        <v>0.045</v>
      </c>
      <c r="J24" s="175">
        <v>0.045</v>
      </c>
      <c r="K24" s="175">
        <v>0.045</v>
      </c>
      <c r="L24" s="175">
        <v>0.045</v>
      </c>
      <c r="M24" s="175">
        <v>0.045</v>
      </c>
      <c r="N24" s="175">
        <v>0.045</v>
      </c>
    </row>
    <row r="25" spans="2:14" ht="15.75" thickBot="1">
      <c r="B25" s="90" t="s">
        <v>10</v>
      </c>
      <c r="C25" s="175">
        <v>0.045</v>
      </c>
      <c r="D25" s="175">
        <v>0.045</v>
      </c>
      <c r="E25" s="175">
        <v>0.045</v>
      </c>
      <c r="F25" s="175">
        <v>0.045</v>
      </c>
      <c r="G25" s="175">
        <v>0.045</v>
      </c>
      <c r="H25" s="175">
        <v>0.045</v>
      </c>
      <c r="I25" s="175">
        <v>0.045</v>
      </c>
      <c r="J25" s="175">
        <v>0.045</v>
      </c>
      <c r="K25" s="175">
        <v>0.045</v>
      </c>
      <c r="L25" s="175">
        <v>0.045</v>
      </c>
      <c r="M25" s="175">
        <v>0.045</v>
      </c>
      <c r="N25" s="175">
        <v>0.045</v>
      </c>
    </row>
    <row r="26" spans="2:14" ht="15">
      <c r="B26" s="89" t="s">
        <v>11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</row>
    <row r="27" spans="2:14" ht="15">
      <c r="B27" s="90" t="s">
        <v>12</v>
      </c>
      <c r="C27" s="175">
        <v>0</v>
      </c>
      <c r="D27" s="175">
        <v>0</v>
      </c>
      <c r="E27" s="175">
        <v>0</v>
      </c>
      <c r="F27" s="175">
        <v>0.0013597640726733923</v>
      </c>
      <c r="G27" s="175">
        <v>0.0016377703339194613</v>
      </c>
      <c r="H27" s="175">
        <v>0.0019830006723817978</v>
      </c>
      <c r="I27" s="175">
        <v>0.0019830006723817978</v>
      </c>
      <c r="J27" s="175">
        <v>0.002212653007891958</v>
      </c>
      <c r="K27" s="175">
        <v>0.0022302372818454384</v>
      </c>
      <c r="L27" s="175">
        <v>0.0024152294576982388</v>
      </c>
      <c r="M27" s="175">
        <v>0.0027338541170540413</v>
      </c>
      <c r="N27" s="175">
        <v>0.002249338527106092</v>
      </c>
    </row>
    <row r="28" spans="2:14" ht="15">
      <c r="B28" s="90" t="s">
        <v>13</v>
      </c>
      <c r="C28" s="175">
        <v>0</v>
      </c>
      <c r="D28" s="175">
        <v>0</v>
      </c>
      <c r="E28" s="175">
        <v>0</v>
      </c>
      <c r="F28" s="175">
        <v>0.030535052860034072</v>
      </c>
      <c r="G28" s="175">
        <v>0.03677800048099843</v>
      </c>
      <c r="H28" s="175">
        <v>0.04484524488778624</v>
      </c>
      <c r="I28" s="175">
        <v>0.04484524488778624</v>
      </c>
      <c r="J28" s="175">
        <v>0.05021623847698061</v>
      </c>
      <c r="K28" s="175">
        <v>0.05079543987121283</v>
      </c>
      <c r="L28" s="175">
        <v>0.05520524474738832</v>
      </c>
      <c r="M28" s="175">
        <v>0.062265716545003076</v>
      </c>
      <c r="N28" s="175">
        <v>0.051907812163986745</v>
      </c>
    </row>
    <row r="29" spans="2:14" ht="15">
      <c r="B29" s="90" t="s">
        <v>14</v>
      </c>
      <c r="C29" s="175">
        <v>0.045</v>
      </c>
      <c r="D29" s="175">
        <v>0.045</v>
      </c>
      <c r="E29" s="175">
        <v>0.045</v>
      </c>
      <c r="F29" s="175">
        <v>0.04</v>
      </c>
      <c r="G29" s="175">
        <v>0.04</v>
      </c>
      <c r="H29" s="175">
        <v>0.04</v>
      </c>
      <c r="I29" s="175">
        <v>0.04</v>
      </c>
      <c r="J29" s="175">
        <v>0.04</v>
      </c>
      <c r="K29" s="175">
        <v>0.04</v>
      </c>
      <c r="L29" s="175">
        <v>0.04</v>
      </c>
      <c r="M29" s="175">
        <v>0.04</v>
      </c>
      <c r="N29" s="175">
        <v>0.04</v>
      </c>
    </row>
    <row r="30" spans="2:14" ht="15.75" thickBot="1">
      <c r="B30" s="91" t="s">
        <v>15</v>
      </c>
      <c r="C30" s="178">
        <v>0.045</v>
      </c>
      <c r="D30" s="178">
        <v>0.045</v>
      </c>
      <c r="E30" s="178">
        <v>0.045</v>
      </c>
      <c r="F30" s="178">
        <v>0.045</v>
      </c>
      <c r="G30" s="178">
        <v>0.0475</v>
      </c>
      <c r="H30" s="178">
        <v>0.0475</v>
      </c>
      <c r="I30" s="178">
        <v>0.0475</v>
      </c>
      <c r="J30" s="178">
        <v>0.0475</v>
      </c>
      <c r="K30" s="178">
        <v>0.0475</v>
      </c>
      <c r="L30" s="178">
        <v>0.0475</v>
      </c>
      <c r="M30" s="178">
        <v>0.05</v>
      </c>
      <c r="N30" s="178">
        <v>0.045</v>
      </c>
    </row>
    <row r="31" spans="2:14" ht="16.5" thickBot="1">
      <c r="B31" s="101" t="s">
        <v>16</v>
      </c>
      <c r="C31" s="98">
        <v>16</v>
      </c>
      <c r="D31" s="98">
        <v>16</v>
      </c>
      <c r="E31" s="98">
        <v>16</v>
      </c>
      <c r="F31" s="98">
        <v>16</v>
      </c>
      <c r="G31" s="98">
        <v>16</v>
      </c>
      <c r="H31" s="98">
        <v>16</v>
      </c>
      <c r="I31" s="98">
        <v>16</v>
      </c>
      <c r="J31" s="98">
        <v>16</v>
      </c>
      <c r="K31" s="98">
        <v>16</v>
      </c>
      <c r="L31" s="98">
        <v>16</v>
      </c>
      <c r="M31" s="98">
        <v>16</v>
      </c>
      <c r="N31" s="98">
        <v>15</v>
      </c>
    </row>
    <row r="32" spans="2:14" ht="12.75">
      <c r="B32" s="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3.5" thickBot="1">
      <c r="B33" s="7" t="s">
        <v>18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2.75">
      <c r="B34" s="89" t="s">
        <v>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2:14" ht="15">
      <c r="B35" s="90" t="s">
        <v>8</v>
      </c>
      <c r="C35" s="175">
        <v>0.045</v>
      </c>
      <c r="D35" s="175">
        <v>0.045</v>
      </c>
      <c r="E35" s="175">
        <v>0.045</v>
      </c>
      <c r="F35" s="175">
        <v>0.045</v>
      </c>
      <c r="G35" s="175">
        <v>0.04446428571428572</v>
      </c>
      <c r="H35" s="175">
        <v>0.04392857142857143</v>
      </c>
      <c r="I35" s="175">
        <v>0.04357142857142857</v>
      </c>
      <c r="J35" s="175">
        <v>0.04303571428571429</v>
      </c>
      <c r="K35" s="175">
        <v>0.042499999999999996</v>
      </c>
      <c r="L35" s="175">
        <v>0.04214285714285715</v>
      </c>
      <c r="M35" s="175">
        <v>0.041785714285714294</v>
      </c>
      <c r="N35" s="175">
        <v>0.041607142857142856</v>
      </c>
    </row>
    <row r="36" spans="2:14" ht="15">
      <c r="B36" s="90" t="s">
        <v>9</v>
      </c>
      <c r="C36" s="175">
        <v>0.045</v>
      </c>
      <c r="D36" s="175">
        <v>0.045</v>
      </c>
      <c r="E36" s="175">
        <v>0.045</v>
      </c>
      <c r="F36" s="175">
        <v>0.045</v>
      </c>
      <c r="G36" s="175">
        <v>0.045</v>
      </c>
      <c r="H36" s="175">
        <v>0.045</v>
      </c>
      <c r="I36" s="175">
        <v>0.045</v>
      </c>
      <c r="J36" s="175">
        <v>0.045</v>
      </c>
      <c r="K36" s="175">
        <v>0.045</v>
      </c>
      <c r="L36" s="175">
        <v>0.0425</v>
      </c>
      <c r="M36" s="175">
        <v>0.04125</v>
      </c>
      <c r="N36" s="175">
        <v>0.04125</v>
      </c>
    </row>
    <row r="37" spans="2:14" ht="15.75" thickBot="1">
      <c r="B37" s="90" t="s">
        <v>10</v>
      </c>
      <c r="C37" s="175">
        <v>0.045</v>
      </c>
      <c r="D37" s="175">
        <v>0.045</v>
      </c>
      <c r="E37" s="175">
        <v>0.045</v>
      </c>
      <c r="F37" s="175">
        <v>0.045</v>
      </c>
      <c r="G37" s="175">
        <v>0.045</v>
      </c>
      <c r="H37" s="175">
        <v>0.045</v>
      </c>
      <c r="I37" s="175">
        <v>0.045</v>
      </c>
      <c r="J37" s="175">
        <v>0.045</v>
      </c>
      <c r="K37" s="175">
        <v>0.045</v>
      </c>
      <c r="L37" s="175">
        <v>0.045</v>
      </c>
      <c r="M37" s="175">
        <v>0.04</v>
      </c>
      <c r="N37" s="175">
        <v>0.04</v>
      </c>
    </row>
    <row r="38" spans="2:14" ht="15">
      <c r="B38" s="89" t="s">
        <v>11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2:14" ht="15">
      <c r="B39" s="90" t="s">
        <v>12</v>
      </c>
      <c r="C39" s="175">
        <v>0</v>
      </c>
      <c r="D39" s="175">
        <v>0</v>
      </c>
      <c r="E39" s="175">
        <v>0.0009805806756909199</v>
      </c>
      <c r="F39" s="175">
        <v>0.0016984155512168935</v>
      </c>
      <c r="G39" s="175">
        <v>0.002231455938259952</v>
      </c>
      <c r="H39" s="175">
        <v>0.0027235238970096123</v>
      </c>
      <c r="I39" s="175">
        <v>0.003209703693831848</v>
      </c>
      <c r="J39" s="175">
        <v>0.003278509779400752</v>
      </c>
      <c r="K39" s="175">
        <v>0.0036689969285267133</v>
      </c>
      <c r="L39" s="175">
        <v>0.0035160542320387157</v>
      </c>
      <c r="M39" s="175">
        <v>0.0035933393817016374</v>
      </c>
      <c r="N39" s="175">
        <v>0.003481702564443543</v>
      </c>
    </row>
    <row r="40" spans="2:14" ht="15">
      <c r="B40" s="90" t="s">
        <v>13</v>
      </c>
      <c r="C40" s="175">
        <v>0</v>
      </c>
      <c r="D40" s="175">
        <v>0</v>
      </c>
      <c r="E40" s="175">
        <v>0.021790681682020443</v>
      </c>
      <c r="F40" s="175">
        <v>0.037742567804819854</v>
      </c>
      <c r="G40" s="175">
        <v>0.05018535443476197</v>
      </c>
      <c r="H40" s="175">
        <v>0.06199891798070662</v>
      </c>
      <c r="I40" s="175">
        <v>0.07366533067810797</v>
      </c>
      <c r="J40" s="175">
        <v>0.07618114010225814</v>
      </c>
      <c r="K40" s="175">
        <v>0.08632933949474621</v>
      </c>
      <c r="L40" s="175">
        <v>0.08343179533651189</v>
      </c>
      <c r="M40" s="175">
        <v>0.08599444674157763</v>
      </c>
      <c r="N40" s="175">
        <v>0.08368040498233408</v>
      </c>
    </row>
    <row r="41" spans="2:14" ht="15">
      <c r="B41" s="90" t="s">
        <v>14</v>
      </c>
      <c r="C41" s="175">
        <v>0.045</v>
      </c>
      <c r="D41" s="175">
        <v>0.045</v>
      </c>
      <c r="E41" s="175">
        <v>0.0425</v>
      </c>
      <c r="F41" s="175">
        <v>0.0425</v>
      </c>
      <c r="G41" s="175">
        <v>0.04</v>
      </c>
      <c r="H41" s="175">
        <v>0.04</v>
      </c>
      <c r="I41" s="175">
        <v>0.0375</v>
      </c>
      <c r="J41" s="175">
        <v>0.035</v>
      </c>
      <c r="K41" s="175">
        <v>0.0325</v>
      </c>
      <c r="L41" s="175">
        <v>0.0325</v>
      </c>
      <c r="M41" s="175">
        <v>0.0325</v>
      </c>
      <c r="N41" s="175">
        <v>0.0325</v>
      </c>
    </row>
    <row r="42" spans="2:14" ht="15.75" thickBot="1">
      <c r="B42" s="91" t="s">
        <v>15</v>
      </c>
      <c r="C42" s="178">
        <v>0.045</v>
      </c>
      <c r="D42" s="178">
        <v>0.045</v>
      </c>
      <c r="E42" s="178">
        <v>0.0475</v>
      </c>
      <c r="F42" s="178">
        <v>0.05</v>
      </c>
      <c r="G42" s="178">
        <v>0.05</v>
      </c>
      <c r="H42" s="178">
        <v>0.05</v>
      </c>
      <c r="I42" s="178">
        <v>0.05</v>
      </c>
      <c r="J42" s="178">
        <v>0.0475</v>
      </c>
      <c r="K42" s="178">
        <v>0.045</v>
      </c>
      <c r="L42" s="178">
        <v>0.045</v>
      </c>
      <c r="M42" s="178">
        <v>0.045</v>
      </c>
      <c r="N42" s="178">
        <v>0.045</v>
      </c>
    </row>
    <row r="43" spans="2:14" ht="16.5" thickBot="1">
      <c r="B43" s="101" t="s">
        <v>16</v>
      </c>
      <c r="C43" s="98">
        <v>14</v>
      </c>
      <c r="D43" s="98">
        <v>14</v>
      </c>
      <c r="E43" s="98">
        <v>14</v>
      </c>
      <c r="F43" s="98">
        <v>14</v>
      </c>
      <c r="G43" s="98">
        <v>14</v>
      </c>
      <c r="H43" s="98">
        <v>14</v>
      </c>
      <c r="I43" s="98">
        <v>14</v>
      </c>
      <c r="J43" s="98">
        <v>14</v>
      </c>
      <c r="K43" s="98">
        <v>14</v>
      </c>
      <c r="L43" s="98">
        <v>14</v>
      </c>
      <c r="M43" s="98">
        <v>14</v>
      </c>
      <c r="N43" s="98">
        <v>14</v>
      </c>
    </row>
    <row r="44" spans="2:14" ht="15.75">
      <c r="B44" s="121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2:14" ht="13.5" thickBot="1">
      <c r="B45" s="7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2.75">
      <c r="B46" s="89" t="s">
        <v>7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2:14" ht="15">
      <c r="B47" s="90" t="s">
        <v>8</v>
      </c>
      <c r="C47" s="175">
        <v>0.045</v>
      </c>
      <c r="D47" s="175">
        <v>0.04480769230769231</v>
      </c>
      <c r="E47" s="175">
        <v>0.04480769230769231</v>
      </c>
      <c r="F47" s="175">
        <v>0.04461538461538461</v>
      </c>
      <c r="G47" s="175">
        <v>0.044423076923076926</v>
      </c>
      <c r="H47" s="175">
        <v>0.04384615384615384</v>
      </c>
      <c r="I47" s="175">
        <v>0.04326923076923077</v>
      </c>
      <c r="J47" s="175">
        <v>0.04326923076923077</v>
      </c>
      <c r="K47" s="175">
        <v>0.043076923076923075</v>
      </c>
      <c r="L47" s="175">
        <v>0.04288461538461538</v>
      </c>
      <c r="M47" s="175">
        <v>0.04269230769230769</v>
      </c>
      <c r="N47" s="175">
        <v>0.04269230769230769</v>
      </c>
    </row>
    <row r="48" spans="2:14" ht="15">
      <c r="B48" s="90" t="s">
        <v>9</v>
      </c>
      <c r="C48" s="175">
        <v>0.045</v>
      </c>
      <c r="D48" s="175">
        <v>0.045</v>
      </c>
      <c r="E48" s="175">
        <v>0.045</v>
      </c>
      <c r="F48" s="175">
        <v>0.045</v>
      </c>
      <c r="G48" s="175">
        <v>0.045</v>
      </c>
      <c r="H48" s="175">
        <v>0.045</v>
      </c>
      <c r="I48" s="175">
        <v>0.045</v>
      </c>
      <c r="J48" s="175">
        <v>0.045</v>
      </c>
      <c r="K48" s="175">
        <v>0.045</v>
      </c>
      <c r="L48" s="175">
        <v>0.045</v>
      </c>
      <c r="M48" s="175">
        <v>0.045</v>
      </c>
      <c r="N48" s="175">
        <v>0.045</v>
      </c>
    </row>
    <row r="49" spans="2:14" ht="15.75" thickBot="1">
      <c r="B49" s="90" t="s">
        <v>10</v>
      </c>
      <c r="C49" s="175">
        <v>0.045</v>
      </c>
      <c r="D49" s="175">
        <v>0.045</v>
      </c>
      <c r="E49" s="175">
        <v>0.045</v>
      </c>
      <c r="F49" s="175">
        <v>0.045</v>
      </c>
      <c r="G49" s="175">
        <v>0.045</v>
      </c>
      <c r="H49" s="175">
        <v>0.045</v>
      </c>
      <c r="I49" s="175">
        <v>0.045</v>
      </c>
      <c r="J49" s="175">
        <v>0.045</v>
      </c>
      <c r="K49" s="175">
        <v>0.045</v>
      </c>
      <c r="L49" s="175">
        <v>0.045</v>
      </c>
      <c r="M49" s="175">
        <v>0.045</v>
      </c>
      <c r="N49" s="175">
        <v>0.045</v>
      </c>
    </row>
    <row r="50" spans="2:14" ht="15">
      <c r="B50" s="89" t="s">
        <v>11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2:14" ht="15">
      <c r="B51" s="90" t="s">
        <v>12</v>
      </c>
      <c r="C51" s="175">
        <v>0</v>
      </c>
      <c r="D51" s="175">
        <v>0.0006933752452815351</v>
      </c>
      <c r="E51" s="175">
        <v>0.0006933752452815351</v>
      </c>
      <c r="F51" s="175">
        <v>0.0009388345202485117</v>
      </c>
      <c r="G51" s="175">
        <v>0.0014978617237881942</v>
      </c>
      <c r="H51" s="175">
        <v>0.0021926450482675722</v>
      </c>
      <c r="I51" s="175">
        <v>0.0027735009811261447</v>
      </c>
      <c r="J51" s="175">
        <v>0.0027735009811261447</v>
      </c>
      <c r="K51" s="175">
        <v>0.0027298210704958434</v>
      </c>
      <c r="L51" s="175">
        <v>0.002670470044095281</v>
      </c>
      <c r="M51" s="175">
        <v>0.002787908875382388</v>
      </c>
      <c r="N51" s="175">
        <v>0.002787908875382388</v>
      </c>
    </row>
    <row r="52" spans="2:14" ht="15">
      <c r="B52" s="90" t="s">
        <v>13</v>
      </c>
      <c r="C52" s="175">
        <v>0</v>
      </c>
      <c r="D52" s="175">
        <v>0.015474468993407648</v>
      </c>
      <c r="E52" s="175">
        <v>0.015474468993407648</v>
      </c>
      <c r="F52" s="175">
        <v>0.021042842695225265</v>
      </c>
      <c r="G52" s="175">
        <v>0.033718099409950686</v>
      </c>
      <c r="H52" s="175">
        <v>0.050007694083295515</v>
      </c>
      <c r="I52" s="175">
        <v>0.06409868934158201</v>
      </c>
      <c r="J52" s="175">
        <v>0.06409868934158201</v>
      </c>
      <c r="K52" s="175">
        <v>0.0633708462793678</v>
      </c>
      <c r="L52" s="175">
        <v>0.062271050355585035</v>
      </c>
      <c r="M52" s="175">
        <v>0.06530237005400188</v>
      </c>
      <c r="N52" s="175">
        <v>0.06530237005400188</v>
      </c>
    </row>
    <row r="53" spans="2:14" ht="15">
      <c r="B53" s="90" t="s">
        <v>14</v>
      </c>
      <c r="C53" s="175">
        <v>0.045</v>
      </c>
      <c r="D53" s="175">
        <v>0.0425</v>
      </c>
      <c r="E53" s="175">
        <v>0.0425</v>
      </c>
      <c r="F53" s="175">
        <v>0.0425</v>
      </c>
      <c r="G53" s="175">
        <v>0.04</v>
      </c>
      <c r="H53" s="175">
        <v>0.0375</v>
      </c>
      <c r="I53" s="175">
        <v>0.0375</v>
      </c>
      <c r="J53" s="175">
        <v>0.0375</v>
      </c>
      <c r="K53" s="175">
        <v>0.0375</v>
      </c>
      <c r="L53" s="175">
        <v>0.0375</v>
      </c>
      <c r="M53" s="175">
        <v>0.0375</v>
      </c>
      <c r="N53" s="175">
        <v>0.0375</v>
      </c>
    </row>
    <row r="54" spans="2:14" ht="15.75" thickBot="1">
      <c r="B54" s="91" t="s">
        <v>15</v>
      </c>
      <c r="C54" s="178">
        <v>0.045</v>
      </c>
      <c r="D54" s="178">
        <v>0.045</v>
      </c>
      <c r="E54" s="178">
        <v>0.045</v>
      </c>
      <c r="F54" s="178">
        <v>0.045</v>
      </c>
      <c r="G54" s="178">
        <v>0.045</v>
      </c>
      <c r="H54" s="178">
        <v>0.045</v>
      </c>
      <c r="I54" s="178">
        <v>0.045</v>
      </c>
      <c r="J54" s="178">
        <v>0.045</v>
      </c>
      <c r="K54" s="178">
        <v>0.045</v>
      </c>
      <c r="L54" s="178">
        <v>0.045</v>
      </c>
      <c r="M54" s="178">
        <v>0.045</v>
      </c>
      <c r="N54" s="178">
        <v>0.045</v>
      </c>
    </row>
    <row r="55" spans="2:14" ht="17.25" customHeight="1" thickBot="1">
      <c r="B55" s="101" t="s">
        <v>16</v>
      </c>
      <c r="C55" s="98">
        <v>13</v>
      </c>
      <c r="D55" s="98">
        <v>13</v>
      </c>
      <c r="E55" s="98">
        <v>13</v>
      </c>
      <c r="F55" s="98">
        <v>13</v>
      </c>
      <c r="G55" s="98">
        <v>13</v>
      </c>
      <c r="H55" s="98">
        <v>13</v>
      </c>
      <c r="I55" s="98">
        <v>13</v>
      </c>
      <c r="J55" s="98">
        <v>13</v>
      </c>
      <c r="K55" s="98">
        <v>13</v>
      </c>
      <c r="L55" s="98">
        <v>13</v>
      </c>
      <c r="M55" s="98">
        <v>13</v>
      </c>
      <c r="N55" s="98">
        <v>13</v>
      </c>
    </row>
    <row r="56" spans="2:13" ht="12.75">
      <c r="B56" s="30"/>
      <c r="C56" s="31"/>
      <c r="D56" s="31"/>
      <c r="E56" s="31"/>
      <c r="F56" s="31"/>
      <c r="G56" s="31"/>
      <c r="H56" s="31"/>
      <c r="I56"/>
      <c r="J56"/>
      <c r="K56"/>
      <c r="L56"/>
      <c r="M56"/>
    </row>
    <row r="57" spans="1:13" s="43" customFormat="1" ht="14.25">
      <c r="A57" s="37"/>
      <c r="B57" s="84"/>
      <c r="C57" s="40"/>
      <c r="D57" s="40"/>
      <c r="E57" s="40"/>
      <c r="F57" s="40"/>
      <c r="G57" s="40"/>
      <c r="H57" s="40"/>
      <c r="I57" s="37"/>
      <c r="J57" s="37"/>
      <c r="K57" s="37"/>
      <c r="L57" s="37"/>
      <c r="M57" s="37"/>
    </row>
    <row r="58" spans="1:13" s="43" customFormat="1" ht="14.25">
      <c r="A58" s="37"/>
      <c r="B58" s="38"/>
      <c r="C58" s="40"/>
      <c r="D58" s="40"/>
      <c r="E58" s="40"/>
      <c r="F58" s="40"/>
      <c r="G58" s="40"/>
      <c r="H58" s="40"/>
      <c r="I58" s="37"/>
      <c r="J58" s="37"/>
      <c r="K58" s="37"/>
      <c r="L58" s="37"/>
      <c r="M58" s="37"/>
    </row>
    <row r="59" spans="2:13" ht="14.25">
      <c r="B59" s="34"/>
      <c r="C59" s="35"/>
      <c r="D59" s="35"/>
      <c r="E59" s="35"/>
      <c r="F59" s="35"/>
      <c r="G59" s="35"/>
      <c r="H59" s="35"/>
      <c r="I59"/>
      <c r="J59"/>
      <c r="K59"/>
      <c r="L59"/>
      <c r="M59"/>
    </row>
    <row r="60" spans="2:13" ht="14.25">
      <c r="B60" s="15"/>
      <c r="I60"/>
      <c r="J60"/>
      <c r="K60"/>
      <c r="L60"/>
      <c r="M60"/>
    </row>
    <row r="61" spans="2:14" ht="12.75">
      <c r="B61" s="5"/>
      <c r="C61" s="207">
        <v>0</v>
      </c>
      <c r="D61" s="207">
        <v>0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</row>
    <row r="62" spans="2:8" ht="12.75">
      <c r="B62" s="45"/>
      <c r="C62" s="45"/>
      <c r="D62" s="45"/>
      <c r="E62" s="45"/>
      <c r="F62" s="45"/>
      <c r="G62" s="45"/>
      <c r="H62" s="45"/>
    </row>
    <row r="66" spans="1:13" s="17" customFormat="1" ht="12.75">
      <c r="A66"/>
      <c r="B66" s="5"/>
      <c r="I66" s="2"/>
      <c r="J66" s="2"/>
      <c r="K66" s="2"/>
      <c r="L66" s="2"/>
      <c r="M66" s="2"/>
    </row>
    <row r="67" spans="1:13" s="17" customFormat="1" ht="12.75">
      <c r="A67"/>
      <c r="B67" s="45"/>
      <c r="I67" s="2"/>
      <c r="J67" s="2"/>
      <c r="K67" s="2"/>
      <c r="L67" s="2"/>
      <c r="M67" s="2"/>
    </row>
    <row r="71" spans="1:13" s="17" customFormat="1" ht="12.75">
      <c r="A71"/>
      <c r="B71" s="5"/>
      <c r="I71" s="2"/>
      <c r="J71" s="2"/>
      <c r="K71" s="2"/>
      <c r="L71" s="2"/>
      <c r="M71" s="2"/>
    </row>
    <row r="72" spans="1:13" s="17" customFormat="1" ht="12.75">
      <c r="A72"/>
      <c r="B72" s="45"/>
      <c r="I72" s="2"/>
      <c r="J72" s="2"/>
      <c r="K72" s="2"/>
      <c r="L72" s="2"/>
      <c r="M72" s="2"/>
    </row>
    <row r="74" spans="1:13" s="17" customFormat="1" ht="12.75">
      <c r="A74"/>
      <c r="B74" s="85"/>
      <c r="I74" s="2"/>
      <c r="J74" s="2"/>
      <c r="K74" s="2"/>
      <c r="L74" s="2"/>
      <c r="M74" s="2"/>
    </row>
    <row r="75" spans="1:13" s="17" customFormat="1" ht="12.75">
      <c r="A75"/>
      <c r="B75" s="85"/>
      <c r="I75" s="2"/>
      <c r="J75" s="2"/>
      <c r="K75" s="2"/>
      <c r="L75" s="2"/>
      <c r="M75" s="2"/>
    </row>
    <row r="76" spans="1:13" s="17" customFormat="1" ht="14.25">
      <c r="A76"/>
      <c r="B76" s="86"/>
      <c r="I76" s="2"/>
      <c r="J76" s="2"/>
      <c r="K76" s="2"/>
      <c r="L76" s="2"/>
      <c r="M76" s="2"/>
    </row>
    <row r="77" spans="1:13" s="17" customFormat="1" ht="12.75">
      <c r="A77"/>
      <c r="B77" s="85"/>
      <c r="I77" s="2"/>
      <c r="J77" s="2"/>
      <c r="K77" s="2"/>
      <c r="L77" s="2"/>
      <c r="M77" s="2"/>
    </row>
    <row r="79" spans="1:13" s="17" customFormat="1" ht="14.25">
      <c r="A79"/>
      <c r="B79" s="15"/>
      <c r="I79" s="2"/>
      <c r="J79" s="2"/>
      <c r="K79" s="2"/>
      <c r="L79" s="2"/>
      <c r="M79" s="2"/>
    </row>
    <row r="82" spans="1:13" s="17" customFormat="1" ht="14.25">
      <c r="A82"/>
      <c r="B82" s="15"/>
      <c r="I82" s="2"/>
      <c r="J82" s="2"/>
      <c r="K82" s="2"/>
      <c r="L82" s="2"/>
      <c r="M82" s="2"/>
    </row>
  </sheetData>
  <sheetProtection/>
  <mergeCells count="1">
    <mergeCell ref="C6:N6"/>
  </mergeCells>
  <conditionalFormatting sqref="C62:F62">
    <cfRule type="cellIs" priority="8" dxfId="2" operator="notEqual" stopIfTrue="1">
      <formula>0</formula>
    </cfRule>
  </conditionalFormatting>
  <conditionalFormatting sqref="C23:N25 C35:N37 C47:N49 C31:N31 C41:N43 C53:N55 C11:N13 C17:N19">
    <cfRule type="cellIs" priority="7" dxfId="0" operator="equal" stopIfTrue="1">
      <formula>0</formula>
    </cfRule>
  </conditionalFormatting>
  <conditionalFormatting sqref="B62 B67 B72">
    <cfRule type="cellIs" priority="6" dxfId="2" operator="notEqual" stopIfTrue="1">
      <formula>0</formula>
    </cfRule>
  </conditionalFormatting>
  <conditionalFormatting sqref="G62">
    <cfRule type="cellIs" priority="5" dxfId="2" operator="notEqual" stopIfTrue="1">
      <formula>0</formula>
    </cfRule>
  </conditionalFormatting>
  <conditionalFormatting sqref="G11:G13 G23:G25 G35:G37 G47:G49 G17:G19 G31 G41:G43 G53:G55">
    <cfRule type="cellIs" priority="4" dxfId="0" operator="equal" stopIfTrue="1">
      <formula>0</formula>
    </cfRule>
  </conditionalFormatting>
  <conditionalFormatting sqref="H62">
    <cfRule type="cellIs" priority="3" dxfId="2" operator="notEqual" stopIfTrue="1">
      <formula>0</formula>
    </cfRule>
  </conditionalFormatting>
  <conditionalFormatting sqref="H11:H13 H23:H25 H35:H37 H47:H49 H17:H19 H31 H41:H43 H53:H55">
    <cfRule type="cellIs" priority="2" dxfId="0" operator="equal" stopIfTrue="1">
      <formula>0</formula>
    </cfRule>
  </conditionalFormatting>
  <conditionalFormatting sqref="I11:N13 I23:N25 I35:N37 I47:N49 I17:N19 I31:N31 I41:N43 I53:N5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Saavedra Adriana</dc:creator>
  <cp:keywords/>
  <dc:description/>
  <cp:lastModifiedBy>Caviedes Salguero Máryori</cp:lastModifiedBy>
  <cp:lastPrinted>2011-08-12T14:30:39Z</cp:lastPrinted>
  <dcterms:created xsi:type="dcterms:W3CDTF">2009-01-08T16:32:11Z</dcterms:created>
  <dcterms:modified xsi:type="dcterms:W3CDTF">2015-02-17T20:29:39Z</dcterms:modified>
  <cp:category/>
  <cp:version/>
  <cp:contentType/>
  <cp:contentStatus/>
</cp:coreProperties>
</file>