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6450" yWindow="450" windowWidth="19440" windowHeight="8085" activeTab="4"/>
  </bookViews>
  <sheets>
    <sheet name="G1" sheetId="3" r:id="rId1"/>
    <sheet name="C1" sheetId="1" r:id="rId2"/>
    <sheet name="D1" sheetId="4" r:id="rId3"/>
    <sheet name="G2" sheetId="2" r:id="rId4"/>
    <sheet name="G3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5" l="1"/>
  <c r="C4" i="5"/>
  <c r="G5" i="5"/>
  <c r="G4" i="5"/>
  <c r="B10" i="2" l="1"/>
  <c r="C10" i="2"/>
  <c r="D10" i="2"/>
  <c r="E10" i="2"/>
  <c r="F10" i="2"/>
</calcChain>
</file>

<file path=xl/sharedStrings.xml><?xml version="1.0" encoding="utf-8"?>
<sst xmlns="http://schemas.openxmlformats.org/spreadsheetml/2006/main" count="142" uniqueCount="138">
  <si>
    <t>Prosper (USA, 2006)</t>
  </si>
  <si>
    <t>Lending Club (USA, 2007)</t>
  </si>
  <si>
    <t>Fairplace (Brazil, 2010)</t>
  </si>
  <si>
    <t>Peerform (USA, 2012)</t>
  </si>
  <si>
    <t>Wikiloan (USA, 2012)</t>
  </si>
  <si>
    <t>Zopa (UK, 2005)</t>
  </si>
  <si>
    <t>RateSetter (UK, 2010)</t>
  </si>
  <si>
    <t>Prestiamoci (Italy, 2007)</t>
  </si>
  <si>
    <t>Boober (Italy, 2007)</t>
  </si>
  <si>
    <t>Fixura (Finland, 2010)</t>
  </si>
  <si>
    <t>Smava  (Germany, 2007)</t>
  </si>
  <si>
    <t>Kokos (Poland, 2008)</t>
  </si>
  <si>
    <t>Finansowo (Poland, 2008)</t>
  </si>
  <si>
    <t>Cashare (Switzerland, 2008)</t>
  </si>
  <si>
    <t>isePankur (Estonia, 2009)</t>
  </si>
  <si>
    <t>Comunitae  (Spain, 2009)</t>
  </si>
  <si>
    <t>Yes Secure  (UK, 2012)</t>
  </si>
  <si>
    <t>Friendsclear (France, 2008)</t>
  </si>
  <si>
    <t>Frooble (Netherlands, 2007)</t>
  </si>
  <si>
    <t>FriendCredit (Romania, 2012)</t>
  </si>
  <si>
    <t>Noba (Hungary, 2010)</t>
  </si>
  <si>
    <t>Pret d'Union (France, 2011)</t>
  </si>
  <si>
    <t>Lending Hub  (Australia, 2009)</t>
  </si>
  <si>
    <t>CreditEase (China, 2006)</t>
  </si>
  <si>
    <t>PPDai (China, 2007)</t>
  </si>
  <si>
    <t>Renrendai (China, 2007)</t>
  </si>
  <si>
    <t>MoneyAuction  (South Korea, 2007)</t>
  </si>
  <si>
    <t>Popfunding (South Korea, 2007)</t>
  </si>
  <si>
    <t>Donjoy (South Korea, n/a)</t>
  </si>
  <si>
    <t>iGrin (Australia, 2007)</t>
  </si>
  <si>
    <t>Nexx (New Zealand, n/a)</t>
  </si>
  <si>
    <t>Lendit (New Zealand, n/a)</t>
  </si>
  <si>
    <t>SBI Social Lending  (Japan, 2008)</t>
  </si>
  <si>
    <t>Aqush (Japan, 2009)</t>
  </si>
  <si>
    <t>Créditos personales</t>
  </si>
  <si>
    <t>Créditos paga diario</t>
  </si>
  <si>
    <t>Tipo de crédito</t>
  </si>
  <si>
    <t>Leasing</t>
  </si>
  <si>
    <t>Social Finance (USA, 2011)</t>
  </si>
  <si>
    <t>Factoring</t>
  </si>
  <si>
    <t>Fundingcircle (UK, 2010)</t>
  </si>
  <si>
    <t>Rebirth Financial  (USA, 2011)</t>
  </si>
  <si>
    <t>YadYap (USA, 2010)</t>
  </si>
  <si>
    <t>The Lending Well  (UK, 2012)</t>
  </si>
  <si>
    <t>Money360 (USA, 2010)</t>
  </si>
  <si>
    <t>People2Capital (USA, 2010)</t>
  </si>
  <si>
    <t>Qifang (China, 2008)</t>
  </si>
  <si>
    <t>ThinCats (UK, 2010)</t>
  </si>
  <si>
    <t>SoMoLend (USA, 2012)</t>
  </si>
  <si>
    <t>Massow's  Angels (UK, 2012)</t>
  </si>
  <si>
    <t>Leasing Squirrl.com (UK, 2012)</t>
  </si>
  <si>
    <t>Factoring MarketInvoice (UK, 2010)</t>
  </si>
  <si>
    <t>Relendex (UK, 2010)</t>
  </si>
  <si>
    <t>Kudols (USA, 2012)</t>
  </si>
  <si>
    <t>Créditos a estudiantes</t>
  </si>
  <si>
    <t>Negocios</t>
  </si>
  <si>
    <t>Trustbuddy (Norway, 2010)</t>
  </si>
  <si>
    <t>Proveedor (país, año de lanzamiento)</t>
  </si>
  <si>
    <t>America</t>
  </si>
  <si>
    <t>Europa</t>
  </si>
  <si>
    <t>Asia</t>
  </si>
  <si>
    <t>Fuente: The Future of Peer-to-Peer Finance. Sebastian C. Moenninghoff/Axel Wieand. Working Paper.</t>
  </si>
  <si>
    <t>Global Marketplace Loan Issuance ($billions)</t>
  </si>
  <si>
    <t>EEUU</t>
  </si>
  <si>
    <t>Reino Unido</t>
  </si>
  <si>
    <t>China</t>
  </si>
  <si>
    <t>Australia</t>
  </si>
  <si>
    <t>Total</t>
  </si>
  <si>
    <t>Fuente: Company Data, Morgan Stanley Research estimates.</t>
  </si>
  <si>
    <t xml:space="preserve">Créditos de vivienda </t>
  </si>
  <si>
    <t>y comerciales</t>
  </si>
  <si>
    <t>Estateguru (Estonia, 2015)</t>
  </si>
  <si>
    <t>Ablrate (UK, 2010)</t>
  </si>
  <si>
    <t>Archover (UK, 2010)</t>
  </si>
  <si>
    <t>Auxmoney  (Germany, 2007)</t>
  </si>
  <si>
    <t>Crowdproperty (UK, 2010)</t>
  </si>
  <si>
    <t>Fellow Finance (Finland, 2013)</t>
  </si>
  <si>
    <t>Folk2Folk (UK, 2010)</t>
  </si>
  <si>
    <t>Funding Circle (UK, 2010)</t>
  </si>
  <si>
    <t>Funding Knight (UK, 2010)</t>
  </si>
  <si>
    <t>Funding Secure (UK, 2010)</t>
  </si>
  <si>
    <t>Growly (Spain, 2014)</t>
  </si>
  <si>
    <t>Investly (UK, 2010)</t>
  </si>
  <si>
    <t>Landbay (UK, 2010)</t>
  </si>
  <si>
    <t>Lendahand (Netherlands, 2013)</t>
  </si>
  <si>
    <t>Lendingworks (UK, 2010)</t>
  </si>
  <si>
    <t>Lendinvest (UK, 2010)</t>
  </si>
  <si>
    <t>LoanBook (Spain, 2012)</t>
  </si>
  <si>
    <t>MoneyThing (UK, 2010)</t>
  </si>
  <si>
    <t>Proplend (UK, 2010)</t>
  </si>
  <si>
    <t>Saving Stream (UK, 2010)</t>
  </si>
  <si>
    <t>ThinCats (Australia, 2010)</t>
  </si>
  <si>
    <t>Toborrow (Sweden, 2010)</t>
  </si>
  <si>
    <t>Viventor (Latvia, 2010)</t>
  </si>
  <si>
    <t>Wellesley (UK, 2010)</t>
  </si>
  <si>
    <t>Capital Match (Singapore, 2014)</t>
  </si>
  <si>
    <t>Assetz Capital (UK, 2010)</t>
  </si>
  <si>
    <t>Fixura (Finland)</t>
  </si>
  <si>
    <t>Finansowo (Poland)</t>
  </si>
  <si>
    <t>Kokos (Poland)</t>
  </si>
  <si>
    <t>Twino (Denmark)</t>
  </si>
  <si>
    <t>Lendix (France)</t>
  </si>
  <si>
    <t>Unilend (France)</t>
  </si>
  <si>
    <t>Geldvoorelkaar (Netherlands)</t>
  </si>
  <si>
    <t>Finbee (Lithuania)</t>
  </si>
  <si>
    <t>Mintos (Lithuania)</t>
  </si>
  <si>
    <t>Savy (Lithuania)</t>
  </si>
  <si>
    <t>Harmoney (New Zeland)</t>
  </si>
  <si>
    <t>Smartika (Italy)</t>
  </si>
  <si>
    <t>Lendland (Russia)</t>
  </si>
  <si>
    <t>Maneo  (Japan, 2008)</t>
  </si>
  <si>
    <t>Bondora (Spain, 2008)</t>
  </si>
  <si>
    <t>Acciones</t>
  </si>
  <si>
    <t>P2P lending</t>
  </si>
  <si>
    <t>Donaciones</t>
  </si>
  <si>
    <t>Recompensas</t>
  </si>
  <si>
    <t>Híbrido</t>
  </si>
  <si>
    <t>Regalias</t>
  </si>
  <si>
    <t>Gráfico 1. Composición del Crowdfunding por sub-tipo</t>
  </si>
  <si>
    <t>Tabla 1. Principales proveedores de P2P Lending</t>
  </si>
  <si>
    <t>Gráfico 3. Colocación de créditos P2P</t>
  </si>
  <si>
    <t>Fuente: Positive Planet Group. Aveny, T. (2015).</t>
  </si>
  <si>
    <t>Gráfico 2. Funcionamiento del P2P lending</t>
  </si>
  <si>
    <t>KuboFinanciero (México, 2013)</t>
  </si>
  <si>
    <t>Prestadero (México, 2014)</t>
  </si>
  <si>
    <t>Doopla (México, 2014)</t>
  </si>
  <si>
    <t>Pitchbull (México, 2014)</t>
  </si>
  <si>
    <t>Afluenta (Argentina, 2011)</t>
  </si>
  <si>
    <t>Briq (México, 2013)</t>
  </si>
  <si>
    <t>Gráfico 4. Distribución de los préstamos originados por las plataformas de P2P lending por tipo</t>
  </si>
  <si>
    <t>Consumo</t>
  </si>
  <si>
    <t>Empresas</t>
  </si>
  <si>
    <t>Saldo (millones de USD)</t>
  </si>
  <si>
    <t>Participación</t>
  </si>
  <si>
    <t>Panel B. Reino Unido 2015</t>
  </si>
  <si>
    <t>Panel A. Europa (Sin Reino Unido)</t>
  </si>
  <si>
    <t>Panel A. Europa (Sin el Reino Unido) en 2014</t>
  </si>
  <si>
    <t>Panel B. Reino Unido 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</si>
</sst>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2" borderId="1" xfId="0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/>
    <xf numFmtId="0" fontId="0" fillId="3" borderId="0" xfId="0" applyFill="1"/>
    <xf numFmtId="0" fontId="5" fillId="2" borderId="0" xfId="0" applyFont="1" applyFill="1"/>
    <xf numFmtId="0" fontId="4" fillId="3" borderId="0" xfId="0" applyFont="1" applyFill="1"/>
    <xf numFmtId="0" fontId="1" fillId="3" borderId="0" xfId="0" applyFont="1" applyFill="1"/>
    <xf numFmtId="0" fontId="0" fillId="0" borderId="0" xfId="0" applyAlignment="1"/>
    <xf numFmtId="2" fontId="0" fillId="0" borderId="0" xfId="0" applyNumberFormat="1"/>
    <xf numFmtId="164" fontId="0" fillId="0" borderId="0" xfId="1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2014</a:t>
            </a:r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2">
                  <a:lumMod val="25000"/>
                </a:schemeClr>
              </a:solidFill>
            </c:spPr>
          </c:dPt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rgbClr val="FFC000"/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4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cat>
            <c:strRef>
              <c:f>'G1'!$A$3:$A$8</c:f>
              <c:strCache>
                <c:ptCount val="6"/>
                <c:pt idx="0">
                  <c:v>Acciones</c:v>
                </c:pt>
                <c:pt idx="1">
                  <c:v>P2P lending</c:v>
                </c:pt>
                <c:pt idx="2">
                  <c:v>Donaciones</c:v>
                </c:pt>
                <c:pt idx="3">
                  <c:v>Recompensas</c:v>
                </c:pt>
                <c:pt idx="4">
                  <c:v>Híbrido</c:v>
                </c:pt>
                <c:pt idx="5">
                  <c:v>Regalias</c:v>
                </c:pt>
              </c:strCache>
            </c:strRef>
          </c:cat>
          <c:val>
            <c:numRef>
              <c:f>'G1'!$D$3:$D$8</c:f>
              <c:numCache>
                <c:formatCode>#,#00%</c:formatCode>
                <c:ptCount val="6"/>
                <c:pt idx="0">
                  <c:v>6.9000000000000006E-2</c:v>
                </c:pt>
                <c:pt idx="1">
                  <c:v>0.68300000000000005</c:v>
                </c:pt>
                <c:pt idx="2">
                  <c:v>0.12</c:v>
                </c:pt>
                <c:pt idx="3">
                  <c:v>8.2000000000000003E-2</c:v>
                </c:pt>
                <c:pt idx="4">
                  <c:v>0.03</c:v>
                </c:pt>
                <c:pt idx="5">
                  <c:v>1.7000000000000001E-2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5.8995610462485276E-2"/>
          <c:y val="0.83981951564614377"/>
          <c:w val="0.87626165263824785"/>
          <c:h val="0.1365468100277494"/>
        </c:manualLayout>
      </c:layout>
      <c:overlay val="0"/>
      <c:txPr>
        <a:bodyPr/>
        <a:lstStyle/>
        <a:p>
          <a:pPr>
            <a:defRPr sz="12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2012</a:t>
            </a:r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2">
                  <a:lumMod val="25000"/>
                </a:schemeClr>
              </a:solidFill>
            </c:spPr>
          </c:dPt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rgbClr val="FFC000"/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4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cat>
            <c:strRef>
              <c:f>'G1'!$A$3:$A$8</c:f>
              <c:strCache>
                <c:ptCount val="6"/>
                <c:pt idx="0">
                  <c:v>Acciones</c:v>
                </c:pt>
                <c:pt idx="1">
                  <c:v>P2P lending</c:v>
                </c:pt>
                <c:pt idx="2">
                  <c:v>Donaciones</c:v>
                </c:pt>
                <c:pt idx="3">
                  <c:v>Recompensas</c:v>
                </c:pt>
                <c:pt idx="4">
                  <c:v>Híbrido</c:v>
                </c:pt>
                <c:pt idx="5">
                  <c:v>Regalias</c:v>
                </c:pt>
              </c:strCache>
            </c:strRef>
          </c:cat>
          <c:val>
            <c:numRef>
              <c:f>'G1'!$B$3:$B$8</c:f>
              <c:numCache>
                <c:formatCode>#,#00%</c:formatCode>
                <c:ptCount val="6"/>
                <c:pt idx="0">
                  <c:v>4.2999999999999997E-2</c:v>
                </c:pt>
                <c:pt idx="1">
                  <c:v>0.442</c:v>
                </c:pt>
                <c:pt idx="2">
                  <c:v>0.37</c:v>
                </c:pt>
                <c:pt idx="3">
                  <c:v>0.14499999999999999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5.8995610462485276E-2"/>
          <c:y val="0.83981951564614377"/>
          <c:w val="0.87626165263824785"/>
          <c:h val="0.1365468100277494"/>
        </c:manualLayout>
      </c:layout>
      <c:overlay val="0"/>
      <c:txPr>
        <a:bodyPr/>
        <a:lstStyle/>
        <a:p>
          <a:pPr>
            <a:defRPr sz="12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704337888200622E-2"/>
          <c:y val="0.11645565412502856"/>
          <c:w val="0.91210519083142283"/>
          <c:h val="0.710687470134834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'G2'!$A$5</c:f>
              <c:strCache>
                <c:ptCount val="1"/>
                <c:pt idx="0">
                  <c:v>EEUU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'G2'!$B$3:$F$4</c:f>
              <c:str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'G2'!$B$5:$F$5</c:f>
              <c:numCache>
                <c:formatCode>General</c:formatCode>
                <c:ptCount val="5"/>
                <c:pt idx="0">
                  <c:v>1</c:v>
                </c:pt>
                <c:pt idx="1">
                  <c:v>1.4</c:v>
                </c:pt>
                <c:pt idx="2">
                  <c:v>2.4</c:v>
                </c:pt>
                <c:pt idx="3">
                  <c:v>5.2</c:v>
                </c:pt>
                <c:pt idx="4">
                  <c:v>12</c:v>
                </c:pt>
              </c:numCache>
            </c:numRef>
          </c:val>
        </c:ser>
        <c:ser>
          <c:idx val="1"/>
          <c:order val="1"/>
          <c:tx>
            <c:strRef>
              <c:f>'G2'!$A$6</c:f>
              <c:strCache>
                <c:ptCount val="1"/>
                <c:pt idx="0">
                  <c:v>Reino Unido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'G2'!$B$3:$F$4</c:f>
              <c:str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'G2'!$B$6:$F$6</c:f>
              <c:numCache>
                <c:formatCode>General</c:formatCode>
                <c:ptCount val="5"/>
                <c:pt idx="3">
                  <c:v>0.8</c:v>
                </c:pt>
                <c:pt idx="4">
                  <c:v>2.2999999999999998</c:v>
                </c:pt>
              </c:numCache>
            </c:numRef>
          </c:val>
        </c:ser>
        <c:ser>
          <c:idx val="2"/>
          <c:order val="2"/>
          <c:tx>
            <c:strRef>
              <c:f>'G2'!$A$7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'G2'!$B$3:$F$4</c:f>
              <c:str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'G2'!$B$7:$F$7</c:f>
              <c:numCache>
                <c:formatCode>General</c:formatCode>
                <c:ptCount val="5"/>
                <c:pt idx="3">
                  <c:v>3</c:v>
                </c:pt>
                <c:pt idx="4">
                  <c:v>8.9</c:v>
                </c:pt>
              </c:numCache>
            </c:numRef>
          </c:val>
        </c:ser>
        <c:ser>
          <c:idx val="3"/>
          <c:order val="3"/>
          <c:tx>
            <c:strRef>
              <c:f>'G2'!$A$8</c:f>
              <c:strCache>
                <c:ptCount val="1"/>
                <c:pt idx="0">
                  <c:v>Australia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'G2'!$B$3:$F$4</c:f>
              <c:str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'G2'!$B$8:$F$8</c:f>
              <c:numCache>
                <c:formatCode>General</c:formatCode>
                <c:ptCount val="5"/>
                <c:pt idx="3">
                  <c:v>0.3</c:v>
                </c:pt>
                <c:pt idx="4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2003200"/>
        <c:axId val="215972608"/>
      </c:barChart>
      <c:catAx>
        <c:axId val="22200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endParaRPr lang="es-CO"/>
          </a:p>
        </c:txPr>
        <c:crossAx val="215972608"/>
        <c:crosses val="autoZero"/>
        <c:auto val="1"/>
        <c:lblAlgn val="ctr"/>
        <c:lblOffset val="100"/>
        <c:noMultiLvlLbl val="0"/>
      </c:catAx>
      <c:valAx>
        <c:axId val="2159726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(miles de millones de USD)</a:t>
                </a:r>
              </a:p>
            </c:rich>
          </c:tx>
          <c:layout>
            <c:manualLayout>
              <c:xMode val="edge"/>
              <c:yMode val="edge"/>
              <c:x val="0"/>
              <c:y val="1.2335819500135041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 sz="1100"/>
            </a:pPr>
            <a:endParaRPr lang="es-CO"/>
          </a:p>
        </c:txPr>
        <c:crossAx val="22200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FFC000"/>
            </a:solidFill>
          </c:spPr>
          <c:dPt>
            <c:idx val="0"/>
            <c:bubble3D val="0"/>
            <c:spPr>
              <a:solidFill>
                <a:srgbClr val="C00000"/>
              </a:solidFill>
            </c:spPr>
          </c:dPt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sz="1050" b="1"/>
                  </a:pPr>
                  <a:endParaRPr lang="es-CO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sz="1050" b="1"/>
                  </a:pPr>
                  <a:endParaRPr lang="es-CO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'G3'!$A$4:$A$5</c:f>
              <c:strCache>
                <c:ptCount val="2"/>
                <c:pt idx="0">
                  <c:v>Consumo</c:v>
                </c:pt>
                <c:pt idx="1">
                  <c:v>Empresas</c:v>
                </c:pt>
              </c:strCache>
            </c:strRef>
          </c:cat>
          <c:val>
            <c:numRef>
              <c:f>'G3'!$B$4:$B$5</c:f>
              <c:numCache>
                <c:formatCode>0.00</c:formatCode>
                <c:ptCount val="2"/>
                <c:pt idx="0">
                  <c:v>333.866918</c:v>
                </c:pt>
                <c:pt idx="1">
                  <c:v>113.19377299999999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b"/>
      <c:layout/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FFC000"/>
            </a:solidFill>
          </c:spPr>
          <c:dPt>
            <c:idx val="0"/>
            <c:bubble3D val="0"/>
            <c:spPr>
              <a:solidFill>
                <a:srgbClr val="C00000"/>
              </a:solidFill>
            </c:spPr>
          </c:dPt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sz="1050" b="1"/>
                  </a:pPr>
                  <a:endParaRPr lang="es-CO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sz="1050" b="1"/>
                  </a:pPr>
                  <a:endParaRPr lang="es-CO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'G3'!$A$4:$A$5</c:f>
              <c:strCache>
                <c:ptCount val="2"/>
                <c:pt idx="0">
                  <c:v>Consumo</c:v>
                </c:pt>
                <c:pt idx="1">
                  <c:v>Empresas</c:v>
                </c:pt>
              </c:strCache>
            </c:strRef>
          </c:cat>
          <c:val>
            <c:numRef>
              <c:f>'G3'!$F$4:$F$5</c:f>
              <c:numCache>
                <c:formatCode>0.00</c:formatCode>
                <c:ptCount val="2"/>
                <c:pt idx="0">
                  <c:v>1346.1653700000002</c:v>
                </c:pt>
                <c:pt idx="1">
                  <c:v>2206.5857000000001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b"/>
      <c:layout/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752475</xdr:colOff>
      <xdr:row>15</xdr:row>
      <xdr:rowOff>123825</xdr:rowOff>
    </xdr:from>
    <xdr:to>
      <xdr:col>12</xdr:col>
      <xdr:colOff>600075</xdr:colOff>
      <xdr:row>32</xdr:row>
      <xdr:rowOff>109538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</xdr:row>
      <xdr:rowOff>114300</xdr:rowOff>
    </xdr:from>
    <xdr:to>
      <xdr:col>6</xdr:col>
      <xdr:colOff>609600</xdr:colOff>
      <xdr:row>32</xdr:row>
      <xdr:rowOff>100013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361951</xdr:colOff>
      <xdr:row>3</xdr:row>
      <xdr:rowOff>152400</xdr:rowOff>
    </xdr:from>
    <xdr:to>
      <xdr:col>9</xdr:col>
      <xdr:colOff>28575</xdr:colOff>
      <xdr:row>23</xdr:row>
      <xdr:rowOff>123825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951" y="723900"/>
          <a:ext cx="5762624" cy="3781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12</xdr:row>
      <xdr:rowOff>9525</xdr:rowOff>
    </xdr:from>
    <xdr:to>
      <xdr:col>9</xdr:col>
      <xdr:colOff>9525</xdr:colOff>
      <xdr:row>31</xdr:row>
      <xdr:rowOff>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11</xdr:row>
      <xdr:rowOff>190499</xdr:rowOff>
    </xdr:from>
    <xdr:to>
      <xdr:col>2</xdr:col>
      <xdr:colOff>857250</xdr:colOff>
      <xdr:row>27</xdr:row>
      <xdr:rowOff>161924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12</xdr:row>
      <xdr:rowOff>0</xdr:rowOff>
    </xdr:from>
    <xdr:to>
      <xdr:col>6</xdr:col>
      <xdr:colOff>733425</xdr:colOff>
      <xdr:row>27</xdr:row>
      <xdr:rowOff>161925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5"/>
  <sheetViews>
    <sheetView workbookViewId="0"/>
  </sheetViews>
  <sheetFormatPr baseColWidth="10" defaultRowHeight="15" x14ac:dyDescent="0.25"/>
  <cols>
    <col min="1" max="1" width="13.42578125" customWidth="1"/>
    <col min="7" max="7" width="3.5703125" customWidth="1"/>
    <col min="8" max="8" width="2.28515625" customWidth="1"/>
    <col min="12" max="12" width="11" customWidth="1"/>
    <col min="13" max="13" width="5.42578125" customWidth="1"/>
  </cols>
  <sheetData>
    <row r="2" spans="1:14" ht="15.75" x14ac:dyDescent="0.25">
      <c r="B2" s="8">
        <v>2012</v>
      </c>
      <c r="C2" s="8">
        <v>2013</v>
      </c>
      <c r="D2" s="8">
        <v>2014</v>
      </c>
    </row>
    <row r="3" spans="1:14" x14ac:dyDescent="0.25">
      <c r="A3" s="9" t="s">
        <v>112</v>
      </c>
      <c r="B3" s="10">
        <v>4.2999999999999997E-2</v>
      </c>
      <c r="C3" s="10">
        <v>6.5000000000000002E-2</v>
      </c>
      <c r="D3" s="10">
        <v>6.9000000000000006E-2</v>
      </c>
      <c r="G3" s="11"/>
    </row>
    <row r="4" spans="1:14" x14ac:dyDescent="0.25">
      <c r="A4" s="9" t="s">
        <v>113</v>
      </c>
      <c r="B4" s="10">
        <v>0.442</v>
      </c>
      <c r="C4" s="10">
        <v>0.56499999999999995</v>
      </c>
      <c r="D4" s="10">
        <v>0.68300000000000005</v>
      </c>
      <c r="E4" s="12"/>
      <c r="G4" s="11"/>
    </row>
    <row r="5" spans="1:14" x14ac:dyDescent="0.25">
      <c r="A5" s="9" t="s">
        <v>114</v>
      </c>
      <c r="B5" s="10">
        <v>0.37</v>
      </c>
      <c r="C5" s="10">
        <v>0.22</v>
      </c>
      <c r="D5" s="10">
        <v>0.12</v>
      </c>
      <c r="G5" s="11"/>
    </row>
    <row r="6" spans="1:14" x14ac:dyDescent="0.25">
      <c r="A6" s="9" t="s">
        <v>115</v>
      </c>
      <c r="B6" s="10">
        <v>0.14499999999999999</v>
      </c>
      <c r="C6" s="10">
        <v>0.12</v>
      </c>
      <c r="D6" s="10">
        <v>8.2000000000000003E-2</v>
      </c>
      <c r="G6" s="11"/>
    </row>
    <row r="7" spans="1:14" x14ac:dyDescent="0.25">
      <c r="A7" s="9" t="s">
        <v>116</v>
      </c>
      <c r="B7" s="10">
        <v>0</v>
      </c>
      <c r="C7" s="10">
        <v>0.02</v>
      </c>
      <c r="D7" s="10">
        <v>0.03</v>
      </c>
      <c r="G7" s="11"/>
    </row>
    <row r="8" spans="1:14" x14ac:dyDescent="0.25">
      <c r="A8" s="9" t="s">
        <v>117</v>
      </c>
      <c r="B8" s="10">
        <v>0</v>
      </c>
      <c r="C8" s="10">
        <v>0.01</v>
      </c>
      <c r="D8" s="10">
        <v>1.7000000000000001E-2</v>
      </c>
      <c r="G8" s="11"/>
    </row>
    <row r="9" spans="1:14" x14ac:dyDescent="0.25">
      <c r="G9" s="11"/>
    </row>
    <row r="10" spans="1:14" x14ac:dyDescent="0.25">
      <c r="B10" s="12"/>
      <c r="G10" s="11"/>
    </row>
    <row r="11" spans="1:14" x14ac:dyDescent="0.25">
      <c r="G11" s="11"/>
    </row>
    <row r="13" spans="1:14" ht="18.75" x14ac:dyDescent="0.3">
      <c r="C13" s="15"/>
      <c r="D13" s="15" t="s">
        <v>118</v>
      </c>
    </row>
    <row r="14" spans="1:14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zoomScale="60" zoomScaleNormal="60" workbookViewId="0">
      <selection activeCell="A3" sqref="A3:E60"/>
    </sheetView>
  </sheetViews>
  <sheetFormatPr baseColWidth="10" defaultRowHeight="15" x14ac:dyDescent="0.25"/>
  <cols>
    <col min="1" max="1" width="31.85546875" style="2" customWidth="1"/>
    <col min="2" max="2" width="38.42578125" style="2" customWidth="1"/>
    <col min="3" max="4" width="33.85546875" style="2" customWidth="1"/>
    <col min="5" max="5" width="43.5703125" style="2" customWidth="1"/>
    <col min="6" max="16384" width="11.42578125" style="2"/>
  </cols>
  <sheetData>
    <row r="1" spans="1:6" ht="21" x14ac:dyDescent="0.35">
      <c r="B1" s="14" t="s">
        <v>119</v>
      </c>
      <c r="C1" s="1"/>
      <c r="D1" s="1"/>
    </row>
    <row r="2" spans="1:6" ht="15.75" x14ac:dyDescent="0.25">
      <c r="A2" s="3"/>
      <c r="B2" s="6"/>
      <c r="C2" s="6"/>
      <c r="D2" s="6"/>
      <c r="E2" s="6"/>
    </row>
    <row r="3" spans="1:6" ht="15.75" x14ac:dyDescent="0.25">
      <c r="A3" s="20" t="s">
        <v>36</v>
      </c>
      <c r="B3" s="23" t="s">
        <v>57</v>
      </c>
      <c r="C3" s="23"/>
      <c r="D3" s="23"/>
      <c r="E3" s="23"/>
    </row>
    <row r="4" spans="1:6" ht="15.75" x14ac:dyDescent="0.25">
      <c r="A4" s="21"/>
      <c r="B4" s="7" t="s">
        <v>58</v>
      </c>
      <c r="C4" s="22" t="s">
        <v>59</v>
      </c>
      <c r="D4" s="22"/>
      <c r="E4" s="7" t="s">
        <v>60</v>
      </c>
    </row>
    <row r="5" spans="1:6" ht="15.75" x14ac:dyDescent="0.25">
      <c r="A5" s="1" t="s">
        <v>34</v>
      </c>
      <c r="B5" s="1" t="s">
        <v>0</v>
      </c>
      <c r="C5" s="1" t="s">
        <v>5</v>
      </c>
      <c r="D5" s="1" t="s">
        <v>72</v>
      </c>
      <c r="E5" s="1" t="s">
        <v>23</v>
      </c>
    </row>
    <row r="6" spans="1:6" ht="15.75" x14ac:dyDescent="0.25">
      <c r="A6" s="1"/>
      <c r="B6" s="1" t="s">
        <v>1</v>
      </c>
      <c r="C6" s="1" t="s">
        <v>6</v>
      </c>
      <c r="D6" s="1" t="s">
        <v>96</v>
      </c>
      <c r="E6" s="1" t="s">
        <v>24</v>
      </c>
    </row>
    <row r="7" spans="1:6" ht="15.75" x14ac:dyDescent="0.25">
      <c r="A7" s="1"/>
      <c r="B7" s="1" t="s">
        <v>3</v>
      </c>
      <c r="C7" s="1" t="s">
        <v>16</v>
      </c>
      <c r="D7" s="1" t="s">
        <v>75</v>
      </c>
      <c r="E7" s="1" t="s">
        <v>25</v>
      </c>
      <c r="F7" s="1"/>
    </row>
    <row r="8" spans="1:6" ht="15.75" x14ac:dyDescent="0.25">
      <c r="A8" s="1"/>
      <c r="B8" s="1" t="s">
        <v>4</v>
      </c>
      <c r="C8" s="1" t="s">
        <v>10</v>
      </c>
      <c r="D8" s="1" t="s">
        <v>77</v>
      </c>
      <c r="E8" s="1"/>
    </row>
    <row r="9" spans="1:6" ht="15.75" x14ac:dyDescent="0.25">
      <c r="A9" s="1"/>
      <c r="B9" s="1"/>
      <c r="C9" s="1" t="s">
        <v>74</v>
      </c>
      <c r="D9" s="1" t="s">
        <v>78</v>
      </c>
      <c r="E9" s="1" t="s">
        <v>26</v>
      </c>
    </row>
    <row r="10" spans="1:6" ht="15.75" x14ac:dyDescent="0.25">
      <c r="A10" s="1"/>
      <c r="B10" s="1" t="s">
        <v>2</v>
      </c>
      <c r="C10" s="1" t="s">
        <v>11</v>
      </c>
      <c r="D10" s="1" t="s">
        <v>80</v>
      </c>
      <c r="E10" s="1" t="s">
        <v>27</v>
      </c>
    </row>
    <row r="11" spans="1:6" ht="15.75" x14ac:dyDescent="0.25">
      <c r="A11" s="1"/>
      <c r="B11" s="1"/>
      <c r="C11" s="1" t="s">
        <v>12</v>
      </c>
      <c r="D11" s="1" t="s">
        <v>79</v>
      </c>
      <c r="E11" s="1" t="s">
        <v>28</v>
      </c>
    </row>
    <row r="12" spans="1:6" ht="15.75" x14ac:dyDescent="0.25">
      <c r="A12" s="1"/>
      <c r="B12" s="1" t="s">
        <v>123</v>
      </c>
      <c r="C12" s="1" t="s">
        <v>99</v>
      </c>
      <c r="D12" s="1" t="s">
        <v>83</v>
      </c>
      <c r="E12" s="1" t="s">
        <v>95</v>
      </c>
    </row>
    <row r="13" spans="1:6" ht="15.75" x14ac:dyDescent="0.25">
      <c r="A13" s="1"/>
      <c r="B13" s="1" t="s">
        <v>124</v>
      </c>
      <c r="C13" s="1" t="s">
        <v>98</v>
      </c>
      <c r="D13" s="1" t="s">
        <v>82</v>
      </c>
      <c r="E13" s="1"/>
    </row>
    <row r="14" spans="1:6" ht="15.75" x14ac:dyDescent="0.25">
      <c r="A14" s="1"/>
      <c r="B14" s="1" t="s">
        <v>125</v>
      </c>
      <c r="C14" s="1" t="s">
        <v>108</v>
      </c>
      <c r="D14" s="1" t="s">
        <v>85</v>
      </c>
      <c r="E14" s="1" t="s">
        <v>110</v>
      </c>
    </row>
    <row r="15" spans="1:6" ht="15.75" x14ac:dyDescent="0.25">
      <c r="A15" s="1"/>
      <c r="B15" s="1" t="s">
        <v>126</v>
      </c>
      <c r="C15" s="1" t="s">
        <v>7</v>
      </c>
      <c r="D15" s="1" t="s">
        <v>86</v>
      </c>
      <c r="E15" s="1" t="s">
        <v>33</v>
      </c>
    </row>
    <row r="16" spans="1:6" ht="15.75" x14ac:dyDescent="0.25">
      <c r="A16" s="1"/>
      <c r="C16" s="1" t="s">
        <v>8</v>
      </c>
      <c r="D16" s="1" t="s">
        <v>88</v>
      </c>
      <c r="E16" s="1" t="s">
        <v>32</v>
      </c>
    </row>
    <row r="17" spans="1:5" ht="15.75" x14ac:dyDescent="0.25">
      <c r="A17" s="1"/>
      <c r="B17" s="1" t="s">
        <v>127</v>
      </c>
      <c r="C17" s="1" t="s">
        <v>17</v>
      </c>
      <c r="D17" s="1" t="s">
        <v>89</v>
      </c>
      <c r="E17" s="1"/>
    </row>
    <row r="18" spans="1:5" ht="15.75" x14ac:dyDescent="0.25">
      <c r="A18" s="1"/>
      <c r="B18" s="1"/>
      <c r="C18" s="1" t="s">
        <v>21</v>
      </c>
      <c r="D18" s="1" t="s">
        <v>94</v>
      </c>
      <c r="E18" s="1" t="s">
        <v>29</v>
      </c>
    </row>
    <row r="19" spans="1:5" ht="15.75" x14ac:dyDescent="0.25">
      <c r="A19" s="1"/>
      <c r="B19" s="1"/>
      <c r="C19" s="1" t="s">
        <v>101</v>
      </c>
      <c r="D19" s="1" t="s">
        <v>73</v>
      </c>
      <c r="E19" s="1" t="s">
        <v>22</v>
      </c>
    </row>
    <row r="20" spans="1:5" ht="15.75" x14ac:dyDescent="0.25">
      <c r="A20" s="1"/>
      <c r="B20" s="1"/>
      <c r="C20" s="1" t="s">
        <v>102</v>
      </c>
      <c r="D20" s="1" t="s">
        <v>90</v>
      </c>
      <c r="E20" s="1"/>
    </row>
    <row r="21" spans="1:5" ht="15.75" x14ac:dyDescent="0.25">
      <c r="A21" s="1"/>
      <c r="B21" s="1"/>
      <c r="C21" s="1" t="s">
        <v>13</v>
      </c>
      <c r="E21" s="1" t="s">
        <v>30</v>
      </c>
    </row>
    <row r="22" spans="1:5" ht="15.75" x14ac:dyDescent="0.25">
      <c r="A22" s="1"/>
      <c r="B22" s="1"/>
      <c r="C22" s="1" t="s">
        <v>9</v>
      </c>
      <c r="E22" s="1" t="s">
        <v>31</v>
      </c>
    </row>
    <row r="23" spans="1:5" ht="15.75" x14ac:dyDescent="0.25">
      <c r="A23" s="1"/>
      <c r="B23" s="1"/>
      <c r="C23" s="1" t="s">
        <v>76</v>
      </c>
      <c r="E23" s="1" t="s">
        <v>107</v>
      </c>
    </row>
    <row r="24" spans="1:5" ht="15.75" x14ac:dyDescent="0.25">
      <c r="A24" s="1"/>
      <c r="B24" s="1"/>
      <c r="C24" s="1" t="s">
        <v>97</v>
      </c>
      <c r="E24" s="1"/>
    </row>
    <row r="25" spans="1:5" ht="15.75" x14ac:dyDescent="0.25">
      <c r="A25" s="1"/>
      <c r="B25" s="1"/>
      <c r="C25" s="1" t="s">
        <v>92</v>
      </c>
      <c r="E25" s="1" t="s">
        <v>91</v>
      </c>
    </row>
    <row r="26" spans="1:5" ht="15.75" x14ac:dyDescent="0.25">
      <c r="A26" s="1"/>
      <c r="B26" s="1"/>
      <c r="C26" s="1" t="s">
        <v>14</v>
      </c>
    </row>
    <row r="27" spans="1:5" ht="15.75" x14ac:dyDescent="0.25">
      <c r="A27" s="1"/>
      <c r="B27" s="1"/>
      <c r="C27" s="1" t="s">
        <v>15</v>
      </c>
      <c r="D27" s="1"/>
    </row>
    <row r="28" spans="1:5" ht="15.75" x14ac:dyDescent="0.25">
      <c r="A28" s="1"/>
      <c r="B28" s="1"/>
      <c r="C28" s="1" t="s">
        <v>111</v>
      </c>
      <c r="D28" s="1"/>
    </row>
    <row r="29" spans="1:5" ht="15.75" x14ac:dyDescent="0.25">
      <c r="A29" s="1"/>
      <c r="B29" s="1"/>
      <c r="C29" s="1" t="s">
        <v>81</v>
      </c>
      <c r="D29" s="1"/>
    </row>
    <row r="30" spans="1:5" ht="15.75" x14ac:dyDescent="0.25">
      <c r="A30" s="1"/>
      <c r="B30" s="1"/>
      <c r="C30" s="1" t="s">
        <v>87</v>
      </c>
      <c r="D30" s="1"/>
    </row>
    <row r="31" spans="1:5" ht="15.75" x14ac:dyDescent="0.25">
      <c r="A31" s="1"/>
      <c r="B31" s="1"/>
      <c r="C31" s="1" t="s">
        <v>109</v>
      </c>
      <c r="D31" s="1"/>
    </row>
    <row r="32" spans="1:5" ht="15.75" x14ac:dyDescent="0.25">
      <c r="A32" s="1"/>
      <c r="B32" s="1"/>
      <c r="C32" s="1" t="s">
        <v>18</v>
      </c>
      <c r="D32" s="1"/>
    </row>
    <row r="33" spans="1:5" ht="15.75" x14ac:dyDescent="0.25">
      <c r="A33" s="1"/>
      <c r="B33" s="1"/>
      <c r="C33" s="1" t="s">
        <v>84</v>
      </c>
      <c r="D33" s="1"/>
    </row>
    <row r="34" spans="1:5" ht="15.75" x14ac:dyDescent="0.25">
      <c r="A34" s="1"/>
      <c r="B34" s="1"/>
      <c r="C34" s="1" t="s">
        <v>103</v>
      </c>
      <c r="D34" s="1"/>
    </row>
    <row r="35" spans="1:5" ht="15.75" x14ac:dyDescent="0.25">
      <c r="A35" s="1"/>
      <c r="B35" s="1"/>
      <c r="C35" s="1" t="s">
        <v>100</v>
      </c>
      <c r="D35" s="1"/>
    </row>
    <row r="36" spans="1:5" ht="15.75" x14ac:dyDescent="0.25">
      <c r="A36" s="1"/>
      <c r="B36" s="1"/>
      <c r="C36" s="1" t="s">
        <v>19</v>
      </c>
      <c r="D36" s="1"/>
    </row>
    <row r="37" spans="1:5" ht="15.75" x14ac:dyDescent="0.25">
      <c r="A37" s="1"/>
      <c r="B37" s="1"/>
      <c r="C37" s="1" t="s">
        <v>20</v>
      </c>
      <c r="D37" s="1"/>
    </row>
    <row r="38" spans="1:5" ht="15.75" x14ac:dyDescent="0.25">
      <c r="A38" s="1"/>
      <c r="B38" s="1"/>
      <c r="C38" s="1" t="s">
        <v>104</v>
      </c>
      <c r="D38" s="1"/>
    </row>
    <row r="39" spans="1:5" ht="15.75" x14ac:dyDescent="0.25">
      <c r="A39" s="4"/>
      <c r="B39" s="4"/>
      <c r="C39" s="1" t="s">
        <v>105</v>
      </c>
      <c r="D39" s="4"/>
    </row>
    <row r="40" spans="1:5" ht="15.75" x14ac:dyDescent="0.25">
      <c r="C40" s="4" t="s">
        <v>106</v>
      </c>
    </row>
    <row r="41" spans="1:5" ht="15.75" x14ac:dyDescent="0.25">
      <c r="A41" s="5"/>
      <c r="B41" s="5"/>
      <c r="C41" s="1" t="s">
        <v>93</v>
      </c>
      <c r="D41" s="5"/>
    </row>
    <row r="42" spans="1:5" ht="15.75" x14ac:dyDescent="0.25">
      <c r="C42" s="1" t="s">
        <v>56</v>
      </c>
      <c r="D42" s="1"/>
    </row>
    <row r="43" spans="1:5" ht="15.75" x14ac:dyDescent="0.25">
      <c r="A43" s="6"/>
      <c r="B43" s="6"/>
      <c r="C43" s="3" t="s">
        <v>43</v>
      </c>
      <c r="D43" s="3"/>
      <c r="E43" s="6"/>
    </row>
    <row r="44" spans="1:5" ht="15.75" x14ac:dyDescent="0.25">
      <c r="A44" s="1" t="s">
        <v>35</v>
      </c>
      <c r="B44" s="1" t="s">
        <v>42</v>
      </c>
      <c r="C44" s="4"/>
      <c r="E44" s="1" t="s">
        <v>46</v>
      </c>
    </row>
    <row r="45" spans="1:5" ht="15.75" x14ac:dyDescent="0.25">
      <c r="A45" s="1"/>
      <c r="B45" s="1" t="s">
        <v>53</v>
      </c>
      <c r="C45" s="1"/>
    </row>
    <row r="46" spans="1:5" ht="15.75" x14ac:dyDescent="0.25">
      <c r="A46" s="3"/>
      <c r="B46" s="3"/>
      <c r="C46" s="3"/>
      <c r="D46" s="3"/>
      <c r="E46" s="6"/>
    </row>
    <row r="47" spans="1:5" ht="15.75" x14ac:dyDescent="0.25">
      <c r="A47" s="1" t="s">
        <v>54</v>
      </c>
      <c r="B47" s="1" t="s">
        <v>45</v>
      </c>
      <c r="C47" s="1" t="s">
        <v>52</v>
      </c>
      <c r="D47" s="4"/>
    </row>
    <row r="48" spans="1:5" ht="15.75" x14ac:dyDescent="0.25">
      <c r="A48" s="1"/>
      <c r="B48" s="1" t="s">
        <v>38</v>
      </c>
      <c r="C48" s="4" t="s">
        <v>71</v>
      </c>
      <c r="D48" s="1"/>
    </row>
    <row r="49" spans="1:5" ht="15.75" x14ac:dyDescent="0.25">
      <c r="A49" s="3"/>
      <c r="B49" s="3"/>
      <c r="C49" s="6"/>
      <c r="D49" s="3"/>
      <c r="E49" s="6"/>
    </row>
    <row r="50" spans="1:5" ht="15.75" x14ac:dyDescent="0.25">
      <c r="A50" s="1" t="s">
        <v>69</v>
      </c>
      <c r="B50" s="1" t="s">
        <v>44</v>
      </c>
      <c r="C50" s="1" t="s">
        <v>40</v>
      </c>
      <c r="D50" s="4"/>
    </row>
    <row r="51" spans="1:5" ht="15.75" x14ac:dyDescent="0.25">
      <c r="A51" s="1"/>
      <c r="B51" s="1" t="s">
        <v>128</v>
      </c>
      <c r="C51" s="1" t="s">
        <v>47</v>
      </c>
      <c r="D51" s="1"/>
    </row>
    <row r="52" spans="1:5" ht="15.75" x14ac:dyDescent="0.25">
      <c r="A52" s="3" t="s">
        <v>70</v>
      </c>
      <c r="B52" s="3"/>
      <c r="C52" s="6"/>
      <c r="D52" s="3"/>
      <c r="E52" s="6"/>
    </row>
    <row r="53" spans="1:5" ht="15.75" x14ac:dyDescent="0.25">
      <c r="A53" s="1" t="s">
        <v>55</v>
      </c>
      <c r="B53" s="1" t="s">
        <v>41</v>
      </c>
      <c r="C53" s="1" t="s">
        <v>49</v>
      </c>
      <c r="D53" s="1"/>
    </row>
    <row r="54" spans="1:5" ht="15.75" x14ac:dyDescent="0.25">
      <c r="A54" s="1"/>
      <c r="B54" s="1" t="s">
        <v>48</v>
      </c>
      <c r="C54" s="4"/>
      <c r="D54" s="4"/>
    </row>
    <row r="55" spans="1:5" ht="15.75" x14ac:dyDescent="0.25">
      <c r="A55" s="1"/>
      <c r="B55" s="1"/>
      <c r="D55" s="1"/>
    </row>
    <row r="56" spans="1:5" ht="15.75" x14ac:dyDescent="0.25">
      <c r="A56" s="3"/>
      <c r="B56" s="3"/>
      <c r="C56" s="3"/>
      <c r="D56" s="3"/>
      <c r="E56" s="6"/>
    </row>
    <row r="57" spans="1:5" ht="15.75" x14ac:dyDescent="0.25">
      <c r="A57" s="1" t="s">
        <v>37</v>
      </c>
      <c r="B57" s="1"/>
      <c r="C57" s="1" t="s">
        <v>50</v>
      </c>
      <c r="D57" s="1"/>
    </row>
    <row r="58" spans="1:5" ht="15.75" x14ac:dyDescent="0.25">
      <c r="A58" s="3"/>
      <c r="B58" s="3"/>
      <c r="C58" s="3"/>
      <c r="D58" s="3"/>
      <c r="E58" s="6"/>
    </row>
    <row r="59" spans="1:5" ht="15.75" x14ac:dyDescent="0.25">
      <c r="A59" s="1" t="s">
        <v>39</v>
      </c>
      <c r="B59" s="1"/>
      <c r="C59" s="1" t="s">
        <v>51</v>
      </c>
      <c r="D59" s="1"/>
    </row>
    <row r="60" spans="1:5" ht="15.75" x14ac:dyDescent="0.25">
      <c r="A60" s="3"/>
      <c r="B60" s="3"/>
      <c r="C60" s="6"/>
      <c r="D60" s="6"/>
      <c r="E60" s="6"/>
    </row>
    <row r="61" spans="1:5" ht="15.75" x14ac:dyDescent="0.25">
      <c r="A61" s="1" t="s">
        <v>61</v>
      </c>
      <c r="B61" s="1"/>
    </row>
  </sheetData>
  <mergeCells count="3">
    <mergeCell ref="A3:A4"/>
    <mergeCell ref="C4:D4"/>
    <mergeCell ref="B3:E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25"/>
  <sheetViews>
    <sheetView workbookViewId="0">
      <selection activeCell="H31" sqref="H31"/>
    </sheetView>
  </sheetViews>
  <sheetFormatPr baseColWidth="10" defaultRowHeight="15" x14ac:dyDescent="0.25"/>
  <cols>
    <col min="1" max="16384" width="11.42578125" style="13"/>
  </cols>
  <sheetData>
    <row r="3" spans="3:3" ht="18.75" x14ac:dyDescent="0.3">
      <c r="C3" s="15" t="s">
        <v>122</v>
      </c>
    </row>
    <row r="25" spans="3:3" x14ac:dyDescent="0.25">
      <c r="C25" s="13" t="s">
        <v>121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workbookViewId="0">
      <selection activeCell="B16" sqref="B16"/>
    </sheetView>
  </sheetViews>
  <sheetFormatPr baseColWidth="10" defaultRowHeight="15" x14ac:dyDescent="0.25"/>
  <cols>
    <col min="1" max="1" width="15.7109375" style="13" customWidth="1"/>
    <col min="2" max="16384" width="11.42578125" style="13"/>
  </cols>
  <sheetData>
    <row r="2" spans="1:6" x14ac:dyDescent="0.25">
      <c r="A2" s="13" t="s">
        <v>62</v>
      </c>
    </row>
    <row r="3" spans="1:6" x14ac:dyDescent="0.25">
      <c r="B3" s="13">
        <v>2010</v>
      </c>
      <c r="C3" s="13">
        <v>2011</v>
      </c>
      <c r="D3" s="13">
        <v>2012</v>
      </c>
      <c r="E3" s="13">
        <v>2013</v>
      </c>
      <c r="F3" s="13">
        <v>2014</v>
      </c>
    </row>
    <row r="5" spans="1:6" x14ac:dyDescent="0.25">
      <c r="A5" s="13" t="s">
        <v>63</v>
      </c>
      <c r="B5" s="13">
        <v>1</v>
      </c>
      <c r="C5" s="13">
        <v>1.4</v>
      </c>
      <c r="D5" s="13">
        <v>2.4</v>
      </c>
      <c r="E5" s="13">
        <v>5.2</v>
      </c>
      <c r="F5" s="13">
        <v>12</v>
      </c>
    </row>
    <row r="6" spans="1:6" x14ac:dyDescent="0.25">
      <c r="A6" s="13" t="s">
        <v>64</v>
      </c>
      <c r="E6" s="13">
        <v>0.8</v>
      </c>
      <c r="F6" s="13">
        <v>2.2999999999999998</v>
      </c>
    </row>
    <row r="7" spans="1:6" x14ac:dyDescent="0.25">
      <c r="A7" s="13" t="s">
        <v>65</v>
      </c>
      <c r="E7" s="13">
        <v>3</v>
      </c>
      <c r="F7" s="13">
        <v>8.9</v>
      </c>
    </row>
    <row r="8" spans="1:6" x14ac:dyDescent="0.25">
      <c r="A8" s="13" t="s">
        <v>66</v>
      </c>
      <c r="E8" s="13">
        <v>0.3</v>
      </c>
      <c r="F8" s="13">
        <v>0.5</v>
      </c>
    </row>
    <row r="10" spans="1:6" x14ac:dyDescent="0.25">
      <c r="A10" s="13" t="s">
        <v>67</v>
      </c>
      <c r="B10" s="13">
        <f t="shared" ref="B10:F10" si="0">SUM(B5:B8)</f>
        <v>1</v>
      </c>
      <c r="C10" s="13">
        <f t="shared" si="0"/>
        <v>1.4</v>
      </c>
      <c r="D10" s="13">
        <f t="shared" si="0"/>
        <v>2.4</v>
      </c>
      <c r="E10" s="13">
        <f t="shared" si="0"/>
        <v>9.3000000000000007</v>
      </c>
      <c r="F10" s="13">
        <f t="shared" si="0"/>
        <v>23.700000000000003</v>
      </c>
    </row>
    <row r="12" spans="1:6" ht="18.75" x14ac:dyDescent="0.3">
      <c r="C12" s="15" t="s">
        <v>120</v>
      </c>
    </row>
    <row r="32" spans="3:3" x14ac:dyDescent="0.25">
      <c r="C32" s="13" t="s">
        <v>68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K16" sqref="K16"/>
    </sheetView>
  </sheetViews>
  <sheetFormatPr baseColWidth="10" defaultRowHeight="15" x14ac:dyDescent="0.25"/>
  <cols>
    <col min="1" max="1" width="22.140625" customWidth="1"/>
    <col min="2" max="2" width="22.42578125" bestFit="1" customWidth="1"/>
    <col min="3" max="3" width="13.28515625" customWidth="1"/>
    <col min="6" max="6" width="22.5703125" bestFit="1" customWidth="1"/>
    <col min="7" max="7" width="12.42578125" bestFit="1" customWidth="1"/>
  </cols>
  <sheetData>
    <row r="1" spans="1:11" x14ac:dyDescent="0.25">
      <c r="B1">
        <v>1.21583</v>
      </c>
      <c r="F1">
        <v>1.4809300000000001</v>
      </c>
    </row>
    <row r="2" spans="1:11" x14ac:dyDescent="0.25">
      <c r="A2" s="24" t="s">
        <v>135</v>
      </c>
      <c r="B2" s="24"/>
      <c r="C2" s="24"/>
      <c r="D2" s="17"/>
      <c r="E2" s="24" t="s">
        <v>134</v>
      </c>
      <c r="F2" s="24"/>
      <c r="G2" s="24"/>
    </row>
    <row r="3" spans="1:11" x14ac:dyDescent="0.25">
      <c r="B3" s="9" t="s">
        <v>132</v>
      </c>
      <c r="C3" s="9" t="s">
        <v>133</v>
      </c>
      <c r="F3" s="9" t="s">
        <v>132</v>
      </c>
      <c r="G3" s="9" t="s">
        <v>133</v>
      </c>
      <c r="K3" s="19"/>
    </row>
    <row r="4" spans="1:11" x14ac:dyDescent="0.25">
      <c r="A4" s="9" t="s">
        <v>130</v>
      </c>
      <c r="B4" s="18">
        <v>333.866918</v>
      </c>
      <c r="C4" s="19">
        <f>+B4/SUM($B$4:$B$5)</f>
        <v>0.74680446015773727</v>
      </c>
      <c r="E4" s="9" t="s">
        <v>130</v>
      </c>
      <c r="F4" s="18">
        <v>1346.1653700000002</v>
      </c>
      <c r="G4" s="19">
        <f>+F4/SUM($F$4:$F$5)</f>
        <v>0.37890787828261779</v>
      </c>
    </row>
    <row r="5" spans="1:11" x14ac:dyDescent="0.25">
      <c r="A5" s="9" t="s">
        <v>131</v>
      </c>
      <c r="B5" s="18">
        <v>113.19377299999999</v>
      </c>
      <c r="C5" s="19">
        <f>+B5/SUM($B$4:$B$5)</f>
        <v>0.25319553984226267</v>
      </c>
      <c r="E5" s="9" t="s">
        <v>131</v>
      </c>
      <c r="F5" s="18">
        <v>2206.5857000000001</v>
      </c>
      <c r="G5" s="19">
        <f>+F5/SUM($F$4:$F$5)</f>
        <v>0.62109212171738226</v>
      </c>
    </row>
    <row r="9" spans="1:11" ht="18.75" x14ac:dyDescent="0.3">
      <c r="A9" s="15" t="s">
        <v>129</v>
      </c>
    </row>
    <row r="10" spans="1:1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5.75" x14ac:dyDescent="0.25">
      <c r="A11" s="16" t="s">
        <v>136</v>
      </c>
      <c r="B11" s="13"/>
      <c r="C11" s="13"/>
      <c r="D11" s="13"/>
      <c r="E11" s="16" t="s">
        <v>137</v>
      </c>
      <c r="F11" s="13"/>
      <c r="G11" s="13"/>
      <c r="H11" s="13"/>
      <c r="I11" s="13"/>
      <c r="J11" s="13"/>
      <c r="K11" s="13"/>
    </row>
    <row r="12" spans="1:11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</sheetData>
  <mergeCells count="2">
    <mergeCell ref="E2:G2"/>
    <mergeCell ref="A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G1</vt:lpstr>
      <vt:lpstr>C1</vt:lpstr>
      <vt:lpstr>D1</vt:lpstr>
      <vt:lpstr>G2</vt:lpstr>
      <vt:lpstr>G3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Estrada  Dairo Ayiber</dc:creator>
  <cp:lastModifiedBy>Segovia Baquero Santiago David</cp:lastModifiedBy>
  <dcterms:created xsi:type="dcterms:W3CDTF">2016-04-14T22:24:58Z</dcterms:created>
  <dcterms:modified xsi:type="dcterms:W3CDTF">2016-06-23T21:51:06Z</dcterms:modified>
</cp:coreProperties>
</file>