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49)" sheetId="1" r:id="rId1"/>
    <sheet name="Hoja1 (48)" sheetId="2" r:id="rId2"/>
  </sheets>
  <definedNames>
    <definedName name="_xlnm.Print_Area" localSheetId="1">'Hoja1 (48)'!$A$1:$J$17</definedName>
    <definedName name="_xlnm.Print_Area" localSheetId="0">'Hoja1 (49)'!$A$1:$J$17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<sst xmlns="http://schemas.openxmlformats.org/spreadsheetml/2006/main" count="110" uniqueCount="31">
  <si>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</si>
  <si>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</si>
  <si>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</si>
  <si>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</si>
  <si>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</si>
  <si>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</si>
  <si>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</si>
  <si>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</si>
  <si>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</si>
  <si>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</si>
  <si>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</si>
  <si>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</si>
  <si>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</si>
  <si>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</si>
  <si>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</si>
  <si>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TSUT03010302        </t>
  </si>
  <si>
    <t xml:space="preserve">TSUT02010201        </t>
  </si>
  <si>
    <t>SEGUNDA SESION</t>
  </si>
  <si>
    <t xml:space="preserve">TFCT02010201        </t>
  </si>
  <si>
    <t xml:space="preserve">TSUT03260500        </t>
  </si>
  <si>
    <t>INSTRUMENTOS NEGOCIADOS A TASA</t>
  </si>
  <si>
    <t>TASA</t>
  </si>
  <si>
    <t xml:space="preserve">TSUT03270701        </t>
  </si>
  <si>
    <t xml:space="preserve">TFCT02080600        </t>
  </si>
  <si>
    <t xml:space="preserve">TSUT01290300        </t>
  </si>
  <si>
    <t>BOLETIN DE CIERRES No. 74</t>
  </si>
  <si>
    <t>26 de Abril de 1999</t>
  </si>
  <si>
    <t xml:space="preserve">TFCT03270701        </t>
  </si>
  <si>
    <t xml:space="preserve">TSUT02080600        </t>
  </si>
  <si>
    <t xml:space="preserve">TSUP03070400        </t>
  </si>
  <si>
    <t xml:space="preserve">TBVT07121203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</si>
</sst>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7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175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7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5" fontId="6" fillId="0" borderId="21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 horizontal="left"/>
      <protection locked="0"/>
    </xf>
    <xf numFmtId="175" fontId="6" fillId="0" borderId="2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workbookViewId="0" topLeftCell="A2">
      <selection activeCell="A5" sqref="A5:J5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2.7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16" t="s">
        <v>5</v>
      </c>
      <c r="E6" s="17"/>
      <c r="F6" s="17"/>
      <c r="G6" s="17"/>
      <c r="H6" s="17"/>
      <c r="I6" s="18"/>
      <c r="J6" s="19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7" t="s">
        <v>18</v>
      </c>
      <c r="B8" s="38">
        <f>('Hoja1 (48)'!B8/1000000)</f>
        <v>7000</v>
      </c>
      <c r="C8" s="39">
        <v>7</v>
      </c>
      <c r="D8" s="40">
        <v>107.294</v>
      </c>
      <c r="E8" s="40">
        <v>107.031</v>
      </c>
      <c r="F8" s="40">
        <v>107.0543</v>
      </c>
      <c r="G8" s="40">
        <v>107.12</v>
      </c>
      <c r="H8" s="40">
        <v>107.031</v>
      </c>
      <c r="I8" s="40">
        <v>107.031</v>
      </c>
      <c r="J8" s="41">
        <f aca="true" t="shared" si="0" ref="J8:J16">(I8/D8-1)*100</f>
        <v>-0.24512088280798094</v>
      </c>
      <c r="K8" s="5"/>
    </row>
    <row r="9" spans="1:11" ht="12.75" customHeight="1">
      <c r="A9" s="47" t="s">
        <v>23</v>
      </c>
      <c r="B9" s="25">
        <f>('Hoja1 (48)'!B9/1000000)</f>
        <v>3000</v>
      </c>
      <c r="C9" s="26">
        <v>3</v>
      </c>
      <c r="D9" s="27">
        <v>106.624</v>
      </c>
      <c r="E9" s="27">
        <v>106.511</v>
      </c>
      <c r="F9" s="27">
        <v>106.5277</v>
      </c>
      <c r="G9" s="27">
        <v>106.561</v>
      </c>
      <c r="H9" s="27">
        <v>106.511</v>
      </c>
      <c r="I9" s="27">
        <v>106.511</v>
      </c>
      <c r="J9" s="48">
        <f t="shared" si="0"/>
        <v>-0.1059798919567867</v>
      </c>
      <c r="K9" s="5"/>
    </row>
    <row r="10" spans="1:11" ht="12.75" customHeight="1">
      <c r="A10" s="47" t="s">
        <v>27</v>
      </c>
      <c r="B10" s="25">
        <f>('Hoja1 (48)'!B10/1000000)</f>
        <v>2000</v>
      </c>
      <c r="C10" s="26">
        <v>2</v>
      </c>
      <c r="D10" s="27">
        <v>108.121</v>
      </c>
      <c r="E10" s="27">
        <v>108.09</v>
      </c>
      <c r="F10" s="27">
        <v>108.271</v>
      </c>
      <c r="G10" s="27">
        <v>108.452</v>
      </c>
      <c r="H10" s="27">
        <v>108.452</v>
      </c>
      <c r="I10" s="27">
        <v>108.452</v>
      </c>
      <c r="J10" s="48">
        <f t="shared" si="0"/>
        <v>0.30613849298470885</v>
      </c>
      <c r="K10" s="5"/>
    </row>
    <row r="11" spans="1:11" ht="12.75" customHeight="1">
      <c r="A11" s="47" t="s">
        <v>24</v>
      </c>
      <c r="B11" s="25">
        <f>('Hoja1 (48)'!B11/1000000)</f>
        <v>2500</v>
      </c>
      <c r="C11" s="26">
        <v>2</v>
      </c>
      <c r="D11" s="27">
        <v>105.907</v>
      </c>
      <c r="E11" s="27">
        <v>105.675</v>
      </c>
      <c r="F11" s="27">
        <v>105.7758</v>
      </c>
      <c r="G11" s="27">
        <v>105.843</v>
      </c>
      <c r="H11" s="27">
        <v>105.675</v>
      </c>
      <c r="I11" s="27">
        <v>105.675</v>
      </c>
      <c r="J11" s="48">
        <f t="shared" si="0"/>
        <v>-0.2190601187834651</v>
      </c>
      <c r="K11" s="5"/>
    </row>
    <row r="12" spans="1:11" ht="12.75" customHeight="1">
      <c r="A12" s="47" t="s">
        <v>16</v>
      </c>
      <c r="B12" s="25">
        <f>('Hoja1 (48)'!B12/1000000)</f>
        <v>1000</v>
      </c>
      <c r="C12" s="26">
        <v>1</v>
      </c>
      <c r="D12" s="27">
        <v>107.22</v>
      </c>
      <c r="E12" s="27">
        <v>107.031</v>
      </c>
      <c r="F12" s="27">
        <v>107.031</v>
      </c>
      <c r="G12" s="27">
        <v>107.031</v>
      </c>
      <c r="H12" s="27">
        <v>107.031</v>
      </c>
      <c r="I12" s="27">
        <v>107.031</v>
      </c>
      <c r="J12" s="48">
        <f t="shared" si="0"/>
        <v>-0.17627308337996306</v>
      </c>
      <c r="K12" s="5"/>
    </row>
    <row r="13" spans="1:11" ht="12.75" customHeight="1">
      <c r="A13" s="47" t="s">
        <v>28</v>
      </c>
      <c r="B13" s="25">
        <f>('Hoja1 (48)'!B13/1000000)</f>
        <v>2000</v>
      </c>
      <c r="C13" s="26">
        <v>2</v>
      </c>
      <c r="D13" s="27">
        <v>106.35</v>
      </c>
      <c r="E13" s="27">
        <v>106.51</v>
      </c>
      <c r="F13" s="27">
        <v>106.5355</v>
      </c>
      <c r="G13" s="27">
        <v>106.561</v>
      </c>
      <c r="H13" s="27">
        <v>106.51</v>
      </c>
      <c r="I13" s="27">
        <v>106.51</v>
      </c>
      <c r="J13" s="48">
        <f t="shared" si="0"/>
        <v>0.15044663845793504</v>
      </c>
      <c r="K13" s="5"/>
    </row>
    <row r="14" spans="1:11" ht="12.75" customHeight="1">
      <c r="A14" s="47" t="s">
        <v>15</v>
      </c>
      <c r="B14" s="25">
        <f>('Hoja1 (48)'!B14/1000000)</f>
        <v>6000</v>
      </c>
      <c r="C14" s="26">
        <v>2</v>
      </c>
      <c r="D14" s="27">
        <v>111.1</v>
      </c>
      <c r="E14" s="27">
        <v>109.832</v>
      </c>
      <c r="F14" s="27">
        <v>109.9633</v>
      </c>
      <c r="G14" s="27">
        <v>110.62</v>
      </c>
      <c r="H14" s="27">
        <v>109.832</v>
      </c>
      <c r="I14" s="27">
        <v>110.51</v>
      </c>
      <c r="J14" s="48">
        <f t="shared" si="0"/>
        <v>-0.5310531053105194</v>
      </c>
      <c r="K14" s="5"/>
    </row>
    <row r="15" spans="1:11" ht="12.75" customHeight="1">
      <c r="A15" s="47" t="s">
        <v>19</v>
      </c>
      <c r="B15" s="25">
        <f>('Hoja1 (48)'!B15/1000000)</f>
        <v>3000</v>
      </c>
      <c r="C15" s="26">
        <v>2</v>
      </c>
      <c r="D15" s="27">
        <v>106.398</v>
      </c>
      <c r="E15" s="27">
        <v>106.426</v>
      </c>
      <c r="F15" s="27">
        <v>106.4423</v>
      </c>
      <c r="G15" s="27">
        <v>106.475</v>
      </c>
      <c r="H15" s="27">
        <v>106.475</v>
      </c>
      <c r="I15" s="27">
        <v>106.475</v>
      </c>
      <c r="J15" s="48">
        <f t="shared" si="0"/>
        <v>0.07236978138687178</v>
      </c>
      <c r="K15" s="5"/>
    </row>
    <row r="16" spans="1:11" ht="12.75" customHeight="1" thickBot="1">
      <c r="A16" s="42" t="s">
        <v>22</v>
      </c>
      <c r="B16" s="43">
        <f>('Hoja1 (48)'!B16/1000000)</f>
        <v>4000</v>
      </c>
      <c r="C16" s="44">
        <v>4</v>
      </c>
      <c r="D16" s="45">
        <v>109.017</v>
      </c>
      <c r="E16" s="45">
        <v>108.452</v>
      </c>
      <c r="F16" s="45">
        <v>108.5885</v>
      </c>
      <c r="G16" s="45">
        <v>108.725</v>
      </c>
      <c r="H16" s="45">
        <v>108.725</v>
      </c>
      <c r="I16" s="45">
        <v>108.725</v>
      </c>
      <c r="J16" s="46">
        <f t="shared" si="0"/>
        <v>-0.2678481337773042</v>
      </c>
      <c r="K16" s="5"/>
    </row>
    <row r="17" spans="1:11" ht="12" customHeight="1" thickBot="1">
      <c r="A17" s="31" t="s">
        <v>13</v>
      </c>
      <c r="B17" s="32">
        <f>SUM(B8:B16)</f>
        <v>30500</v>
      </c>
      <c r="C17" s="36">
        <f>SUM(C8:C16)</f>
        <v>25</v>
      </c>
      <c r="D17" s="28"/>
      <c r="E17" s="28"/>
      <c r="F17" s="28"/>
      <c r="G17" s="28"/>
      <c r="H17" s="28"/>
      <c r="I17" s="28"/>
      <c r="J17" s="28"/>
      <c r="K17" s="11"/>
    </row>
    <row r="18" spans="1:11" ht="12" customHeight="1">
      <c r="A18" s="12"/>
      <c r="B18" s="13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" customHeight="1" thickBot="1">
      <c r="A19" s="12"/>
      <c r="B19" s="13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" customHeight="1" thickBot="1">
      <c r="A20" s="14" t="s">
        <v>20</v>
      </c>
      <c r="B20" s="14" t="s">
        <v>3</v>
      </c>
      <c r="C20" s="14" t="s">
        <v>4</v>
      </c>
      <c r="D20" s="16" t="s">
        <v>21</v>
      </c>
      <c r="E20" s="17"/>
      <c r="F20" s="17"/>
      <c r="G20" s="17"/>
      <c r="H20" s="17"/>
      <c r="I20" s="18"/>
      <c r="J20" s="19" t="s">
        <v>6</v>
      </c>
      <c r="K20" s="11"/>
    </row>
    <row r="21" spans="1:11" ht="26.25" customHeight="1" thickBot="1">
      <c r="A21" s="29"/>
      <c r="B21" s="29"/>
      <c r="C21" s="29"/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J21" s="30"/>
      <c r="K21" s="11"/>
    </row>
    <row r="22" spans="1:11" ht="12" customHeight="1" thickBot="1">
      <c r="A22" s="31" t="s">
        <v>29</v>
      </c>
      <c r="B22" s="32">
        <f>('Hoja1 (48)'!B22/1000000)</f>
        <v>500</v>
      </c>
      <c r="C22" s="33">
        <v>1</v>
      </c>
      <c r="D22" s="34">
        <v>17.95</v>
      </c>
      <c r="E22" s="34">
        <v>17.95</v>
      </c>
      <c r="F22" s="34">
        <v>17.95</v>
      </c>
      <c r="G22" s="34">
        <v>17.95</v>
      </c>
      <c r="H22" s="34">
        <v>17.95</v>
      </c>
      <c r="I22" s="34">
        <v>17.95</v>
      </c>
      <c r="J22" s="35">
        <f>(I22/D22-1)*100*-1</f>
        <v>0</v>
      </c>
      <c r="K22" s="11"/>
    </row>
    <row r="23" spans="1:11" ht="12" customHeight="1" thickBot="1">
      <c r="A23" s="31" t="s">
        <v>13</v>
      </c>
      <c r="B23" s="32">
        <f>SUM(B22:B22)</f>
        <v>500</v>
      </c>
      <c r="C23" s="36">
        <f>SUM(C22:C22)</f>
        <v>1</v>
      </c>
      <c r="D23" s="28"/>
      <c r="E23" s="28"/>
      <c r="F23" s="28"/>
      <c r="G23" s="28"/>
      <c r="H23" s="28"/>
      <c r="I23" s="28"/>
      <c r="J23" s="28"/>
      <c r="K23" s="11"/>
    </row>
    <row r="24" spans="1:11" ht="12" customHeight="1">
      <c r="A24" s="12"/>
      <c r="B24" s="13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" customHeight="1">
      <c r="A25" s="12"/>
      <c r="B25" s="13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" customHeight="1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11"/>
    </row>
    <row r="27" spans="1:11" ht="12" customHeight="1" thickBot="1">
      <c r="A27" s="21" t="s">
        <v>1</v>
      </c>
      <c r="B27" s="21"/>
      <c r="C27" s="21"/>
      <c r="D27" s="21"/>
      <c r="E27" s="21"/>
      <c r="F27" s="21"/>
      <c r="G27" s="21"/>
      <c r="H27" s="21"/>
      <c r="I27" s="21"/>
      <c r="J27" s="21"/>
      <c r="K27" s="11"/>
    </row>
    <row r="28" spans="1:11" ht="12" customHeight="1" thickBot="1">
      <c r="A28" s="14" t="s">
        <v>2</v>
      </c>
      <c r="B28" s="14" t="s">
        <v>3</v>
      </c>
      <c r="C28" s="14" t="s">
        <v>4</v>
      </c>
      <c r="D28" s="16" t="s">
        <v>5</v>
      </c>
      <c r="E28" s="17"/>
      <c r="F28" s="17"/>
      <c r="G28" s="17"/>
      <c r="H28" s="17"/>
      <c r="I28" s="18"/>
      <c r="J28" s="19" t="s">
        <v>6</v>
      </c>
      <c r="K28" s="11"/>
    </row>
    <row r="29" spans="1:11" ht="29.25" customHeight="1" thickBot="1">
      <c r="A29" s="29"/>
      <c r="B29" s="29"/>
      <c r="C29" s="29"/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  <c r="I29" s="2" t="s">
        <v>12</v>
      </c>
      <c r="J29" s="30"/>
      <c r="K29" s="11"/>
    </row>
    <row r="30" spans="1:11" ht="12" customHeight="1">
      <c r="A30" s="37" t="s">
        <v>30</v>
      </c>
      <c r="B30" s="38">
        <f>('Hoja1 (48)'!B30/1000000)</f>
        <v>2300</v>
      </c>
      <c r="C30" s="39">
        <v>2</v>
      </c>
      <c r="D30" s="40">
        <v>99.155</v>
      </c>
      <c r="E30" s="40">
        <v>99.155</v>
      </c>
      <c r="F30" s="40">
        <v>99.1804</v>
      </c>
      <c r="G30" s="40">
        <v>99.2</v>
      </c>
      <c r="H30" s="40">
        <v>99.2</v>
      </c>
      <c r="I30" s="40">
        <v>99.2</v>
      </c>
      <c r="J30" s="41">
        <f>(I30/D30-1)*100</f>
        <v>0.04538349049467705</v>
      </c>
      <c r="K30" s="11"/>
    </row>
    <row r="31" spans="1:11" ht="12" customHeight="1" thickBot="1">
      <c r="A31" s="42" t="s">
        <v>18</v>
      </c>
      <c r="B31" s="43">
        <f>('Hoja1 (48)'!B31/1000000)</f>
        <v>1000</v>
      </c>
      <c r="C31" s="44">
        <v>1</v>
      </c>
      <c r="D31" s="45">
        <v>107.084</v>
      </c>
      <c r="E31" s="45">
        <v>106.957</v>
      </c>
      <c r="F31" s="45">
        <v>106.957</v>
      </c>
      <c r="G31" s="45">
        <v>106.957</v>
      </c>
      <c r="H31" s="45">
        <v>106.957</v>
      </c>
      <c r="I31" s="45">
        <v>106.957</v>
      </c>
      <c r="J31" s="46">
        <f>(I31/D31-1)*100</f>
        <v>-0.11859848343357404</v>
      </c>
      <c r="K31" s="11"/>
    </row>
    <row r="32" spans="1:10" ht="13.5" thickBot="1">
      <c r="A32" s="31" t="s">
        <v>13</v>
      </c>
      <c r="B32" s="32">
        <f>SUM(B30:B31)</f>
        <v>3300</v>
      </c>
      <c r="C32" s="36">
        <f>SUM(C30:C31)</f>
        <v>3</v>
      </c>
      <c r="D32" s="28"/>
      <c r="E32" s="28"/>
      <c r="F32" s="28"/>
      <c r="G32" s="28"/>
      <c r="H32" s="28"/>
      <c r="I32" s="28"/>
      <c r="J32" s="28"/>
    </row>
    <row r="33" spans="1:10" ht="12.75">
      <c r="A33" s="23" t="s">
        <v>14</v>
      </c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26">
    <mergeCell ref="J20:J21"/>
    <mergeCell ref="D23:J23"/>
    <mergeCell ref="A20:A21"/>
    <mergeCell ref="B20:B21"/>
    <mergeCell ref="C20:C21"/>
    <mergeCell ref="D20:I20"/>
    <mergeCell ref="A2:J2"/>
    <mergeCell ref="C6:C7"/>
    <mergeCell ref="A33:J33"/>
    <mergeCell ref="J6:J7"/>
    <mergeCell ref="D17:J17"/>
    <mergeCell ref="A28:A29"/>
    <mergeCell ref="D32:J32"/>
    <mergeCell ref="A26:J26"/>
    <mergeCell ref="A27:J27"/>
    <mergeCell ref="B28:B29"/>
    <mergeCell ref="C28:C29"/>
    <mergeCell ref="D28:I28"/>
    <mergeCell ref="J28:J29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34" sqref="A34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2.7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16" t="s">
        <v>5</v>
      </c>
      <c r="E6" s="17"/>
      <c r="F6" s="17"/>
      <c r="G6" s="17"/>
      <c r="H6" s="17"/>
      <c r="I6" s="18"/>
      <c r="J6" s="19" t="s">
        <v>6</v>
      </c>
      <c r="K6" s="3"/>
      <c r="L6" s="4"/>
      <c r="M6" s="4"/>
      <c r="N6" s="4"/>
    </row>
    <row r="7" spans="1:11" ht="25.5" customHeight="1" thickBot="1">
      <c r="A7" s="15"/>
      <c r="B7" s="15"/>
      <c r="C7" s="1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.75" customHeight="1">
      <c r="A8" s="6" t="s">
        <v>18</v>
      </c>
      <c r="B8" s="7">
        <v>7000000000</v>
      </c>
      <c r="C8" s="8">
        <v>7</v>
      </c>
      <c r="D8" s="9">
        <v>107.294</v>
      </c>
      <c r="E8" s="9">
        <v>107.031</v>
      </c>
      <c r="F8" s="9">
        <v>107.0543</v>
      </c>
      <c r="G8" s="9">
        <v>107.12</v>
      </c>
      <c r="H8" s="9">
        <v>107.031</v>
      </c>
      <c r="I8" s="9">
        <v>107.031</v>
      </c>
      <c r="J8" s="10">
        <f aca="true" t="shared" si="0" ref="J8:J16">(I8/D8-1)*100</f>
        <v>-0.24512088280798094</v>
      </c>
      <c r="K8" s="5"/>
    </row>
    <row r="9" spans="1:11" ht="12.75" customHeight="1">
      <c r="A9" s="6" t="s">
        <v>23</v>
      </c>
      <c r="B9" s="7">
        <v>3000000000</v>
      </c>
      <c r="C9" s="8">
        <v>3</v>
      </c>
      <c r="D9" s="9">
        <v>106.624</v>
      </c>
      <c r="E9" s="9">
        <v>106.511</v>
      </c>
      <c r="F9" s="9">
        <v>106.5277</v>
      </c>
      <c r="G9" s="9">
        <v>106.561</v>
      </c>
      <c r="H9" s="9">
        <v>106.511</v>
      </c>
      <c r="I9" s="9">
        <v>106.511</v>
      </c>
      <c r="J9" s="10">
        <f t="shared" si="0"/>
        <v>-0.1059798919567867</v>
      </c>
      <c r="K9" s="5"/>
    </row>
    <row r="10" spans="1:11" ht="12.75" customHeight="1">
      <c r="A10" s="6" t="s">
        <v>27</v>
      </c>
      <c r="B10" s="7">
        <v>2000000000</v>
      </c>
      <c r="C10" s="8">
        <v>2</v>
      </c>
      <c r="D10" s="9">
        <v>108.121</v>
      </c>
      <c r="E10" s="9">
        <v>108.09</v>
      </c>
      <c r="F10" s="9">
        <v>108.271</v>
      </c>
      <c r="G10" s="9">
        <v>108.452</v>
      </c>
      <c r="H10" s="9">
        <v>108.452</v>
      </c>
      <c r="I10" s="9">
        <v>108.452</v>
      </c>
      <c r="J10" s="10">
        <f t="shared" si="0"/>
        <v>0.30613849298470885</v>
      </c>
      <c r="K10" s="5"/>
    </row>
    <row r="11" spans="1:11" ht="12.75" customHeight="1">
      <c r="A11" s="6" t="s">
        <v>24</v>
      </c>
      <c r="B11" s="7">
        <v>2500000000</v>
      </c>
      <c r="C11" s="8">
        <v>2</v>
      </c>
      <c r="D11" s="9">
        <v>105.907</v>
      </c>
      <c r="E11" s="9">
        <v>105.675</v>
      </c>
      <c r="F11" s="9">
        <v>105.7758</v>
      </c>
      <c r="G11" s="9">
        <v>105.843</v>
      </c>
      <c r="H11" s="9">
        <v>105.675</v>
      </c>
      <c r="I11" s="9">
        <v>105.675</v>
      </c>
      <c r="J11" s="10">
        <f t="shared" si="0"/>
        <v>-0.2190601187834651</v>
      </c>
      <c r="K11" s="5"/>
    </row>
    <row r="12" spans="1:11" ht="12.75" customHeight="1">
      <c r="A12" s="6" t="s">
        <v>16</v>
      </c>
      <c r="B12" s="7">
        <v>1000000000</v>
      </c>
      <c r="C12" s="8">
        <v>1</v>
      </c>
      <c r="D12" s="9">
        <v>107.22</v>
      </c>
      <c r="E12" s="9">
        <v>107.031</v>
      </c>
      <c r="F12" s="9">
        <v>107.031</v>
      </c>
      <c r="G12" s="9">
        <v>107.031</v>
      </c>
      <c r="H12" s="9">
        <v>107.031</v>
      </c>
      <c r="I12" s="9">
        <v>107.031</v>
      </c>
      <c r="J12" s="10">
        <f t="shared" si="0"/>
        <v>-0.17627308337996306</v>
      </c>
      <c r="K12" s="5"/>
    </row>
    <row r="13" spans="1:11" ht="12.75" customHeight="1">
      <c r="A13" s="6" t="s">
        <v>28</v>
      </c>
      <c r="B13" s="7">
        <v>2000000000</v>
      </c>
      <c r="C13" s="8">
        <v>2</v>
      </c>
      <c r="D13" s="9">
        <v>106.35</v>
      </c>
      <c r="E13" s="9">
        <v>106.51</v>
      </c>
      <c r="F13" s="9">
        <v>106.5355</v>
      </c>
      <c r="G13" s="9">
        <v>106.561</v>
      </c>
      <c r="H13" s="9">
        <v>106.51</v>
      </c>
      <c r="I13" s="9">
        <v>106.51</v>
      </c>
      <c r="J13" s="10">
        <f t="shared" si="0"/>
        <v>0.15044663845793504</v>
      </c>
      <c r="K13" s="5"/>
    </row>
    <row r="14" spans="1:11" ht="12.75" customHeight="1">
      <c r="A14" s="6" t="s">
        <v>15</v>
      </c>
      <c r="B14" s="7">
        <v>6000000000</v>
      </c>
      <c r="C14" s="8">
        <v>2</v>
      </c>
      <c r="D14" s="9">
        <v>111.1</v>
      </c>
      <c r="E14" s="9">
        <v>109.832</v>
      </c>
      <c r="F14" s="9">
        <v>109.9633</v>
      </c>
      <c r="G14" s="9">
        <v>110.62</v>
      </c>
      <c r="H14" s="9">
        <v>109.832</v>
      </c>
      <c r="I14" s="9">
        <v>110.51</v>
      </c>
      <c r="J14" s="10">
        <f t="shared" si="0"/>
        <v>-0.5310531053105194</v>
      </c>
      <c r="K14" s="5"/>
    </row>
    <row r="15" spans="1:11" ht="12.75" customHeight="1">
      <c r="A15" s="6" t="s">
        <v>19</v>
      </c>
      <c r="B15" s="7">
        <v>3000000000</v>
      </c>
      <c r="C15" s="8">
        <v>2</v>
      </c>
      <c r="D15" s="9">
        <v>106.398</v>
      </c>
      <c r="E15" s="9">
        <v>106.426</v>
      </c>
      <c r="F15" s="9">
        <v>106.4423</v>
      </c>
      <c r="G15" s="9">
        <v>106.475</v>
      </c>
      <c r="H15" s="9">
        <v>106.475</v>
      </c>
      <c r="I15" s="9">
        <v>106.475</v>
      </c>
      <c r="J15" s="10">
        <f t="shared" si="0"/>
        <v>0.07236978138687178</v>
      </c>
      <c r="K15" s="5"/>
    </row>
    <row r="16" spans="1:11" ht="12.75" customHeight="1">
      <c r="A16" s="6" t="s">
        <v>22</v>
      </c>
      <c r="B16" s="7">
        <v>4000000000</v>
      </c>
      <c r="C16" s="8">
        <v>4</v>
      </c>
      <c r="D16" s="9">
        <v>109.017</v>
      </c>
      <c r="E16" s="9">
        <v>108.452</v>
      </c>
      <c r="F16" s="9">
        <v>108.5885</v>
      </c>
      <c r="G16" s="9">
        <v>108.725</v>
      </c>
      <c r="H16" s="9">
        <v>108.725</v>
      </c>
      <c r="I16" s="9">
        <v>108.725</v>
      </c>
      <c r="J16" s="10">
        <f t="shared" si="0"/>
        <v>-0.2678481337773042</v>
      </c>
      <c r="K16" s="5"/>
    </row>
    <row r="17" spans="1:11" ht="12" customHeight="1">
      <c r="A17" s="6" t="s">
        <v>13</v>
      </c>
      <c r="B17" s="7">
        <f>SUM(B8:B16)</f>
        <v>30500000000</v>
      </c>
      <c r="C17" s="8">
        <f>SUM(C8:C16)</f>
        <v>25</v>
      </c>
      <c r="D17" s="24"/>
      <c r="E17" s="24"/>
      <c r="F17" s="24"/>
      <c r="G17" s="24"/>
      <c r="H17" s="24"/>
      <c r="I17" s="24"/>
      <c r="J17" s="24"/>
      <c r="K17" s="11"/>
    </row>
    <row r="18" spans="1:11" ht="12" customHeight="1">
      <c r="A18" s="12"/>
      <c r="B18" s="13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" customHeight="1" thickBot="1">
      <c r="A19" s="12"/>
      <c r="B19" s="13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" customHeight="1" thickBot="1">
      <c r="A20" s="14" t="s">
        <v>20</v>
      </c>
      <c r="B20" s="14" t="s">
        <v>3</v>
      </c>
      <c r="C20" s="14" t="s">
        <v>4</v>
      </c>
      <c r="D20" s="16" t="s">
        <v>21</v>
      </c>
      <c r="E20" s="17"/>
      <c r="F20" s="17"/>
      <c r="G20" s="17"/>
      <c r="H20" s="17"/>
      <c r="I20" s="18"/>
      <c r="J20" s="19" t="s">
        <v>6</v>
      </c>
      <c r="K20" s="11"/>
    </row>
    <row r="21" spans="1:11" ht="26.25" customHeight="1" thickBot="1">
      <c r="A21" s="15"/>
      <c r="B21" s="15"/>
      <c r="C21" s="15"/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J21" s="20"/>
      <c r="K21" s="11"/>
    </row>
    <row r="22" spans="1:11" ht="12" customHeight="1">
      <c r="A22" s="6" t="s">
        <v>29</v>
      </c>
      <c r="B22" s="7">
        <v>500000000</v>
      </c>
      <c r="C22" s="8">
        <v>1</v>
      </c>
      <c r="D22" s="9">
        <v>17.95</v>
      </c>
      <c r="E22" s="9">
        <v>17.95</v>
      </c>
      <c r="F22" s="9">
        <v>17.95</v>
      </c>
      <c r="G22" s="9">
        <v>17.95</v>
      </c>
      <c r="H22" s="9">
        <v>17.95</v>
      </c>
      <c r="I22" s="9">
        <v>17.95</v>
      </c>
      <c r="J22" s="10">
        <f>(I22/D22-1)*100*-1</f>
        <v>0</v>
      </c>
      <c r="K22" s="11"/>
    </row>
    <row r="23" spans="1:11" ht="12" customHeight="1">
      <c r="A23" s="6" t="s">
        <v>13</v>
      </c>
      <c r="B23" s="7">
        <f>SUM(B22:B22)</f>
        <v>500000000</v>
      </c>
      <c r="C23" s="8">
        <f>SUM(C22:C22)</f>
        <v>1</v>
      </c>
      <c r="D23" s="24"/>
      <c r="E23" s="24"/>
      <c r="F23" s="24"/>
      <c r="G23" s="24"/>
      <c r="H23" s="24"/>
      <c r="I23" s="24"/>
      <c r="J23" s="24"/>
      <c r="K23" s="11"/>
    </row>
    <row r="24" spans="1:11" ht="12" customHeight="1">
      <c r="A24" s="12"/>
      <c r="B24" s="13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" customHeight="1">
      <c r="A25" s="12"/>
      <c r="B25" s="13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" customHeight="1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11"/>
    </row>
    <row r="27" spans="1:11" ht="12" customHeight="1" thickBot="1">
      <c r="A27" s="21" t="s">
        <v>1</v>
      </c>
      <c r="B27" s="21"/>
      <c r="C27" s="21"/>
      <c r="D27" s="21"/>
      <c r="E27" s="21"/>
      <c r="F27" s="21"/>
      <c r="G27" s="21"/>
      <c r="H27" s="21"/>
      <c r="I27" s="21"/>
      <c r="J27" s="21"/>
      <c r="K27" s="11"/>
    </row>
    <row r="28" spans="1:11" ht="12" customHeight="1" thickBot="1">
      <c r="A28" s="14" t="s">
        <v>2</v>
      </c>
      <c r="B28" s="14" t="s">
        <v>3</v>
      </c>
      <c r="C28" s="14" t="s">
        <v>4</v>
      </c>
      <c r="D28" s="16" t="s">
        <v>5</v>
      </c>
      <c r="E28" s="17"/>
      <c r="F28" s="17"/>
      <c r="G28" s="17"/>
      <c r="H28" s="17"/>
      <c r="I28" s="18"/>
      <c r="J28" s="19" t="s">
        <v>6</v>
      </c>
      <c r="K28" s="11"/>
    </row>
    <row r="29" spans="1:11" ht="29.25" customHeight="1" thickBot="1">
      <c r="A29" s="15"/>
      <c r="B29" s="15"/>
      <c r="C29" s="15"/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  <c r="I29" s="2" t="s">
        <v>12</v>
      </c>
      <c r="J29" s="20"/>
      <c r="K29" s="11"/>
    </row>
    <row r="30" spans="1:11" ht="12" customHeight="1">
      <c r="A30" s="6" t="s">
        <v>30</v>
      </c>
      <c r="B30" s="7">
        <v>2300000000</v>
      </c>
      <c r="C30" s="8">
        <v>2</v>
      </c>
      <c r="D30" s="9">
        <v>99.155</v>
      </c>
      <c r="E30" s="9">
        <v>99.155</v>
      </c>
      <c r="F30" s="9">
        <v>99.1804</v>
      </c>
      <c r="G30" s="9">
        <v>99.2</v>
      </c>
      <c r="H30" s="9">
        <v>99.2</v>
      </c>
      <c r="I30" s="9">
        <v>99.2</v>
      </c>
      <c r="J30" s="10">
        <f>(I30/D30-1)*100</f>
        <v>0.04538349049467705</v>
      </c>
      <c r="K30" s="11"/>
    </row>
    <row r="31" spans="1:11" ht="12" customHeight="1">
      <c r="A31" s="6" t="s">
        <v>18</v>
      </c>
      <c r="B31" s="7">
        <v>1000000000</v>
      </c>
      <c r="C31" s="8">
        <v>1</v>
      </c>
      <c r="D31" s="9">
        <v>107.084</v>
      </c>
      <c r="E31" s="9">
        <v>106.957</v>
      </c>
      <c r="F31" s="9">
        <v>106.957</v>
      </c>
      <c r="G31" s="9">
        <v>106.957</v>
      </c>
      <c r="H31" s="9">
        <v>106.957</v>
      </c>
      <c r="I31" s="9">
        <v>106.957</v>
      </c>
      <c r="J31" s="10">
        <f>(I31/D31-1)*100</f>
        <v>-0.11859848343357404</v>
      </c>
      <c r="K31" s="11"/>
    </row>
    <row r="32" spans="1:10" ht="12.75">
      <c r="A32" s="6" t="s">
        <v>13</v>
      </c>
      <c r="B32" s="7">
        <f>SUM(B30:B31)</f>
        <v>3300000000</v>
      </c>
      <c r="C32" s="8">
        <f>SUM(C30:C31)</f>
        <v>3</v>
      </c>
      <c r="D32" s="24"/>
      <c r="E32" s="24"/>
      <c r="F32" s="24"/>
      <c r="G32" s="24"/>
      <c r="H32" s="24"/>
      <c r="I32" s="24"/>
      <c r="J32" s="24"/>
    </row>
    <row r="33" spans="1:10" ht="12.75">
      <c r="A33" s="23" t="s">
        <v>14</v>
      </c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26">
    <mergeCell ref="C28:C29"/>
    <mergeCell ref="D28:I28"/>
    <mergeCell ref="J28:J29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A33:J33"/>
    <mergeCell ref="J6:J7"/>
    <mergeCell ref="D17:J17"/>
    <mergeCell ref="A28:A29"/>
    <mergeCell ref="D32:J32"/>
    <mergeCell ref="A26:J26"/>
    <mergeCell ref="A27:J27"/>
    <mergeCell ref="B28:B29"/>
    <mergeCell ref="J20:J21"/>
    <mergeCell ref="D23:J23"/>
    <mergeCell ref="A20:A21"/>
    <mergeCell ref="B20:B21"/>
    <mergeCell ref="C20:C21"/>
    <mergeCell ref="D20:I20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2001-10-11T14:44:13Z</dcterms:modified>
  <cp:category/>
  <cp:version/>
  <cp:contentType/>
  <cp:contentStatus/>
</cp:coreProperties>
</file>